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7B8B4A8E-0C44-45AD-91C6-6F1187B6A3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" r:id="rId1"/>
  </sheets>
  <calcPr calcId="191029"/>
</workbook>
</file>

<file path=xl/calcChain.xml><?xml version="1.0" encoding="utf-8"?>
<calcChain xmlns="http://schemas.openxmlformats.org/spreadsheetml/2006/main">
  <c r="I88" i="2" l="1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8" i="2"/>
  <c r="I43" i="2"/>
  <c r="I42" i="2"/>
  <c r="I37" i="2"/>
  <c r="I32" i="2"/>
  <c r="F90" i="2" s="1"/>
  <c r="L70" i="2" l="1"/>
  <c r="L82" i="2"/>
  <c r="L53" i="2"/>
  <c r="L83" i="2"/>
  <c r="L43" i="2"/>
  <c r="L61" i="2"/>
  <c r="L85" i="2"/>
  <c r="L56" i="2"/>
  <c r="L80" i="2"/>
  <c r="L51" i="2"/>
  <c r="L69" i="2"/>
  <c r="L81" i="2"/>
  <c r="L87" i="2"/>
  <c r="L37" i="2"/>
  <c r="L59" i="2"/>
  <c r="L54" i="2"/>
  <c r="L66" i="2"/>
  <c r="L72" i="2"/>
  <c r="K32" i="2"/>
  <c r="L32" i="2" s="1"/>
  <c r="K42" i="2"/>
  <c r="L42" i="2" s="1"/>
  <c r="K48" i="2"/>
  <c r="L48" i="2" s="1"/>
  <c r="K52" i="2"/>
  <c r="L52" i="2" s="1"/>
  <c r="K54" i="2"/>
  <c r="K56" i="2"/>
  <c r="K58" i="2"/>
  <c r="L58" i="2" s="1"/>
  <c r="K60" i="2"/>
  <c r="L60" i="2" s="1"/>
  <c r="K62" i="2"/>
  <c r="L62" i="2" s="1"/>
  <c r="K64" i="2"/>
  <c r="L64" i="2" s="1"/>
  <c r="K66" i="2"/>
  <c r="K68" i="2"/>
  <c r="L68" i="2" s="1"/>
  <c r="K70" i="2"/>
  <c r="K72" i="2"/>
  <c r="K74" i="2"/>
  <c r="L74" i="2" s="1"/>
  <c r="K76" i="2"/>
  <c r="L76" i="2" s="1"/>
  <c r="K78" i="2"/>
  <c r="L78" i="2" s="1"/>
  <c r="K80" i="2"/>
  <c r="K82" i="2"/>
  <c r="K84" i="2"/>
  <c r="L84" i="2" s="1"/>
  <c r="K86" i="2"/>
  <c r="L86" i="2" s="1"/>
  <c r="K88" i="2"/>
  <c r="L88" i="2" s="1"/>
  <c r="K37" i="2"/>
  <c r="K43" i="2"/>
  <c r="K51" i="2"/>
  <c r="K53" i="2"/>
  <c r="K55" i="2"/>
  <c r="L55" i="2" s="1"/>
  <c r="K57" i="2"/>
  <c r="L57" i="2" s="1"/>
  <c r="K59" i="2"/>
  <c r="K61" i="2"/>
  <c r="K63" i="2"/>
  <c r="L63" i="2" s="1"/>
  <c r="K65" i="2"/>
  <c r="L65" i="2" s="1"/>
  <c r="K67" i="2"/>
  <c r="L67" i="2" s="1"/>
  <c r="K69" i="2"/>
  <c r="K71" i="2"/>
  <c r="L71" i="2" s="1"/>
  <c r="K73" i="2"/>
  <c r="L73" i="2" s="1"/>
  <c r="K75" i="2"/>
  <c r="L75" i="2" s="1"/>
  <c r="K77" i="2"/>
  <c r="L77" i="2" s="1"/>
  <c r="K79" i="2"/>
  <c r="L79" i="2" s="1"/>
  <c r="K81" i="2"/>
  <c r="K83" i="2"/>
  <c r="K85" i="2"/>
  <c r="K87" i="2"/>
  <c r="F91" i="2" l="1"/>
  <c r="B26" i="2" s="1"/>
</calcChain>
</file>

<file path=xl/sharedStrings.xml><?xml version="1.0" encoding="utf-8"?>
<sst xmlns="http://schemas.openxmlformats.org/spreadsheetml/2006/main" count="259" uniqueCount="170">
  <si>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</si>
  <si>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</si>
  <si>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</si>
  <si>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</si>
  <si>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</si>
  <si>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</si>
  <si>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</si>
  <si>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</si>
  <si>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</si>
  <si>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</si>
  <si>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</si>
  <si>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</si>
  <si>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</si>
  <si>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</si>
  <si>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</si>
  <si>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</si>
  <si>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</si>
  <si>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15</t>
  </si>
  <si>
    <t>ROZDR-PDR</t>
  </si>
  <si>
    <t>Rozdrabnianie pozostałości drzewnych na całej powierzchni bez mieszania z glebą na powierzchniach z wyrobioną drobnicą</t>
  </si>
  <si>
    <t>HA</t>
  </si>
  <si>
    <t xml:space="preserve"> 25</t>
  </si>
  <si>
    <t>PORZ-ROZD</t>
  </si>
  <si>
    <t>Znoszenie i układanie pozostałości do rozdrabniania</t>
  </si>
  <si>
    <t>M3P</t>
  </si>
  <si>
    <t xml:space="preserve"> 28</t>
  </si>
  <si>
    <t>PORZ MECH</t>
  </si>
  <si>
    <t>Mechaniczne wywożenie pozostałości drzewnych (ciągnikiem)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</si>
  <si>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</si>
  <si>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</si>
  <si>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</si>
  <si>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</si>
  <si>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</si>
  <si>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</si>
  <si>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</si>
  <si>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</si>
  <si>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</si>
  <si>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</si>
  <si>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</si>
  <si>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</si>
  <si>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</si>
  <si>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</si>
  <si>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</si>
  <si>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</si>
  <si>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</si>
  <si>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</si>
  <si>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</si>
  <si>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</si>
  <si>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</si>
  <si>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</si>
  <si>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</si>
  <si>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</si>
  <si>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</si>
  <si>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</si>
  <si>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</si>
  <si>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</si>
  <si>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</si>
  <si>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</si>
  <si>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</si>
  <si>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</si>
  <si>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</si>
  <si>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</si>
  <si>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</si>
  <si>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</si>
  <si>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</si>
  <si>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</si>
  <si>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</si>
  <si>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</si>
  <si>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</si>
  <si>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</si>
  <si>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</si>
  <si>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</si>
  <si>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</si>
  <si>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</si>
  <si>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</si>
  <si>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</si>
  <si>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</si>
  <si>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</si>
  <si>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</si>
  <si>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</si>
  <si>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</si>
  <si>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</si>
  <si>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</si>
  <si>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</si>
  <si>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</si>
  <si>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</si>
  <si>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</si>
  <si>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</si>
  <si>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</si>
  <si>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</si>
  <si>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</si>
  <si>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</si>
  <si>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</si>
  <si>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157</t>
  </si>
  <si>
    <t>PORZ-STOS</t>
  </si>
  <si>
    <t>Wynoszenie i układanie pozostałości w stosy niewymiarowe</t>
  </si>
  <si>
    <t>163</t>
  </si>
  <si>
    <t>ZAW-BUD</t>
  </si>
  <si>
    <t>Wywieszanie nowych budek lęgowych i schronów dla nietoperzy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</si>
  <si>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</si>
  <si>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</si>
  <si>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</si>
  <si>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</si>
  <si>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</si>
  <si>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</si>
  <si>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</si>
  <si>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</si>
  <si>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</si>
  <si>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168</t>
  </si>
  <si>
    <t>US PDRZ U</t>
  </si>
  <si>
    <t>Usuwanie na uprawach drzewek porażonych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</si>
  <si>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</si>
  <si>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</si>
  <si>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</si>
  <si>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</si>
  <si>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</si>
  <si>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</si>
  <si>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</si>
  <si>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</si>
  <si>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</si>
  <si>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</si>
  <si>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</si>
  <si>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</si>
  <si>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</si>
  <si>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</si>
  <si>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</si>
  <si>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</si>
  <si>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</si>
  <si>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</si>
  <si>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401</t>
  </si>
  <si>
    <t>GODZ HH8</t>
  </si>
  <si>
    <t>Prace wykonywane harwesterem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</si>
  <si>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</si>
  <si>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</si>
  <si>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</si>
  <si>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</si>
  <si>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</si>
  <si>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</si>
  <si>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</si>
  <si>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</si>
  <si>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</si>
  <si>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</si>
  <si>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</si>
  <si>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</si>
  <si>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</si>
  <si>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</si>
  <si>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</si>
  <si>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</si>
  <si>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</si>
  <si>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</si>
  <si>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</si>
  <si>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</si>
  <si>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</si>
  <si>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</si>
  <si>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</si>
  <si>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</si>
  <si>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Tuchola w roku 2024''  składamy niniejszym ofertę na pakiet 08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</si>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</sst>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30"/>
  <sheetViews>
    <sheetView tabSelected="1" topLeftCell="A124" workbookViewId="0">
      <selection activeCell="B2" sqref="B2:O130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3" t="s">
        <v>154</v>
      </c>
      <c r="J2" s="13"/>
      <c r="K2" s="13"/>
      <c r="L2" s="13"/>
      <c r="M2" s="13"/>
      <c r="N2" s="13"/>
      <c r="O2" s="13"/>
    </row>
    <row r="3" spans="2:15" s="1" customFormat="1" ht="28.7" customHeight="1" x14ac:dyDescent="0.2">
      <c r="B3" s="16"/>
      <c r="C3" s="16"/>
      <c r="D3" s="16"/>
      <c r="E3" s="16"/>
    </row>
    <row r="4" spans="2:15" s="1" customFormat="1" ht="2.65" customHeight="1" x14ac:dyDescent="0.2">
      <c r="B4" s="17"/>
      <c r="C4" s="17"/>
      <c r="D4" s="17"/>
    </row>
    <row r="5" spans="2:15" s="1" customFormat="1" ht="28.7" customHeight="1" x14ac:dyDescent="0.2">
      <c r="B5" s="16"/>
      <c r="C5" s="16"/>
      <c r="D5" s="16"/>
      <c r="E5" s="16"/>
    </row>
    <row r="6" spans="2:15" s="1" customFormat="1" ht="2.65" customHeight="1" x14ac:dyDescent="0.2">
      <c r="B6" s="17"/>
      <c r="C6" s="17"/>
      <c r="D6" s="17"/>
    </row>
    <row r="7" spans="2:15" s="1" customFormat="1" ht="28.7" customHeight="1" x14ac:dyDescent="0.2">
      <c r="B7" s="16"/>
      <c r="C7" s="16"/>
      <c r="D7" s="16"/>
      <c r="E7" s="16"/>
    </row>
    <row r="8" spans="2:15" s="1" customFormat="1" ht="5.25" customHeight="1" x14ac:dyDescent="0.2">
      <c r="B8" s="17"/>
      <c r="C8" s="17"/>
      <c r="D8" s="17"/>
    </row>
    <row r="9" spans="2:15" s="1" customFormat="1" ht="4.3499999999999996" customHeight="1" x14ac:dyDescent="0.2"/>
    <row r="10" spans="2:15" s="1" customFormat="1" ht="6.95" customHeight="1" x14ac:dyDescent="0.2">
      <c r="B10" s="20" t="s">
        <v>139</v>
      </c>
      <c r="C10" s="20"/>
      <c r="D10" s="20"/>
    </row>
    <row r="11" spans="2:15" s="1" customFormat="1" ht="12.2" customHeight="1" x14ac:dyDescent="0.2">
      <c r="B11" s="20"/>
      <c r="C11" s="20"/>
      <c r="D11" s="20"/>
      <c r="G11" s="19" t="s">
        <v>140</v>
      </c>
      <c r="H11" s="19"/>
      <c r="I11" s="19"/>
      <c r="J11" s="19"/>
      <c r="K11" s="19"/>
      <c r="L11" s="19"/>
      <c r="M11" s="19"/>
      <c r="N11" s="19"/>
    </row>
    <row r="12" spans="2:15" s="1" customFormat="1" ht="7.9" customHeight="1" x14ac:dyDescent="0.2">
      <c r="G12" s="19"/>
      <c r="H12" s="19"/>
      <c r="I12" s="19"/>
      <c r="J12" s="19"/>
      <c r="K12" s="19"/>
      <c r="L12" s="19"/>
      <c r="M12" s="19"/>
      <c r="N12" s="19"/>
    </row>
    <row r="13" spans="2:15" s="1" customFormat="1" ht="20.25" customHeight="1" x14ac:dyDescent="0.2"/>
    <row r="14" spans="2:15" s="1" customFormat="1" ht="24" customHeight="1" x14ac:dyDescent="0.2">
      <c r="E14" s="18" t="s">
        <v>155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5" t="s">
        <v>141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85" customHeight="1" x14ac:dyDescent="0.2">
      <c r="B18" s="15" t="s">
        <v>142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85" customHeight="1" x14ac:dyDescent="0.2">
      <c r="B20" s="15" t="s">
        <v>143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85" customHeight="1" x14ac:dyDescent="0.2">
      <c r="B22" s="15" t="s">
        <v>144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31" t="s">
        <v>156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3" s="1" customFormat="1" ht="2.65" customHeight="1" x14ac:dyDescent="0.2"/>
    <row r="26" spans="2:13" s="1" customFormat="1" ht="57.75" customHeight="1" x14ac:dyDescent="0.2">
      <c r="B26" s="32" t="str">
        <f xml:space="preserve"> "1.  Za wykonanie przedmiotu zamówienia w tym Pakiecie oferujemy następujące wynagrodzenie brutto: " &amp; TEXT(F91,"#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145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4" t="s">
        <v>169</v>
      </c>
      <c r="M31" s="14"/>
    </row>
    <row r="32" spans="2:13" s="1" customFormat="1" ht="19.7" customHeight="1" x14ac:dyDescent="0.2">
      <c r="B32" s="5">
        <v>1</v>
      </c>
      <c r="C32" s="6" t="s">
        <v>10</v>
      </c>
      <c r="D32" s="6" t="s">
        <v>11</v>
      </c>
      <c r="E32" s="7" t="s">
        <v>12</v>
      </c>
      <c r="F32" s="6" t="s">
        <v>13</v>
      </c>
      <c r="G32" s="8">
        <v>907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1">
        <f>ROUND(I32+ K32,2)</f>
        <v>0</v>
      </c>
      <c r="M32" s="12"/>
    </row>
    <row r="33" spans="2:13" s="1" customFormat="1" ht="3.2" customHeight="1" x14ac:dyDescent="0.2"/>
    <row r="34" spans="2:13" s="1" customFormat="1" ht="18.2" customHeight="1" x14ac:dyDescent="0.2">
      <c r="B34" s="15" t="s">
        <v>146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4" t="s">
        <v>169</v>
      </c>
      <c r="M36" s="14"/>
    </row>
    <row r="37" spans="2:13" s="1" customFormat="1" ht="19.7" customHeight="1" x14ac:dyDescent="0.2">
      <c r="B37" s="5">
        <v>2</v>
      </c>
      <c r="C37" s="6" t="s">
        <v>10</v>
      </c>
      <c r="D37" s="6" t="s">
        <v>11</v>
      </c>
      <c r="E37" s="7" t="s">
        <v>12</v>
      </c>
      <c r="F37" s="6" t="s">
        <v>13</v>
      </c>
      <c r="G37" s="8">
        <v>2891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1">
        <f>ROUND(I37+ K37,2)</f>
        <v>0</v>
      </c>
      <c r="M37" s="12"/>
    </row>
    <row r="38" spans="2:13" s="1" customFormat="1" ht="3.2" customHeight="1" x14ac:dyDescent="0.2"/>
    <row r="39" spans="2:13" s="1" customFormat="1" ht="18.2" customHeight="1" x14ac:dyDescent="0.2">
      <c r="B39" s="15" t="s">
        <v>147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4" t="s">
        <v>169</v>
      </c>
      <c r="M41" s="14"/>
    </row>
    <row r="42" spans="2:13" s="1" customFormat="1" ht="19.7" customHeight="1" x14ac:dyDescent="0.2">
      <c r="B42" s="5">
        <v>3</v>
      </c>
      <c r="C42" s="6" t="s">
        <v>14</v>
      </c>
      <c r="D42" s="6" t="s">
        <v>15</v>
      </c>
      <c r="E42" s="7" t="s">
        <v>16</v>
      </c>
      <c r="F42" s="6" t="s">
        <v>13</v>
      </c>
      <c r="G42" s="8">
        <v>40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1">
        <f>ROUND(I42+ K42,2)</f>
        <v>0</v>
      </c>
      <c r="M42" s="12"/>
    </row>
    <row r="43" spans="2:13" s="1" customFormat="1" ht="19.7" customHeight="1" x14ac:dyDescent="0.2">
      <c r="B43" s="5">
        <v>4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10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1">
        <f>ROUND(I43+ K43,2)</f>
        <v>0</v>
      </c>
      <c r="M43" s="12"/>
    </row>
    <row r="44" spans="2:13" s="1" customFormat="1" ht="3.2" customHeight="1" x14ac:dyDescent="0.2"/>
    <row r="45" spans="2:13" s="1" customFormat="1" ht="18.2" customHeight="1" x14ac:dyDescent="0.2">
      <c r="B45" s="15" t="s">
        <v>148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4" t="s">
        <v>169</v>
      </c>
      <c r="M47" s="14"/>
    </row>
    <row r="48" spans="2:13" s="1" customFormat="1" ht="19.7" customHeight="1" x14ac:dyDescent="0.2">
      <c r="B48" s="5">
        <v>5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500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1">
        <f>ROUND(I48+ K48,2)</f>
        <v>0</v>
      </c>
      <c r="M48" s="12"/>
    </row>
    <row r="49" spans="2:13" s="1" customFormat="1" ht="9" customHeight="1" x14ac:dyDescent="0.2"/>
    <row r="50" spans="2:13" s="1" customFormat="1" ht="45.4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14" t="s">
        <v>169</v>
      </c>
      <c r="M50" s="14"/>
    </row>
    <row r="51" spans="2:13" s="1" customFormat="1" ht="38.85" customHeight="1" x14ac:dyDescent="0.2">
      <c r="B51" s="5">
        <v>6</v>
      </c>
      <c r="C51" s="6" t="s">
        <v>17</v>
      </c>
      <c r="D51" s="6" t="s">
        <v>18</v>
      </c>
      <c r="E51" s="7" t="s">
        <v>19</v>
      </c>
      <c r="F51" s="6" t="s">
        <v>20</v>
      </c>
      <c r="G51" s="8">
        <v>5.66</v>
      </c>
      <c r="H51" s="10">
        <v>0</v>
      </c>
      <c r="I51" s="9">
        <f t="shared" ref="I51:I88" si="0">ROUND(G51* H51,2)</f>
        <v>0</v>
      </c>
      <c r="J51" s="5">
        <v>8</v>
      </c>
      <c r="K51" s="9">
        <f t="shared" ref="K51:K88" si="1">ROUND(I51* J51/100,2)</f>
        <v>0</v>
      </c>
      <c r="L51" s="11">
        <f t="shared" ref="L51:L88" si="2">ROUND(I51+ K51,2)</f>
        <v>0</v>
      </c>
      <c r="M51" s="12"/>
    </row>
    <row r="52" spans="2:13" s="1" customFormat="1" ht="19.7" customHeight="1" x14ac:dyDescent="0.2">
      <c r="B52" s="5">
        <v>7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10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1">
        <f t="shared" si="2"/>
        <v>0</v>
      </c>
      <c r="M52" s="12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24</v>
      </c>
      <c r="G53" s="8">
        <v>10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1">
        <f t="shared" si="2"/>
        <v>0</v>
      </c>
      <c r="M53" s="12"/>
    </row>
    <row r="54" spans="2:13" s="1" customFormat="1" ht="19.7" customHeight="1" x14ac:dyDescent="0.2">
      <c r="B54" s="5">
        <v>9</v>
      </c>
      <c r="C54" s="6" t="s">
        <v>28</v>
      </c>
      <c r="D54" s="6" t="s">
        <v>29</v>
      </c>
      <c r="E54" s="7" t="s">
        <v>30</v>
      </c>
      <c r="F54" s="6" t="s">
        <v>31</v>
      </c>
      <c r="G54" s="8">
        <v>1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11">
        <f t="shared" si="2"/>
        <v>0</v>
      </c>
      <c r="M54" s="12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31</v>
      </c>
      <c r="G55" s="8">
        <v>1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1">
        <f t="shared" si="2"/>
        <v>0</v>
      </c>
      <c r="M55" s="12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13</v>
      </c>
      <c r="G56" s="8">
        <v>15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1">
        <f t="shared" si="2"/>
        <v>0</v>
      </c>
      <c r="M56" s="12"/>
    </row>
    <row r="57" spans="2:13" s="1" customFormat="1" ht="28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41</v>
      </c>
      <c r="G57" s="8">
        <v>51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1">
        <f t="shared" si="2"/>
        <v>0</v>
      </c>
      <c r="M57" s="12"/>
    </row>
    <row r="58" spans="2:13" s="1" customFormat="1" ht="19.7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31</v>
      </c>
      <c r="G58" s="8">
        <v>0.9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1">
        <f t="shared" si="2"/>
        <v>0</v>
      </c>
      <c r="M58" s="12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31</v>
      </c>
      <c r="G59" s="8">
        <v>18.48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1">
        <f t="shared" si="2"/>
        <v>0</v>
      </c>
      <c r="M59" s="12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31</v>
      </c>
      <c r="G60" s="8">
        <v>92.68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1">
        <f t="shared" si="2"/>
        <v>0</v>
      </c>
      <c r="M60" s="12"/>
    </row>
    <row r="61" spans="2:13" s="1" customFormat="1" ht="28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31</v>
      </c>
      <c r="G61" s="8">
        <v>1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1">
        <f t="shared" si="2"/>
        <v>0</v>
      </c>
      <c r="M61" s="12"/>
    </row>
    <row r="62" spans="2:13" s="1" customFormat="1" ht="19.7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31</v>
      </c>
      <c r="G62" s="8">
        <v>110.86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1">
        <f t="shared" si="2"/>
        <v>0</v>
      </c>
      <c r="M62" s="12"/>
    </row>
    <row r="63" spans="2:13" s="1" customFormat="1" ht="28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20</v>
      </c>
      <c r="G63" s="8">
        <v>0.49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1">
        <f t="shared" si="2"/>
        <v>0</v>
      </c>
      <c r="M63" s="12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20</v>
      </c>
      <c r="G64" s="8">
        <v>2.72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1">
        <f t="shared" si="2"/>
        <v>0</v>
      </c>
      <c r="M64" s="12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20</v>
      </c>
      <c r="G65" s="8">
        <v>1.08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1">
        <f t="shared" si="2"/>
        <v>0</v>
      </c>
      <c r="M65" s="12"/>
    </row>
    <row r="66" spans="2:13" s="1" customFormat="1" ht="19.7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69</v>
      </c>
      <c r="G66" s="8">
        <v>160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1">
        <f t="shared" si="2"/>
        <v>0</v>
      </c>
      <c r="M66" s="12"/>
    </row>
    <row r="67" spans="2:13" s="1" customFormat="1" ht="28.7" customHeight="1" x14ac:dyDescent="0.2">
      <c r="B67" s="5">
        <v>22</v>
      </c>
      <c r="C67" s="6" t="s">
        <v>70</v>
      </c>
      <c r="D67" s="6" t="s">
        <v>71</v>
      </c>
      <c r="E67" s="7" t="s">
        <v>72</v>
      </c>
      <c r="F67" s="6" t="s">
        <v>69</v>
      </c>
      <c r="G67" s="8">
        <v>24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1">
        <f t="shared" si="2"/>
        <v>0</v>
      </c>
      <c r="M67" s="12"/>
    </row>
    <row r="68" spans="2:13" s="1" customFormat="1" ht="19.7" customHeight="1" x14ac:dyDescent="0.2">
      <c r="B68" s="5">
        <v>23</v>
      </c>
      <c r="C68" s="6" t="s">
        <v>73</v>
      </c>
      <c r="D68" s="6" t="s">
        <v>74</v>
      </c>
      <c r="E68" s="7" t="s">
        <v>75</v>
      </c>
      <c r="F68" s="6" t="s">
        <v>76</v>
      </c>
      <c r="G68" s="8">
        <v>2.2000000000000002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1">
        <f t="shared" si="2"/>
        <v>0</v>
      </c>
      <c r="M68" s="12"/>
    </row>
    <row r="69" spans="2:13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69</v>
      </c>
      <c r="G69" s="8">
        <v>60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1">
        <f t="shared" si="2"/>
        <v>0</v>
      </c>
      <c r="M69" s="12"/>
    </row>
    <row r="70" spans="2:13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69</v>
      </c>
      <c r="G70" s="8">
        <v>20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1">
        <f t="shared" si="2"/>
        <v>0</v>
      </c>
      <c r="M70" s="12"/>
    </row>
    <row r="71" spans="2:13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76</v>
      </c>
      <c r="G71" s="8">
        <v>1.23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1">
        <f t="shared" si="2"/>
        <v>0</v>
      </c>
      <c r="M71" s="12"/>
    </row>
    <row r="72" spans="2:13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88</v>
      </c>
      <c r="F72" s="6" t="s">
        <v>89</v>
      </c>
      <c r="G72" s="8">
        <v>60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1">
        <f t="shared" si="2"/>
        <v>0</v>
      </c>
      <c r="M72" s="12"/>
    </row>
    <row r="73" spans="2:13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92</v>
      </c>
      <c r="F73" s="6" t="s">
        <v>24</v>
      </c>
      <c r="G73" s="8">
        <v>10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1">
        <f t="shared" si="2"/>
        <v>0</v>
      </c>
      <c r="M73" s="12"/>
    </row>
    <row r="74" spans="2:13" s="1" customFormat="1" ht="28.7" customHeight="1" x14ac:dyDescent="0.2">
      <c r="B74" s="5">
        <v>29</v>
      </c>
      <c r="C74" s="6" t="s">
        <v>93</v>
      </c>
      <c r="D74" s="6" t="s">
        <v>94</v>
      </c>
      <c r="E74" s="7" t="s">
        <v>95</v>
      </c>
      <c r="F74" s="6" t="s">
        <v>24</v>
      </c>
      <c r="G74" s="8">
        <v>10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1">
        <f t="shared" si="2"/>
        <v>0</v>
      </c>
      <c r="M74" s="12"/>
    </row>
    <row r="75" spans="2:13" s="1" customFormat="1" ht="28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69</v>
      </c>
      <c r="G75" s="8">
        <v>24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1">
        <f t="shared" si="2"/>
        <v>0</v>
      </c>
      <c r="M75" s="12"/>
    </row>
    <row r="76" spans="2:13" s="1" customFormat="1" ht="28.7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69</v>
      </c>
      <c r="G76" s="8">
        <v>10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1">
        <f t="shared" si="2"/>
        <v>0</v>
      </c>
      <c r="M76" s="12"/>
    </row>
    <row r="77" spans="2:13" s="1" customFormat="1" ht="19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69</v>
      </c>
      <c r="G77" s="8">
        <v>170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1">
        <f t="shared" si="2"/>
        <v>0</v>
      </c>
      <c r="M77" s="12"/>
    </row>
    <row r="78" spans="2:13" s="1" customFormat="1" ht="28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69</v>
      </c>
      <c r="G78" s="8">
        <v>160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1">
        <f t="shared" si="2"/>
        <v>0</v>
      </c>
      <c r="M78" s="12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20</v>
      </c>
      <c r="G79" s="8">
        <v>2.99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1">
        <f t="shared" si="2"/>
        <v>0</v>
      </c>
      <c r="M79" s="12"/>
    </row>
    <row r="80" spans="2:13" s="1" customFormat="1" ht="19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20</v>
      </c>
      <c r="G80" s="8">
        <v>0.48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1">
        <f t="shared" si="2"/>
        <v>0</v>
      </c>
      <c r="M80" s="12"/>
    </row>
    <row r="81" spans="2:14" s="1" customFormat="1" ht="28.7" customHeight="1" x14ac:dyDescent="0.2">
      <c r="B81" s="5">
        <v>36</v>
      </c>
      <c r="C81" s="6" t="s">
        <v>114</v>
      </c>
      <c r="D81" s="6" t="s">
        <v>115</v>
      </c>
      <c r="E81" s="7" t="s">
        <v>116</v>
      </c>
      <c r="F81" s="6" t="s">
        <v>89</v>
      </c>
      <c r="G81" s="8">
        <v>5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11">
        <f t="shared" si="2"/>
        <v>0</v>
      </c>
      <c r="M81" s="12"/>
    </row>
    <row r="82" spans="2:14" s="1" customFormat="1" ht="19.7" customHeight="1" x14ac:dyDescent="0.2">
      <c r="B82" s="5">
        <v>37</v>
      </c>
      <c r="C82" s="6" t="s">
        <v>117</v>
      </c>
      <c r="D82" s="6" t="s">
        <v>118</v>
      </c>
      <c r="E82" s="7" t="s">
        <v>119</v>
      </c>
      <c r="F82" s="6" t="s">
        <v>89</v>
      </c>
      <c r="G82" s="8">
        <v>848.28</v>
      </c>
      <c r="H82" s="10">
        <v>0</v>
      </c>
      <c r="I82" s="9">
        <f t="shared" si="0"/>
        <v>0</v>
      </c>
      <c r="J82" s="5">
        <v>8</v>
      </c>
      <c r="K82" s="9">
        <f t="shared" si="1"/>
        <v>0</v>
      </c>
      <c r="L82" s="11">
        <f t="shared" si="2"/>
        <v>0</v>
      </c>
      <c r="M82" s="12"/>
    </row>
    <row r="83" spans="2:14" s="1" customFormat="1" ht="19.7" customHeight="1" x14ac:dyDescent="0.2">
      <c r="B83" s="5">
        <v>38</v>
      </c>
      <c r="C83" s="6" t="s">
        <v>120</v>
      </c>
      <c r="D83" s="6" t="s">
        <v>121</v>
      </c>
      <c r="E83" s="7" t="s">
        <v>122</v>
      </c>
      <c r="F83" s="6" t="s">
        <v>89</v>
      </c>
      <c r="G83" s="8">
        <v>100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11">
        <f t="shared" si="2"/>
        <v>0</v>
      </c>
      <c r="M83" s="12"/>
    </row>
    <row r="84" spans="2:14" s="1" customFormat="1" ht="19.7" customHeight="1" x14ac:dyDescent="0.2">
      <c r="B84" s="5">
        <v>39</v>
      </c>
      <c r="C84" s="6" t="s">
        <v>123</v>
      </c>
      <c r="D84" s="6" t="s">
        <v>124</v>
      </c>
      <c r="E84" s="7" t="s">
        <v>125</v>
      </c>
      <c r="F84" s="6" t="s">
        <v>89</v>
      </c>
      <c r="G84" s="8">
        <v>24</v>
      </c>
      <c r="H84" s="10">
        <v>0</v>
      </c>
      <c r="I84" s="9">
        <f t="shared" si="0"/>
        <v>0</v>
      </c>
      <c r="J84" s="5">
        <v>8</v>
      </c>
      <c r="K84" s="9">
        <f t="shared" si="1"/>
        <v>0</v>
      </c>
      <c r="L84" s="11">
        <f t="shared" si="2"/>
        <v>0</v>
      </c>
      <c r="M84" s="12"/>
    </row>
    <row r="85" spans="2:14" s="1" customFormat="1" ht="19.7" customHeight="1" x14ac:dyDescent="0.2">
      <c r="B85" s="5">
        <v>40</v>
      </c>
      <c r="C85" s="6" t="s">
        <v>126</v>
      </c>
      <c r="D85" s="6" t="s">
        <v>127</v>
      </c>
      <c r="E85" s="7" t="s">
        <v>128</v>
      </c>
      <c r="F85" s="6" t="s">
        <v>89</v>
      </c>
      <c r="G85" s="8">
        <v>10</v>
      </c>
      <c r="H85" s="10">
        <v>0</v>
      </c>
      <c r="I85" s="9">
        <f t="shared" si="0"/>
        <v>0</v>
      </c>
      <c r="J85" s="5">
        <v>23</v>
      </c>
      <c r="K85" s="9">
        <f t="shared" si="1"/>
        <v>0</v>
      </c>
      <c r="L85" s="11">
        <f t="shared" si="2"/>
        <v>0</v>
      </c>
      <c r="M85" s="12"/>
    </row>
    <row r="86" spans="2:14" s="1" customFormat="1" ht="19.7" customHeight="1" x14ac:dyDescent="0.2">
      <c r="B86" s="5">
        <v>41</v>
      </c>
      <c r="C86" s="6" t="s">
        <v>129</v>
      </c>
      <c r="D86" s="6" t="s">
        <v>130</v>
      </c>
      <c r="E86" s="7" t="s">
        <v>131</v>
      </c>
      <c r="F86" s="6" t="s">
        <v>89</v>
      </c>
      <c r="G86" s="8">
        <v>10</v>
      </c>
      <c r="H86" s="10">
        <v>0</v>
      </c>
      <c r="I86" s="9">
        <f t="shared" si="0"/>
        <v>0</v>
      </c>
      <c r="J86" s="5">
        <v>8</v>
      </c>
      <c r="K86" s="9">
        <f t="shared" si="1"/>
        <v>0</v>
      </c>
      <c r="L86" s="11">
        <f t="shared" si="2"/>
        <v>0</v>
      </c>
      <c r="M86" s="12"/>
    </row>
    <row r="87" spans="2:14" s="1" customFormat="1" ht="19.7" customHeight="1" x14ac:dyDescent="0.2">
      <c r="B87" s="5">
        <v>42</v>
      </c>
      <c r="C87" s="6" t="s">
        <v>132</v>
      </c>
      <c r="D87" s="6" t="s">
        <v>133</v>
      </c>
      <c r="E87" s="7" t="s">
        <v>134</v>
      </c>
      <c r="F87" s="6" t="s">
        <v>89</v>
      </c>
      <c r="G87" s="8">
        <v>73</v>
      </c>
      <c r="H87" s="10">
        <v>0</v>
      </c>
      <c r="I87" s="9">
        <f t="shared" si="0"/>
        <v>0</v>
      </c>
      <c r="J87" s="5">
        <v>8</v>
      </c>
      <c r="K87" s="9">
        <f t="shared" si="1"/>
        <v>0</v>
      </c>
      <c r="L87" s="11">
        <f t="shared" si="2"/>
        <v>0</v>
      </c>
      <c r="M87" s="12"/>
    </row>
    <row r="88" spans="2:14" s="1" customFormat="1" ht="19.7" customHeight="1" x14ac:dyDescent="0.2">
      <c r="B88" s="5">
        <v>43</v>
      </c>
      <c r="C88" s="6" t="s">
        <v>135</v>
      </c>
      <c r="D88" s="6" t="s">
        <v>136</v>
      </c>
      <c r="E88" s="7" t="s">
        <v>134</v>
      </c>
      <c r="F88" s="6" t="s">
        <v>89</v>
      </c>
      <c r="G88" s="8">
        <v>5</v>
      </c>
      <c r="H88" s="10">
        <v>0</v>
      </c>
      <c r="I88" s="9">
        <f t="shared" si="0"/>
        <v>0</v>
      </c>
      <c r="J88" s="5">
        <v>23</v>
      </c>
      <c r="K88" s="9">
        <f t="shared" si="1"/>
        <v>0</v>
      </c>
      <c r="L88" s="11">
        <f t="shared" si="2"/>
        <v>0</v>
      </c>
      <c r="M88" s="12"/>
    </row>
    <row r="89" spans="2:14" s="1" customFormat="1" ht="55.9" customHeight="1" x14ac:dyDescent="0.2"/>
    <row r="90" spans="2:14" s="1" customFormat="1" ht="21.4" customHeight="1" x14ac:dyDescent="0.2">
      <c r="B90" s="21" t="s">
        <v>137</v>
      </c>
      <c r="C90" s="21"/>
      <c r="D90" s="21"/>
      <c r="E90" s="21"/>
      <c r="F90" s="24">
        <f>ROUND(I32+I37+I42+I43+I48+I51+I52+I53+I54+I55+I56+I57+I58+I59+I60+I61+I62+I63+I64+I65+I66+I67+I68+I69+I70+I71+I72+I73+I74+I75+I76+I77+I78+I79+I80+I81+I82+I83+I84+I85+I86+I87+I88,2)</f>
        <v>0</v>
      </c>
      <c r="G90" s="25"/>
      <c r="H90" s="25"/>
      <c r="I90" s="25"/>
      <c r="J90" s="25"/>
      <c r="K90" s="25"/>
      <c r="L90" s="25"/>
      <c r="M90" s="26"/>
    </row>
    <row r="91" spans="2:14" s="1" customFormat="1" ht="21.4" customHeight="1" x14ac:dyDescent="0.2">
      <c r="B91" s="21" t="s">
        <v>138</v>
      </c>
      <c r="C91" s="21"/>
      <c r="D91" s="21"/>
      <c r="E91" s="21"/>
      <c r="F91" s="27">
        <f>ROUND(L32+L37+L42+L43+L48+L51+L52+L53+L54+L55+L56+L57+L58+L59+L60+L61+L62+L63+L64+L65+L66+L67+L68+L69+L70+L71+L72+L73+L74+L75+L76+L77+L78+L79+L80+L81+L82+L83+L84+L85+L86+L87+L88,2)</f>
        <v>0</v>
      </c>
      <c r="G91" s="28"/>
      <c r="H91" s="28"/>
      <c r="I91" s="28"/>
      <c r="J91" s="28"/>
      <c r="K91" s="28"/>
      <c r="L91" s="28"/>
      <c r="M91" s="29"/>
    </row>
    <row r="92" spans="2:14" s="1" customFormat="1" ht="11.1" customHeight="1" x14ac:dyDescent="0.2"/>
    <row r="93" spans="2:14" s="1" customFormat="1" ht="80.099999999999994" customHeight="1" x14ac:dyDescent="0.2">
      <c r="B93" s="22" t="s">
        <v>157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s="1" customFormat="1" ht="2.65" customHeight="1" x14ac:dyDescent="0.2"/>
    <row r="95" spans="2:14" s="1" customFormat="1" ht="110.1" customHeight="1" x14ac:dyDescent="0.2">
      <c r="B95" s="22" t="s">
        <v>158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s="1" customFormat="1" ht="5.25" customHeight="1" x14ac:dyDescent="0.2"/>
    <row r="97" spans="2:14" s="1" customFormat="1" ht="110.1" customHeight="1" x14ac:dyDescent="0.2">
      <c r="B97" s="23" t="s">
        <v>159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2:14" s="1" customFormat="1" ht="5.25" customHeight="1" x14ac:dyDescent="0.2"/>
    <row r="99" spans="2:14" s="1" customFormat="1" ht="37.9" customHeight="1" x14ac:dyDescent="0.2">
      <c r="B99" s="33" t="s">
        <v>150</v>
      </c>
      <c r="C99" s="33"/>
      <c r="D99" s="33"/>
      <c r="E99" s="33"/>
      <c r="F99" s="36" t="s">
        <v>151</v>
      </c>
      <c r="G99" s="36"/>
      <c r="H99" s="36"/>
      <c r="I99" s="36"/>
      <c r="J99" s="36"/>
      <c r="K99" s="36"/>
      <c r="L99" s="36"/>
    </row>
    <row r="100" spans="2:14" s="1" customFormat="1" ht="28.7" customHeight="1" x14ac:dyDescent="0.2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4" s="1" customFormat="1" ht="28.7" customHeight="1" x14ac:dyDescent="0.2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2:14" s="1" customFormat="1" ht="28.7" customHeight="1" x14ac:dyDescent="0.2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2:14" s="1" customFormat="1" ht="28.7" customHeight="1" x14ac:dyDescent="0.2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2:14" s="1" customFormat="1" ht="2.65" customHeight="1" x14ac:dyDescent="0.2"/>
    <row r="105" spans="2:14" s="1" customFormat="1" ht="203.1" customHeight="1" x14ac:dyDescent="0.2">
      <c r="B105" s="22" t="s">
        <v>160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 s="1" customFormat="1" ht="2.65" customHeight="1" x14ac:dyDescent="0.2"/>
    <row r="107" spans="2:14" s="1" customFormat="1" ht="36.950000000000003" customHeight="1" x14ac:dyDescent="0.2">
      <c r="B107" s="38" t="s">
        <v>161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2:14" s="1" customFormat="1" ht="2.65" customHeight="1" x14ac:dyDescent="0.2"/>
    <row r="109" spans="2:14" s="1" customFormat="1" ht="37.9" customHeight="1" x14ac:dyDescent="0.2">
      <c r="B109" s="33" t="s">
        <v>152</v>
      </c>
      <c r="C109" s="33"/>
      <c r="D109" s="33"/>
      <c r="E109" s="33"/>
      <c r="F109" s="35" t="s">
        <v>153</v>
      </c>
      <c r="G109" s="35"/>
      <c r="H109" s="35"/>
      <c r="I109" s="35"/>
      <c r="J109" s="35"/>
      <c r="K109" s="35"/>
      <c r="L109" s="35"/>
    </row>
    <row r="110" spans="2:14" s="1" customFormat="1" ht="28.7" customHeight="1" x14ac:dyDescent="0.2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4" s="1" customFormat="1" ht="28.7" customHeight="1" x14ac:dyDescent="0.2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2:14" s="1" customFormat="1" ht="28.7" customHeight="1" x14ac:dyDescent="0.2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2:14" s="1" customFormat="1" ht="37.5" customHeight="1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2:14" s="1" customFormat="1" ht="2.65" customHeight="1" x14ac:dyDescent="0.2"/>
    <row r="115" spans="2:14" s="1" customFormat="1" ht="159.94999999999999" customHeight="1" x14ac:dyDescent="0.2">
      <c r="B115" s="22" t="s">
        <v>162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 s="1" customFormat="1" ht="2.65" customHeight="1" x14ac:dyDescent="0.2"/>
    <row r="117" spans="2:14" s="1" customFormat="1" ht="54.95" customHeight="1" x14ac:dyDescent="0.2">
      <c r="B117" s="22" t="s">
        <v>163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 s="1" customFormat="1" ht="2.65" customHeight="1" x14ac:dyDescent="0.2"/>
    <row r="119" spans="2:14" s="1" customFormat="1" ht="60" customHeight="1" x14ac:dyDescent="0.2">
      <c r="B119" s="23" t="s">
        <v>164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2:14" s="1" customFormat="1" ht="2.65" customHeight="1" x14ac:dyDescent="0.2"/>
    <row r="121" spans="2:14" s="1" customFormat="1" ht="48" customHeight="1" x14ac:dyDescent="0.2">
      <c r="B121" s="23" t="s">
        <v>165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2:14" s="1" customFormat="1" ht="2.65" customHeight="1" x14ac:dyDescent="0.2"/>
    <row r="123" spans="2:14" s="1" customFormat="1" ht="125.1" customHeight="1" x14ac:dyDescent="0.2">
      <c r="B123" s="22" t="s">
        <v>166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 s="1" customFormat="1" ht="2.65" customHeight="1" x14ac:dyDescent="0.2"/>
    <row r="125" spans="2:14" s="1" customFormat="1" ht="84.95" customHeight="1" x14ac:dyDescent="0.2">
      <c r="B125" s="22" t="s">
        <v>167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 s="1" customFormat="1" ht="86.85" customHeight="1" x14ac:dyDescent="0.2"/>
    <row r="127" spans="2:14" s="1" customFormat="1" ht="17.649999999999999" customHeight="1" x14ac:dyDescent="0.2">
      <c r="I127" s="37" t="s">
        <v>149</v>
      </c>
      <c r="J127" s="37"/>
    </row>
    <row r="128" spans="2:14" s="1" customFormat="1" ht="145.15" customHeight="1" x14ac:dyDescent="0.2"/>
    <row r="129" spans="2:10" s="1" customFormat="1" ht="81.599999999999994" customHeight="1" x14ac:dyDescent="0.2">
      <c r="B129" s="30" t="s">
        <v>168</v>
      </c>
      <c r="C129" s="30"/>
      <c r="D129" s="30"/>
      <c r="E129" s="30"/>
      <c r="F129" s="30"/>
      <c r="G129" s="30"/>
      <c r="H129" s="30"/>
      <c r="I129" s="30"/>
      <c r="J129" s="30"/>
    </row>
    <row r="130" spans="2:10" s="1" customFormat="1" ht="28.7" customHeight="1" x14ac:dyDescent="0.2"/>
  </sheetData>
  <mergeCells count="105">
    <mergeCell ref="B113:E113"/>
    <mergeCell ref="B115:N115"/>
    <mergeCell ref="B117:N117"/>
    <mergeCell ref="F113:L113"/>
    <mergeCell ref="B110:E110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B101:E101"/>
    <mergeCell ref="B102:E102"/>
    <mergeCell ref="B103:E103"/>
    <mergeCell ref="B105:N105"/>
    <mergeCell ref="B107:N107"/>
    <mergeCell ref="B109:E109"/>
    <mergeCell ref="B90:E90"/>
    <mergeCell ref="B111:E111"/>
    <mergeCell ref="B112:E112"/>
    <mergeCell ref="B129:J129"/>
    <mergeCell ref="B24:L24"/>
    <mergeCell ref="B26:L26"/>
    <mergeCell ref="B29:K29"/>
    <mergeCell ref="B34:K34"/>
    <mergeCell ref="B39:K39"/>
    <mergeCell ref="B99:E99"/>
    <mergeCell ref="F100:L100"/>
    <mergeCell ref="F101:L101"/>
    <mergeCell ref="F102:L102"/>
    <mergeCell ref="F103:L103"/>
    <mergeCell ref="F109:L109"/>
    <mergeCell ref="F110:L110"/>
    <mergeCell ref="F111:L111"/>
    <mergeCell ref="F112:L112"/>
    <mergeCell ref="F99:L99"/>
    <mergeCell ref="I127:J127"/>
    <mergeCell ref="L60:M60"/>
    <mergeCell ref="L61:M61"/>
    <mergeCell ref="B119:N119"/>
    <mergeCell ref="B121:N121"/>
    <mergeCell ref="B123:N123"/>
    <mergeCell ref="B125:N125"/>
    <mergeCell ref="B100:E100"/>
    <mergeCell ref="B91:E91"/>
    <mergeCell ref="B93:N93"/>
    <mergeCell ref="B95:N95"/>
    <mergeCell ref="B97:N97"/>
    <mergeCell ref="F90:M90"/>
    <mergeCell ref="F91:M91"/>
    <mergeCell ref="L48:M48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41:M41"/>
    <mergeCell ref="L42:M42"/>
    <mergeCell ref="L43:M43"/>
    <mergeCell ref="L47:M47"/>
    <mergeCell ref="B4:D4"/>
    <mergeCell ref="B45:K45"/>
    <mergeCell ref="B6:D6"/>
    <mergeCell ref="B8:D8"/>
    <mergeCell ref="E14:G14"/>
    <mergeCell ref="G11:N12"/>
    <mergeCell ref="B10:D11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2023-10-13T11:43:52Z</cp:lastPrinted>
  <dcterms:created xsi:type="dcterms:W3CDTF">2023-10-13T08:25:34Z</dcterms:created>
  <dcterms:modified xsi:type="dcterms:W3CDTF">2023-10-13T11:44:58Z</dcterms:modified>
</cp:coreProperties>
</file>