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U:\wspólne\siwz\Izabela Cendrowska\Szczerbcowa_Pobożnego_Jarowita\załączniki do wniosku\"/>
    </mc:Choice>
  </mc:AlternateContent>
  <xr:revisionPtr revIDLastSave="0" documentId="13_ncr:1_{40356532-138B-4F1D-8F7A-FBE1857D4204}" xr6:coauthVersionLast="47" xr6:coauthVersionMax="47" xr10:uidLastSave="{00000000-0000-0000-0000-000000000000}"/>
  <bookViews>
    <workbookView xWindow="-120" yWindow="-120" windowWidth="29040" windowHeight="15720" tabRatio="1000" xr2:uid="{00000000-000D-0000-FFFF-FFFF00000000}"/>
  </bookViews>
  <sheets>
    <sheet name="TER" sheetId="30" r:id="rId1"/>
  </sheets>
  <definedNames>
    <definedName name="_xlnm.Print_Titles" localSheetId="0">TER!$1:$6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30" l="1"/>
  <c r="H34" i="30"/>
  <c r="H29" i="30"/>
  <c r="H30" i="30"/>
  <c r="H31" i="30"/>
  <c r="H32" i="30"/>
  <c r="H22" i="30"/>
  <c r="H23" i="30"/>
  <c r="H24" i="30"/>
  <c r="H25" i="30"/>
  <c r="H26" i="30"/>
  <c r="H27" i="30"/>
  <c r="H21" i="30"/>
  <c r="H20" i="30"/>
  <c r="H19" i="30"/>
  <c r="H18" i="30"/>
  <c r="H17" i="30"/>
  <c r="H16" i="30"/>
  <c r="H15" i="30"/>
  <c r="H14" i="30"/>
  <c r="H13" i="30"/>
  <c r="H12" i="30"/>
  <c r="H10" i="30"/>
  <c r="H9" i="30"/>
  <c r="H8" i="30"/>
  <c r="H36" i="30" l="1"/>
  <c r="H37" i="30" s="1"/>
  <c r="H38" i="30" s="1"/>
</calcChain>
</file>

<file path=xl/sharedStrings.xml><?xml version="1.0" encoding="utf-8"?>
<sst xmlns="http://schemas.openxmlformats.org/spreadsheetml/2006/main" count="124" uniqueCount="78">
  <si>
    <t>szt.</t>
  </si>
  <si>
    <t>Wymiana włazów kanalizacyjnych</t>
  </si>
  <si>
    <t>4</t>
  </si>
  <si>
    <t>5</t>
  </si>
  <si>
    <t>Tabela elmentów rozliczeniowych</t>
  </si>
  <si>
    <t>Nr</t>
  </si>
  <si>
    <t>Podstawa</t>
  </si>
  <si>
    <t>Opis robót</t>
  </si>
  <si>
    <t>Jm</t>
  </si>
  <si>
    <t>Ilość</t>
  </si>
  <si>
    <t>Cena</t>
  </si>
  <si>
    <t>Wartość</t>
  </si>
  <si>
    <t>1</t>
  </si>
  <si>
    <t>2</t>
  </si>
  <si>
    <t>3</t>
  </si>
  <si>
    <t>6</t>
  </si>
  <si>
    <t>7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</si>
  <si>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</si>
  <si>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</si>
  <si>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</si>
  <si>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</si>
  <si>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</si>
  <si>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</si>
  <si>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</si>
  <si>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</si>
  <si>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</si>
  <si>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</si>
  <si>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</si>
  <si>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</si>
  <si>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</si>
  <si>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</si>
  <si>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</si>
  <si>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Razem</t>
  </si>
  <si>
    <t>Podatek VAT 23%</t>
  </si>
  <si>
    <t>Ogółem</t>
  </si>
  <si>
    <t>Załącznik nr….........do Umowy nr ….............</t>
  </si>
  <si>
    <t>Wykonanie robót budowlanych polegających na bezwykopowej renowacji kanalizacji ogólnospławnej w ulicach Szczerbcowej, Henryka Pobożnego, Jarowita w Szczecinie</t>
  </si>
  <si>
    <t>Renowacja kanalizacji ogólnospławnej</t>
  </si>
  <si>
    <t>Renowacja studni kanalizacyjnych</t>
  </si>
  <si>
    <t xml:space="preserve">Renowacja kanału o średnicy DN300 mm </t>
  </si>
  <si>
    <t xml:space="preserve">Renowacja kanału o średnicy DN350 mm </t>
  </si>
  <si>
    <t xml:space="preserve">Renowacja kanału o średnicy DN400 mm </t>
  </si>
  <si>
    <t>mb</t>
  </si>
  <si>
    <t>16.</t>
  </si>
  <si>
    <t>17.</t>
  </si>
  <si>
    <t>18.</t>
  </si>
  <si>
    <t>19.</t>
  </si>
  <si>
    <t>Otwarcie i uszczelnienie włączeń do kanału</t>
  </si>
  <si>
    <t>20.</t>
  </si>
  <si>
    <t>21.</t>
  </si>
  <si>
    <t>Właz żeliwny D400 samopoziomujący w nawierzchni bitumicznej (bez wentylacji)</t>
  </si>
  <si>
    <t xml:space="preserve">ul. Jarowita - Studnia J1 </t>
  </si>
  <si>
    <t>ul. Jarowita - Studnia J2</t>
  </si>
  <si>
    <t>ul. Jarowita - Studnia J3</t>
  </si>
  <si>
    <t>ul. Jarowita - Studnia J4</t>
  </si>
  <si>
    <t>ul. Henryka Pobożnego - Studnia P1</t>
  </si>
  <si>
    <t>ul. Henryka Pobożnego - Studnia P2</t>
  </si>
  <si>
    <t>ul. Henryka Pobożnego - Studnia P3</t>
  </si>
  <si>
    <t>ul. Henryka Pobożnego - Studnia P4</t>
  </si>
  <si>
    <t>ul. Henryka Pobożnego - Studnia P5</t>
  </si>
  <si>
    <t>ul. Szczerbcowa - Studnia S1</t>
  </si>
  <si>
    <t>ul. Szczerbcowa - Studnia S2</t>
  </si>
  <si>
    <t>ul. Szczerbcowa - Studnia S3</t>
  </si>
  <si>
    <t>ul. Szczerbcowa - Studnia S4</t>
  </si>
  <si>
    <t>ul. Szczerbcowa - Studnia S5</t>
  </si>
  <si>
    <t>ul. Szczerbcowa - Studnia S6</t>
  </si>
  <si>
    <t>ul. Szczerbcowa - Studnia S7</t>
  </si>
  <si>
    <t>Otwarcie przykanalika DN100-250  mm</t>
  </si>
  <si>
    <t>Uszczelnienie włączenia przykanalika kształtką kapeluszową DN150 mm</t>
  </si>
  <si>
    <t>22.</t>
  </si>
  <si>
    <t>23.</t>
  </si>
  <si>
    <t>Uszczelnienie włączenia przykanalika kształtką kapeluszową DN200 mm</t>
  </si>
  <si>
    <t>Uszczelnienie włączenia przykanalika kształtką kapeluszową DN250 mm</t>
  </si>
  <si>
    <t>ST-00.06</t>
  </si>
  <si>
    <t>ST-00.07</t>
  </si>
  <si>
    <t>24.</t>
  </si>
  <si>
    <t>25.</t>
  </si>
  <si>
    <t>Właz żeliwny D400 z pokrywą z wypełnieniem betonowym (bez wentylacji)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</si>
</sst>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44" formatCode="_-* #,##0.00\ &quot;zł&quot;_-;\-* #,##0.00\ &quot;zł&quot;_-;_-* &quot;-&quot;??\ &quot;zł&quot;_-;_-@_-"/>
    <numFmt numFmtId="164" formatCode="#,##0.00\ &quot;zł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i/>
      <sz val="8"/>
      <color rgb="FF000000"/>
      <name val="Arial"/>
      <family val="2"/>
      <charset val="238"/>
    </font>
    <font>
      <sz val="8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37">
    <xf numFmtId="0" fontId="0" fillId="0" borderId="0" xfId="0"/>
    <xf numFmtId="0" fontId="21" fillId="0" borderId="0" xfId="45" applyAlignment="1">
      <alignment vertical="top"/>
    </xf>
    <xf numFmtId="0" fontId="21" fillId="33" borderId="0" xfId="45" applyFill="1" applyAlignment="1">
      <alignment vertical="top"/>
    </xf>
    <xf numFmtId="0" fontId="21" fillId="0" borderId="0" xfId="45" applyAlignment="1">
      <alignment vertical="center" wrapText="1"/>
    </xf>
    <xf numFmtId="0" fontId="21" fillId="0" borderId="0" xfId="45"/>
    <xf numFmtId="0" fontId="25" fillId="33" borderId="11" xfId="45" applyFont="1" applyFill="1" applyBorder="1" applyAlignment="1">
      <alignment horizontal="center" vertical="center" wrapText="1"/>
    </xf>
    <xf numFmtId="0" fontId="22" fillId="33" borderId="12" xfId="45" applyFont="1" applyFill="1" applyBorder="1" applyAlignment="1">
      <alignment horizontal="center" vertical="center" wrapText="1"/>
    </xf>
    <xf numFmtId="164" fontId="22" fillId="33" borderId="12" xfId="45" applyNumberFormat="1" applyFont="1" applyFill="1" applyBorder="1" applyAlignment="1">
      <alignment horizontal="right" vertical="center" wrapText="1"/>
    </xf>
    <xf numFmtId="0" fontId="20" fillId="0" borderId="0" xfId="45" applyFont="1" applyAlignment="1">
      <alignment vertical="top"/>
    </xf>
    <xf numFmtId="0" fontId="26" fillId="33" borderId="14" xfId="45" applyFont="1" applyFill="1" applyBorder="1" applyAlignment="1">
      <alignment vertical="center" wrapText="1"/>
    </xf>
    <xf numFmtId="2" fontId="26" fillId="33" borderId="15" xfId="45" applyNumberFormat="1" applyFont="1" applyFill="1" applyBorder="1" applyAlignment="1">
      <alignment vertical="center" wrapText="1"/>
    </xf>
    <xf numFmtId="0" fontId="22" fillId="33" borderId="12" xfId="45" applyFont="1" applyFill="1" applyBorder="1" applyAlignment="1">
      <alignment horizontal="right" vertical="center" wrapText="1"/>
    </xf>
    <xf numFmtId="0" fontId="25" fillId="33" borderId="11" xfId="45" applyFont="1" applyFill="1" applyBorder="1" applyAlignment="1">
      <alignment horizontal="right" vertical="center" wrapText="1"/>
    </xf>
    <xf numFmtId="7" fontId="27" fillId="33" borderId="11" xfId="45" applyNumberFormat="1" applyFont="1" applyFill="1" applyBorder="1" applyAlignment="1">
      <alignment horizontal="right" vertical="center" wrapText="1"/>
    </xf>
    <xf numFmtId="0" fontId="25" fillId="33" borderId="12" xfId="45" applyFont="1" applyFill="1" applyBorder="1" applyAlignment="1">
      <alignment horizontal="right" vertical="center" wrapText="1"/>
    </xf>
    <xf numFmtId="7" fontId="22" fillId="33" borderId="12" xfId="45" applyNumberFormat="1" applyFont="1" applyFill="1" applyBorder="1" applyAlignment="1">
      <alignment horizontal="right" vertical="center" wrapText="1"/>
    </xf>
    <xf numFmtId="0" fontId="20" fillId="33" borderId="0" xfId="45" applyFont="1" applyFill="1" applyAlignment="1">
      <alignment vertical="top"/>
    </xf>
    <xf numFmtId="0" fontId="25" fillId="0" borderId="12" xfId="45" applyFont="1" applyFill="1" applyBorder="1" applyAlignment="1">
      <alignment horizontal="center" vertical="center" wrapText="1"/>
    </xf>
    <xf numFmtId="0" fontId="25" fillId="0" borderId="12" xfId="45" applyFont="1" applyFill="1" applyBorder="1" applyAlignment="1">
      <alignment horizontal="left" vertical="center" wrapText="1"/>
    </xf>
    <xf numFmtId="2" fontId="25" fillId="0" borderId="12" xfId="45" applyNumberFormat="1" applyFont="1" applyFill="1" applyBorder="1" applyAlignment="1">
      <alignment horizontal="right" vertical="center" wrapText="1"/>
    </xf>
    <xf numFmtId="164" fontId="22" fillId="0" borderId="12" xfId="45" applyNumberFormat="1" applyFont="1" applyFill="1" applyBorder="1" applyAlignment="1">
      <alignment horizontal="right" vertical="center" wrapText="1"/>
    </xf>
    <xf numFmtId="1" fontId="25" fillId="0" borderId="12" xfId="45" applyNumberFormat="1" applyFont="1" applyFill="1" applyBorder="1" applyAlignment="1">
      <alignment horizontal="right" vertical="center" wrapText="1"/>
    </xf>
    <xf numFmtId="0" fontId="25" fillId="0" borderId="11" xfId="45" applyFont="1" applyFill="1" applyBorder="1" applyAlignment="1">
      <alignment horizontal="left" vertical="center" wrapText="1"/>
    </xf>
    <xf numFmtId="0" fontId="25" fillId="0" borderId="11" xfId="45" applyFont="1" applyFill="1" applyBorder="1" applyAlignment="1">
      <alignment horizontal="center" vertical="center" wrapText="1"/>
    </xf>
    <xf numFmtId="1" fontId="25" fillId="0" borderId="11" xfId="45" applyNumberFormat="1" applyFont="1" applyFill="1" applyBorder="1" applyAlignment="1">
      <alignment horizontal="right" vertical="center" wrapText="1"/>
    </xf>
    <xf numFmtId="164" fontId="22" fillId="0" borderId="11" xfId="45" applyNumberFormat="1" applyFont="1" applyFill="1" applyBorder="1" applyAlignment="1">
      <alignment horizontal="right" vertical="center" wrapText="1"/>
    </xf>
    <xf numFmtId="0" fontId="26" fillId="0" borderId="14" xfId="45" applyFont="1" applyFill="1" applyBorder="1" applyAlignment="1">
      <alignment vertical="center" wrapText="1"/>
    </xf>
    <xf numFmtId="2" fontId="26" fillId="0" borderId="15" xfId="45" applyNumberFormat="1" applyFont="1" applyFill="1" applyBorder="1" applyAlignment="1">
      <alignment vertical="center" wrapText="1"/>
    </xf>
    <xf numFmtId="0" fontId="22" fillId="0" borderId="12" xfId="45" applyFont="1" applyFill="1" applyBorder="1" applyAlignment="1">
      <alignment horizontal="right" vertical="center" wrapText="1"/>
    </xf>
    <xf numFmtId="0" fontId="26" fillId="0" borderId="13" xfId="45" applyFont="1" applyFill="1" applyBorder="1" applyAlignment="1">
      <alignment horizontal="center" vertical="center" wrapText="1"/>
    </xf>
    <xf numFmtId="0" fontId="26" fillId="0" borderId="14" xfId="45" applyFont="1" applyFill="1" applyBorder="1" applyAlignment="1">
      <alignment horizontal="center" vertical="center" wrapText="1"/>
    </xf>
    <xf numFmtId="0" fontId="22" fillId="33" borderId="0" xfId="45" applyFont="1" applyFill="1" applyAlignment="1">
      <alignment horizontal="left" vertical="center" wrapText="1"/>
    </xf>
    <xf numFmtId="0" fontId="23" fillId="33" borderId="1" xfId="45" applyFont="1" applyFill="1" applyBorder="1" applyAlignment="1">
      <alignment horizontal="center" vertical="center" wrapText="1"/>
    </xf>
    <xf numFmtId="0" fontId="24" fillId="33" borderId="1" xfId="45" applyFont="1" applyFill="1" applyBorder="1" applyAlignment="1">
      <alignment horizontal="center" vertical="center" wrapText="1"/>
    </xf>
    <xf numFmtId="0" fontId="26" fillId="33" borderId="13" xfId="45" applyFont="1" applyFill="1" applyBorder="1" applyAlignment="1">
      <alignment horizontal="center" vertical="center" wrapText="1"/>
    </xf>
    <xf numFmtId="0" fontId="26" fillId="33" borderId="14" xfId="45" applyFont="1" applyFill="1" applyBorder="1" applyAlignment="1">
      <alignment horizontal="center" vertical="center" wrapText="1"/>
    </xf>
    <xf numFmtId="0" fontId="26" fillId="33" borderId="15" xfId="45" applyFont="1" applyFill="1" applyBorder="1" applyAlignment="1">
      <alignment horizontal="center" vertical="center" wrapText="1"/>
    </xf>
  </cellXfs>
  <cellStyles count="46">
    <cellStyle name="20% — akcent 1" xfId="21" builtinId="30" customBuiltin="1"/>
    <cellStyle name="20% — akcent 2" xfId="25" builtinId="34" customBuiltin="1"/>
    <cellStyle name="20% — akcent 3" xfId="29" builtinId="38" customBuiltin="1"/>
    <cellStyle name="20% — akcent 4" xfId="33" builtinId="42" customBuiltin="1"/>
    <cellStyle name="20% — akcent 5" xfId="37" builtinId="46" customBuiltin="1"/>
    <cellStyle name="20% — akcent 6" xfId="41" builtinId="50" customBuiltin="1"/>
    <cellStyle name="40% — akcent 1" xfId="22" builtinId="31" customBuiltin="1"/>
    <cellStyle name="40% — akcent 2" xfId="26" builtinId="35" customBuiltin="1"/>
    <cellStyle name="40% — akcent 3" xfId="30" builtinId="39" customBuiltin="1"/>
    <cellStyle name="40% — akcent 4" xfId="34" builtinId="43" customBuiltin="1"/>
    <cellStyle name="40% — akcent 5" xfId="38" builtinId="47" customBuiltin="1"/>
    <cellStyle name="40% — akcent 6" xfId="42" builtinId="51" customBuiltin="1"/>
    <cellStyle name="60% — akcent 1" xfId="23" builtinId="32" customBuiltin="1"/>
    <cellStyle name="60% — akcent 2" xfId="27" builtinId="36" customBuiltin="1"/>
    <cellStyle name="60% — akcent 3" xfId="31" builtinId="40" customBuiltin="1"/>
    <cellStyle name="60% — akcent 4" xfId="35" builtinId="44" customBuiltin="1"/>
    <cellStyle name="60% — akcent 5" xfId="39" builtinId="48" customBuiltin="1"/>
    <cellStyle name="60% — akcent 6" xfId="43" builtinId="52" customBuiltin="1"/>
    <cellStyle name="Akcent 1" xfId="20" builtinId="29" customBuiltin="1"/>
    <cellStyle name="Akcent 2" xfId="24" builtinId="33" customBuiltin="1"/>
    <cellStyle name="Akcent 3" xfId="28" builtinId="37" customBuiltin="1"/>
    <cellStyle name="Akcent 4" xfId="32" builtinId="41" customBuiltin="1"/>
    <cellStyle name="Akcent 5" xfId="36" builtinId="45" customBuiltin="1"/>
    <cellStyle name="Akcent 6" xfId="40" builtinId="49" customBuiltin="1"/>
    <cellStyle name="Dane wejściowe" xfId="11" builtinId="20" customBuiltin="1"/>
    <cellStyle name="Dane wyjściowe" xfId="12" builtinId="21" customBuiltin="1"/>
    <cellStyle name="Dobry" xfId="8" builtinId="26" customBuiltin="1"/>
    <cellStyle name="Komórka połączona" xfId="14" builtinId="24" customBuiltin="1"/>
    <cellStyle name="Komórka zaznaczona" xfId="15" builtinId="23" customBuiltin="1"/>
    <cellStyle name="Nagłówek 1" xfId="4" builtinId="16" customBuiltin="1"/>
    <cellStyle name="Nagłówek 2" xfId="5" builtinId="17" customBuiltin="1"/>
    <cellStyle name="Nagłówek 3" xfId="6" builtinId="18" customBuiltin="1"/>
    <cellStyle name="Nagłówek 4" xfId="7" builtinId="19" customBuiltin="1"/>
    <cellStyle name="Neutralny" xfId="10" builtinId="28" customBuiltin="1"/>
    <cellStyle name="Normal" xfId="2" xr:uid="{00000000-0005-0000-0000-000022000000}"/>
    <cellStyle name="Normalny" xfId="0" builtinId="0"/>
    <cellStyle name="Normalny 2" xfId="1" xr:uid="{00000000-0005-0000-0000-000024000000}"/>
    <cellStyle name="Normalny 3" xfId="45" xr:uid="{CB6EFCFE-D63E-40C8-8534-3F812A0C516A}"/>
    <cellStyle name="Obliczenia" xfId="13" builtinId="22" customBuiltin="1"/>
    <cellStyle name="Suma" xfId="19" builtinId="25" customBuiltin="1"/>
    <cellStyle name="Tekst objaśnienia" xfId="18" builtinId="53" customBuiltin="1"/>
    <cellStyle name="Tekst ostrzeżenia" xfId="16" builtinId="11" customBuiltin="1"/>
    <cellStyle name="Tytuł" xfId="3" builtinId="15" customBuiltin="1"/>
    <cellStyle name="Uwaga" xfId="17" builtinId="10" customBuiltin="1"/>
    <cellStyle name="Walutowy 2" xfId="44" xr:uid="{00000000-0005-0000-0000-00002B000000}"/>
    <cellStyle name="Zły" xfId="9" builtinId="27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35719</xdr:colOff>
      <xdr:row>39</xdr:row>
      <xdr:rowOff>89296</xdr:rowOff>
    </xdr:from>
    <xdr:to>
      <xdr:col>7</xdr:col>
      <xdr:colOff>762000</xdr:colOff>
      <xdr:row>46</xdr:row>
      <xdr:rowOff>125016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9C6A9456-27D7-4EBB-88E1-8E1ED19C31B9}"/>
            </a:ext>
          </a:extLst>
        </xdr:cNvPr>
        <xdr:cNvSpPr txBox="1"/>
      </xdr:nvSpPr>
      <xdr:spPr>
        <a:xfrm>
          <a:off x="321469" y="9018984"/>
          <a:ext cx="6792515" cy="11608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Pozycje TER zawierają wszelkie roboty niezbędne do wykonania renowacji kanalizacji ogólnospławnej i renowacji studni kanalizacyjnych wraz z wymianą włazów zgodnie z dokumentacją budowlaną stanowiącą załącznik do postępowania przetargowego, a w szczególności: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Projektem Technicznym, </a:t>
          </a:r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Specyfikacją Techniczną. </a:t>
          </a:r>
        </a:p>
        <a:p>
          <a:r>
            <a:rPr lang="pl-PL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Pozycje TER uwzględniają również czynności geodezyjne w toku budowy.</a:t>
          </a:r>
          <a:r>
            <a:rPr lang="pl-PL"/>
            <a:t> </a:t>
          </a:r>
        </a:p>
        <a:p>
          <a:endParaRPr lang="pl-PL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C4528-62CD-469B-BB7A-5693A5F23241}">
  <dimension ref="A1:I46"/>
  <sheetViews>
    <sheetView tabSelected="1" zoomScale="160" zoomScaleNormal="160" workbookViewId="0">
      <selection activeCell="D35" sqref="D35"/>
    </sheetView>
  </sheetViews>
  <sheetFormatPr defaultColWidth="11.42578125" defaultRowHeight="12.75" customHeight="1" x14ac:dyDescent="0.25"/>
  <cols>
    <col min="1" max="1" width="4.28515625" style="1" customWidth="1"/>
    <col min="2" max="2" width="5" style="2" customWidth="1"/>
    <col min="3" max="3" width="8.5703125" style="2" customWidth="1"/>
    <col min="4" max="4" width="53.85546875" style="2" customWidth="1"/>
    <col min="5" max="5" width="5" style="2" customWidth="1"/>
    <col min="6" max="7" width="9.28515625" style="2" customWidth="1"/>
    <col min="8" max="8" width="11.42578125" style="2" customWidth="1"/>
    <col min="9" max="16384" width="11.42578125" style="1"/>
  </cols>
  <sheetData>
    <row r="1" spans="1:9" ht="12.75" customHeight="1" x14ac:dyDescent="0.25">
      <c r="B1" s="2" t="s">
        <v>35</v>
      </c>
    </row>
    <row r="2" spans="1:9" ht="12.75" customHeight="1" x14ac:dyDescent="0.25">
      <c r="A2" s="3"/>
      <c r="B2" s="31"/>
      <c r="C2" s="31"/>
      <c r="D2" s="31"/>
      <c r="E2" s="31"/>
      <c r="F2" s="31"/>
      <c r="G2" s="31"/>
      <c r="H2" s="31"/>
    </row>
    <row r="3" spans="1:9" ht="22.5" customHeight="1" x14ac:dyDescent="0.25">
      <c r="A3" s="3"/>
      <c r="B3" s="32" t="s">
        <v>4</v>
      </c>
      <c r="C3" s="32"/>
      <c r="D3" s="32"/>
      <c r="E3" s="32"/>
      <c r="F3" s="32"/>
      <c r="G3" s="32"/>
      <c r="H3" s="32"/>
    </row>
    <row r="4" spans="1:9" ht="30.75" customHeight="1" x14ac:dyDescent="0.25">
      <c r="A4" s="3"/>
      <c r="B4" s="33" t="s">
        <v>36</v>
      </c>
      <c r="C4" s="33"/>
      <c r="D4" s="33"/>
      <c r="E4" s="33"/>
      <c r="F4" s="33"/>
      <c r="G4" s="33"/>
      <c r="H4" s="33"/>
    </row>
    <row r="5" spans="1:9" ht="22.5" customHeight="1" x14ac:dyDescent="0.2">
      <c r="A5" s="4"/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</row>
    <row r="6" spans="1:9" ht="12.75" customHeight="1" x14ac:dyDescent="0.2">
      <c r="A6" s="4"/>
      <c r="B6" s="6" t="s">
        <v>12</v>
      </c>
      <c r="C6" s="6" t="s">
        <v>13</v>
      </c>
      <c r="D6" s="6" t="s">
        <v>14</v>
      </c>
      <c r="E6" s="6" t="s">
        <v>2</v>
      </c>
      <c r="F6" s="6" t="s">
        <v>3</v>
      </c>
      <c r="G6" s="6" t="s">
        <v>15</v>
      </c>
      <c r="H6" s="6" t="s">
        <v>16</v>
      </c>
    </row>
    <row r="7" spans="1:9" ht="12.75" customHeight="1" x14ac:dyDescent="0.2">
      <c r="A7" s="4"/>
      <c r="B7" s="34" t="s">
        <v>37</v>
      </c>
      <c r="C7" s="35"/>
      <c r="D7" s="36"/>
      <c r="E7" s="6"/>
      <c r="F7" s="6"/>
      <c r="G7" s="6"/>
      <c r="H7" s="6"/>
    </row>
    <row r="8" spans="1:9" ht="24.95" customHeight="1" x14ac:dyDescent="0.2">
      <c r="A8" s="4"/>
      <c r="B8" s="17" t="s">
        <v>17</v>
      </c>
      <c r="C8" s="17" t="s">
        <v>73</v>
      </c>
      <c r="D8" s="18" t="s">
        <v>39</v>
      </c>
      <c r="E8" s="17" t="s">
        <v>42</v>
      </c>
      <c r="F8" s="19">
        <v>275.3</v>
      </c>
      <c r="G8" s="20">
        <v>0</v>
      </c>
      <c r="H8" s="20">
        <f>F8*G8</f>
        <v>0</v>
      </c>
    </row>
    <row r="9" spans="1:9" ht="24.95" customHeight="1" x14ac:dyDescent="0.2">
      <c r="A9" s="4"/>
      <c r="B9" s="17" t="s">
        <v>18</v>
      </c>
      <c r="C9" s="17" t="s">
        <v>73</v>
      </c>
      <c r="D9" s="18" t="s">
        <v>40</v>
      </c>
      <c r="E9" s="17" t="s">
        <v>42</v>
      </c>
      <c r="F9" s="19">
        <v>205.1</v>
      </c>
      <c r="G9" s="20">
        <v>0</v>
      </c>
      <c r="H9" s="20">
        <f t="shared" ref="H9:H27" si="0">F9*G9</f>
        <v>0</v>
      </c>
      <c r="I9" s="8"/>
    </row>
    <row r="10" spans="1:9" ht="24.95" customHeight="1" x14ac:dyDescent="0.2">
      <c r="A10" s="4"/>
      <c r="B10" s="17" t="s">
        <v>19</v>
      </c>
      <c r="C10" s="17" t="s">
        <v>73</v>
      </c>
      <c r="D10" s="18" t="s">
        <v>41</v>
      </c>
      <c r="E10" s="17" t="s">
        <v>42</v>
      </c>
      <c r="F10" s="19">
        <v>191.5</v>
      </c>
      <c r="G10" s="20">
        <v>0</v>
      </c>
      <c r="H10" s="20">
        <f t="shared" si="0"/>
        <v>0</v>
      </c>
    </row>
    <row r="11" spans="1:9" ht="12.75" customHeight="1" x14ac:dyDescent="0.2">
      <c r="A11" s="4"/>
      <c r="B11" s="34" t="s">
        <v>38</v>
      </c>
      <c r="C11" s="35"/>
      <c r="D11" s="35"/>
      <c r="E11" s="9"/>
      <c r="F11" s="10"/>
      <c r="G11" s="11"/>
      <c r="H11" s="7"/>
    </row>
    <row r="12" spans="1:9" ht="20.100000000000001" customHeight="1" x14ac:dyDescent="0.2">
      <c r="A12" s="4"/>
      <c r="B12" s="17" t="s">
        <v>20</v>
      </c>
      <c r="C12" s="17" t="s">
        <v>74</v>
      </c>
      <c r="D12" s="18" t="s">
        <v>60</v>
      </c>
      <c r="E12" s="17" t="s">
        <v>0</v>
      </c>
      <c r="F12" s="21">
        <v>1</v>
      </c>
      <c r="G12" s="20">
        <v>0</v>
      </c>
      <c r="H12" s="20">
        <f t="shared" si="0"/>
        <v>0</v>
      </c>
    </row>
    <row r="13" spans="1:9" ht="20.100000000000001" customHeight="1" x14ac:dyDescent="0.2">
      <c r="A13" s="4"/>
      <c r="B13" s="17" t="s">
        <v>21</v>
      </c>
      <c r="C13" s="17" t="s">
        <v>74</v>
      </c>
      <c r="D13" s="18" t="s">
        <v>61</v>
      </c>
      <c r="E13" s="17" t="s">
        <v>0</v>
      </c>
      <c r="F13" s="21">
        <v>1</v>
      </c>
      <c r="G13" s="20">
        <v>0</v>
      </c>
      <c r="H13" s="20">
        <f t="shared" si="0"/>
        <v>0</v>
      </c>
    </row>
    <row r="14" spans="1:9" ht="20.100000000000001" customHeight="1" x14ac:dyDescent="0.2">
      <c r="A14" s="4"/>
      <c r="B14" s="17" t="s">
        <v>22</v>
      </c>
      <c r="C14" s="17" t="s">
        <v>74</v>
      </c>
      <c r="D14" s="18" t="s">
        <v>62</v>
      </c>
      <c r="E14" s="17" t="s">
        <v>0</v>
      </c>
      <c r="F14" s="21">
        <v>1</v>
      </c>
      <c r="G14" s="20">
        <v>0</v>
      </c>
      <c r="H14" s="20">
        <f t="shared" si="0"/>
        <v>0</v>
      </c>
    </row>
    <row r="15" spans="1:9" ht="20.100000000000001" customHeight="1" x14ac:dyDescent="0.2">
      <c r="A15" s="4"/>
      <c r="B15" s="17" t="s">
        <v>23</v>
      </c>
      <c r="C15" s="17" t="s">
        <v>74</v>
      </c>
      <c r="D15" s="18" t="s">
        <v>63</v>
      </c>
      <c r="E15" s="17" t="s">
        <v>0</v>
      </c>
      <c r="F15" s="21">
        <v>1</v>
      </c>
      <c r="G15" s="20">
        <v>0</v>
      </c>
      <c r="H15" s="20">
        <f t="shared" si="0"/>
        <v>0</v>
      </c>
    </row>
    <row r="16" spans="1:9" ht="20.100000000000001" customHeight="1" x14ac:dyDescent="0.2">
      <c r="A16" s="4"/>
      <c r="B16" s="17" t="s">
        <v>24</v>
      </c>
      <c r="C16" s="17" t="s">
        <v>74</v>
      </c>
      <c r="D16" s="18" t="s">
        <v>64</v>
      </c>
      <c r="E16" s="17" t="s">
        <v>0</v>
      </c>
      <c r="F16" s="21">
        <v>1</v>
      </c>
      <c r="G16" s="20">
        <v>0</v>
      </c>
      <c r="H16" s="20">
        <f t="shared" si="0"/>
        <v>0</v>
      </c>
    </row>
    <row r="17" spans="1:8" ht="20.100000000000001" customHeight="1" x14ac:dyDescent="0.2">
      <c r="A17" s="4"/>
      <c r="B17" s="17" t="s">
        <v>25</v>
      </c>
      <c r="C17" s="17" t="s">
        <v>74</v>
      </c>
      <c r="D17" s="18" t="s">
        <v>65</v>
      </c>
      <c r="E17" s="17" t="s">
        <v>0</v>
      </c>
      <c r="F17" s="21">
        <v>1</v>
      </c>
      <c r="G17" s="20">
        <v>0</v>
      </c>
      <c r="H17" s="20">
        <f t="shared" si="0"/>
        <v>0</v>
      </c>
    </row>
    <row r="18" spans="1:8" ht="20.100000000000001" customHeight="1" x14ac:dyDescent="0.2">
      <c r="A18" s="4"/>
      <c r="B18" s="17" t="s">
        <v>26</v>
      </c>
      <c r="C18" s="17" t="s">
        <v>74</v>
      </c>
      <c r="D18" s="18" t="s">
        <v>66</v>
      </c>
      <c r="E18" s="17" t="s">
        <v>0</v>
      </c>
      <c r="F18" s="21">
        <v>1</v>
      </c>
      <c r="G18" s="20">
        <v>0</v>
      </c>
      <c r="H18" s="20">
        <f t="shared" si="0"/>
        <v>0</v>
      </c>
    </row>
    <row r="19" spans="1:8" ht="20.100000000000001" customHeight="1" x14ac:dyDescent="0.2">
      <c r="A19" s="4"/>
      <c r="B19" s="17" t="s">
        <v>27</v>
      </c>
      <c r="C19" s="17" t="s">
        <v>74</v>
      </c>
      <c r="D19" s="18" t="s">
        <v>55</v>
      </c>
      <c r="E19" s="17" t="s">
        <v>0</v>
      </c>
      <c r="F19" s="21">
        <v>1</v>
      </c>
      <c r="G19" s="20">
        <v>0</v>
      </c>
      <c r="H19" s="20">
        <f t="shared" si="0"/>
        <v>0</v>
      </c>
    </row>
    <row r="20" spans="1:8" ht="20.100000000000001" customHeight="1" x14ac:dyDescent="0.2">
      <c r="A20" s="4"/>
      <c r="B20" s="17" t="s">
        <v>28</v>
      </c>
      <c r="C20" s="17" t="s">
        <v>74</v>
      </c>
      <c r="D20" s="18" t="s">
        <v>56</v>
      </c>
      <c r="E20" s="17" t="s">
        <v>0</v>
      </c>
      <c r="F20" s="21">
        <v>1</v>
      </c>
      <c r="G20" s="20">
        <v>0</v>
      </c>
      <c r="H20" s="20">
        <f t="shared" si="0"/>
        <v>0</v>
      </c>
    </row>
    <row r="21" spans="1:8" ht="20.100000000000001" customHeight="1" x14ac:dyDescent="0.2">
      <c r="A21" s="4"/>
      <c r="B21" s="17" t="s">
        <v>29</v>
      </c>
      <c r="C21" s="17" t="s">
        <v>74</v>
      </c>
      <c r="D21" s="18" t="s">
        <v>57</v>
      </c>
      <c r="E21" s="17" t="s">
        <v>0</v>
      </c>
      <c r="F21" s="21">
        <v>1</v>
      </c>
      <c r="G21" s="20">
        <v>0</v>
      </c>
      <c r="H21" s="20">
        <f t="shared" si="0"/>
        <v>0</v>
      </c>
    </row>
    <row r="22" spans="1:8" ht="20.100000000000001" customHeight="1" x14ac:dyDescent="0.2">
      <c r="A22" s="4"/>
      <c r="B22" s="17" t="s">
        <v>30</v>
      </c>
      <c r="C22" s="17" t="s">
        <v>74</v>
      </c>
      <c r="D22" s="18" t="s">
        <v>58</v>
      </c>
      <c r="E22" s="17" t="s">
        <v>0</v>
      </c>
      <c r="F22" s="21">
        <v>1</v>
      </c>
      <c r="G22" s="20">
        <v>0</v>
      </c>
      <c r="H22" s="20">
        <f t="shared" si="0"/>
        <v>0</v>
      </c>
    </row>
    <row r="23" spans="1:8" ht="20.100000000000001" customHeight="1" x14ac:dyDescent="0.2">
      <c r="A23" s="4"/>
      <c r="B23" s="17" t="s">
        <v>31</v>
      </c>
      <c r="C23" s="17" t="s">
        <v>74</v>
      </c>
      <c r="D23" s="18" t="s">
        <v>59</v>
      </c>
      <c r="E23" s="17" t="s">
        <v>0</v>
      </c>
      <c r="F23" s="21">
        <v>1</v>
      </c>
      <c r="G23" s="20">
        <v>0</v>
      </c>
      <c r="H23" s="20">
        <f t="shared" si="0"/>
        <v>0</v>
      </c>
    </row>
    <row r="24" spans="1:8" ht="20.100000000000001" customHeight="1" x14ac:dyDescent="0.2">
      <c r="A24" s="4"/>
      <c r="B24" s="17" t="s">
        <v>43</v>
      </c>
      <c r="C24" s="17" t="s">
        <v>74</v>
      </c>
      <c r="D24" s="18" t="s">
        <v>51</v>
      </c>
      <c r="E24" s="17" t="s">
        <v>0</v>
      </c>
      <c r="F24" s="21">
        <v>1</v>
      </c>
      <c r="G24" s="20">
        <v>0</v>
      </c>
      <c r="H24" s="20">
        <f t="shared" si="0"/>
        <v>0</v>
      </c>
    </row>
    <row r="25" spans="1:8" ht="20.100000000000001" customHeight="1" x14ac:dyDescent="0.2">
      <c r="A25" s="4"/>
      <c r="B25" s="17" t="s">
        <v>44</v>
      </c>
      <c r="C25" s="17" t="s">
        <v>74</v>
      </c>
      <c r="D25" s="18" t="s">
        <v>52</v>
      </c>
      <c r="E25" s="17" t="s">
        <v>0</v>
      </c>
      <c r="F25" s="21">
        <v>1</v>
      </c>
      <c r="G25" s="20">
        <v>0</v>
      </c>
      <c r="H25" s="20">
        <f t="shared" si="0"/>
        <v>0</v>
      </c>
    </row>
    <row r="26" spans="1:8" ht="20.100000000000001" customHeight="1" x14ac:dyDescent="0.2">
      <c r="A26" s="4"/>
      <c r="B26" s="17" t="s">
        <v>45</v>
      </c>
      <c r="C26" s="17" t="s">
        <v>74</v>
      </c>
      <c r="D26" s="18" t="s">
        <v>53</v>
      </c>
      <c r="E26" s="17" t="s">
        <v>0</v>
      </c>
      <c r="F26" s="21">
        <v>1</v>
      </c>
      <c r="G26" s="20">
        <v>0</v>
      </c>
      <c r="H26" s="20">
        <f t="shared" si="0"/>
        <v>0</v>
      </c>
    </row>
    <row r="27" spans="1:8" ht="20.100000000000001" customHeight="1" x14ac:dyDescent="0.2">
      <c r="A27" s="4"/>
      <c r="B27" s="17" t="s">
        <v>46</v>
      </c>
      <c r="C27" s="17" t="s">
        <v>74</v>
      </c>
      <c r="D27" s="18" t="s">
        <v>54</v>
      </c>
      <c r="E27" s="17" t="s">
        <v>0</v>
      </c>
      <c r="F27" s="21">
        <v>1</v>
      </c>
      <c r="G27" s="20">
        <v>0</v>
      </c>
      <c r="H27" s="20">
        <f t="shared" si="0"/>
        <v>0</v>
      </c>
    </row>
    <row r="28" spans="1:8" ht="12.75" customHeight="1" x14ac:dyDescent="0.2">
      <c r="A28" s="4"/>
      <c r="B28" s="34" t="s">
        <v>47</v>
      </c>
      <c r="C28" s="35"/>
      <c r="D28" s="35"/>
      <c r="E28" s="9"/>
      <c r="F28" s="10"/>
      <c r="G28" s="11"/>
      <c r="H28" s="7"/>
    </row>
    <row r="29" spans="1:8" ht="20.100000000000001" customHeight="1" x14ac:dyDescent="0.2">
      <c r="A29" s="4"/>
      <c r="B29" s="23" t="s">
        <v>48</v>
      </c>
      <c r="C29" s="17" t="s">
        <v>73</v>
      </c>
      <c r="D29" s="22" t="s">
        <v>67</v>
      </c>
      <c r="E29" s="17" t="s">
        <v>0</v>
      </c>
      <c r="F29" s="24">
        <v>104</v>
      </c>
      <c r="G29" s="20">
        <v>0</v>
      </c>
      <c r="H29" s="20">
        <f>F29*G29</f>
        <v>0</v>
      </c>
    </row>
    <row r="30" spans="1:8" ht="20.100000000000001" customHeight="1" x14ac:dyDescent="0.2">
      <c r="A30" s="4"/>
      <c r="B30" s="23" t="s">
        <v>49</v>
      </c>
      <c r="C30" s="17" t="s">
        <v>73</v>
      </c>
      <c r="D30" s="22" t="s">
        <v>68</v>
      </c>
      <c r="E30" s="17" t="s">
        <v>0</v>
      </c>
      <c r="F30" s="24">
        <v>100</v>
      </c>
      <c r="G30" s="20">
        <v>0</v>
      </c>
      <c r="H30" s="20">
        <f t="shared" ref="H30:H31" si="1">F30*G30</f>
        <v>0</v>
      </c>
    </row>
    <row r="31" spans="1:8" ht="20.100000000000001" customHeight="1" x14ac:dyDescent="0.2">
      <c r="A31" s="4"/>
      <c r="B31" s="23" t="s">
        <v>69</v>
      </c>
      <c r="C31" s="17" t="s">
        <v>73</v>
      </c>
      <c r="D31" s="22" t="s">
        <v>71</v>
      </c>
      <c r="E31" s="17" t="s">
        <v>0</v>
      </c>
      <c r="F31" s="24">
        <v>2</v>
      </c>
      <c r="G31" s="20">
        <v>0</v>
      </c>
      <c r="H31" s="20">
        <f t="shared" si="1"/>
        <v>0</v>
      </c>
    </row>
    <row r="32" spans="1:8" ht="20.100000000000001" customHeight="1" x14ac:dyDescent="0.2">
      <c r="A32" s="4"/>
      <c r="B32" s="23" t="s">
        <v>70</v>
      </c>
      <c r="C32" s="17" t="s">
        <v>73</v>
      </c>
      <c r="D32" s="22" t="s">
        <v>72</v>
      </c>
      <c r="E32" s="17" t="s">
        <v>0</v>
      </c>
      <c r="F32" s="24">
        <v>2</v>
      </c>
      <c r="G32" s="20">
        <v>0</v>
      </c>
      <c r="H32" s="20">
        <f t="shared" ref="H32:H34" si="2">F32*G32</f>
        <v>0</v>
      </c>
    </row>
    <row r="33" spans="1:9" ht="12.75" customHeight="1" x14ac:dyDescent="0.2">
      <c r="A33" s="4"/>
      <c r="B33" s="29" t="s">
        <v>1</v>
      </c>
      <c r="C33" s="30"/>
      <c r="D33" s="30"/>
      <c r="E33" s="26"/>
      <c r="F33" s="27"/>
      <c r="G33" s="28"/>
      <c r="H33" s="20"/>
    </row>
    <row r="34" spans="1:9" ht="20.100000000000001" customHeight="1" x14ac:dyDescent="0.2">
      <c r="A34" s="4"/>
      <c r="B34" s="23" t="s">
        <v>75</v>
      </c>
      <c r="C34" s="17" t="s">
        <v>73</v>
      </c>
      <c r="D34" s="22" t="s">
        <v>50</v>
      </c>
      <c r="E34" s="23" t="s">
        <v>0</v>
      </c>
      <c r="F34" s="24">
        <v>5</v>
      </c>
      <c r="G34" s="25">
        <v>0</v>
      </c>
      <c r="H34" s="20">
        <f t="shared" si="2"/>
        <v>0</v>
      </c>
    </row>
    <row r="35" spans="1:9" ht="20.100000000000001" customHeight="1" x14ac:dyDescent="0.2">
      <c r="A35" s="4"/>
      <c r="B35" s="23" t="s">
        <v>76</v>
      </c>
      <c r="C35" s="17" t="s">
        <v>73</v>
      </c>
      <c r="D35" s="22" t="s">
        <v>77</v>
      </c>
      <c r="E35" s="23" t="s">
        <v>0</v>
      </c>
      <c r="F35" s="24">
        <v>5</v>
      </c>
      <c r="G35" s="25">
        <v>0</v>
      </c>
      <c r="H35" s="20">
        <f t="shared" ref="H35" si="3">F35*G35</f>
        <v>0</v>
      </c>
    </row>
    <row r="36" spans="1:9" x14ac:dyDescent="0.2">
      <c r="A36" s="4"/>
      <c r="B36" s="12"/>
      <c r="C36" s="12"/>
      <c r="D36" s="12" t="s">
        <v>32</v>
      </c>
      <c r="E36" s="12"/>
      <c r="F36" s="12"/>
      <c r="G36" s="12"/>
      <c r="H36" s="13">
        <f>SUM(H8:H34)</f>
        <v>0</v>
      </c>
    </row>
    <row r="37" spans="1:9" x14ac:dyDescent="0.2">
      <c r="A37" s="4"/>
      <c r="B37" s="14"/>
      <c r="C37" s="14"/>
      <c r="D37" s="14" t="s">
        <v>33</v>
      </c>
      <c r="E37" s="14"/>
      <c r="F37" s="14"/>
      <c r="G37" s="14"/>
      <c r="H37" s="15">
        <f>0.23*H36</f>
        <v>0</v>
      </c>
    </row>
    <row r="38" spans="1:9" x14ac:dyDescent="0.2">
      <c r="A38" s="4"/>
      <c r="B38" s="14"/>
      <c r="C38" s="14"/>
      <c r="D38" s="14" t="s">
        <v>34</v>
      </c>
      <c r="E38" s="14"/>
      <c r="F38" s="14"/>
      <c r="G38" s="14"/>
      <c r="H38" s="15">
        <f>SUM(H36:H37)</f>
        <v>0</v>
      </c>
    </row>
    <row r="45" spans="1:9" s="2" customFormat="1" ht="12.75" customHeight="1" x14ac:dyDescent="0.25">
      <c r="A45" s="1"/>
      <c r="D45" s="16"/>
      <c r="I45" s="1"/>
    </row>
    <row r="46" spans="1:9" s="2" customFormat="1" ht="12.75" customHeight="1" x14ac:dyDescent="0.25">
      <c r="A46" s="1"/>
      <c r="D46" s="16"/>
      <c r="I46" s="1"/>
    </row>
  </sheetData>
  <mergeCells count="7">
    <mergeCell ref="B33:D33"/>
    <mergeCell ref="B2:H2"/>
    <mergeCell ref="B3:H3"/>
    <mergeCell ref="B4:H4"/>
    <mergeCell ref="B7:D7"/>
    <mergeCell ref="B11:D11"/>
    <mergeCell ref="B28:D28"/>
  </mergeCells>
  <phoneticPr fontId="28" type="noConversion"/>
  <pageMargins left="1.1811023622047245" right="0.23622047244094491" top="0.39370078740157483" bottom="0.39370078740157483" header="0" footer="0"/>
  <pageSetup paperSize="9" fitToWidth="0" fitToHeight="0" orientation="landscape" r:id="rId1"/>
  <headerFooter>
    <oddFooter>&amp;C&amp;"Arial"&amp;10&amp;K000000&amp;P/&amp;N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TER</vt:lpstr>
      <vt:lpstr>TER!Tytuły_wydruku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Sroczyński</dc:creator>
  <cp:lastModifiedBy>Izabela Cendrowska</cp:lastModifiedBy>
  <cp:lastPrinted>2023-10-16T12:46:21Z</cp:lastPrinted>
  <dcterms:created xsi:type="dcterms:W3CDTF">2020-11-04T10:12:46Z</dcterms:created>
  <dcterms:modified xsi:type="dcterms:W3CDTF">2024-07-31T10:13:00Z</dcterms:modified>
</cp:coreProperties>
</file>