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E9F7C983-C717-4FC7-92B4-1E5F1B4489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3" r:id="rId1"/>
  </sheets>
  <definedNames>
    <definedName name="_xlnm._FilterDatabase" localSheetId="0" hidden="1">Arkusz2!$A$3:$AX$32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3" l="1"/>
  <c r="B43" i="3"/>
  <c r="D42" i="3"/>
  <c r="D41" i="3"/>
  <c r="D40" i="3"/>
  <c r="D39" i="3"/>
  <c r="D38" i="3"/>
  <c r="D43" i="3" s="1"/>
  <c r="AB32" i="3"/>
  <c r="AA32" i="3"/>
  <c r="Z32" i="3"/>
  <c r="AC31" i="3"/>
  <c r="AC30" i="3"/>
  <c r="AC17" i="3"/>
  <c r="AC5" i="3" l="1"/>
  <c r="AC6" i="3"/>
  <c r="AC7" i="3"/>
  <c r="AC8" i="3"/>
  <c r="AC9" i="3"/>
  <c r="AC10" i="3"/>
  <c r="AC11" i="3"/>
  <c r="AC12" i="3"/>
  <c r="AC13" i="3"/>
  <c r="AC14" i="3"/>
  <c r="AC15" i="3"/>
  <c r="AC16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4" i="3"/>
  <c r="AC32" i="3" l="1"/>
</calcChain>
</file>

<file path=xl/sharedStrings.xml><?xml version="1.0" encoding="utf-8"?>
<sst xmlns="http://schemas.openxmlformats.org/spreadsheetml/2006/main" count="580" uniqueCount="172">
  <si>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</si>
  <si>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</si>
  <si>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</si>
  <si>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</si>
  <si>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</si>
  <si>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</si>
  <si>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</si>
  <si>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Uwagi</t>
  </si>
  <si>
    <t>Kod</t>
  </si>
  <si>
    <t>Miejscowość</t>
  </si>
  <si>
    <t>Ulica</t>
  </si>
  <si>
    <t>Nr</t>
  </si>
  <si>
    <t>Poczta</t>
  </si>
  <si>
    <t>Nazwa</t>
  </si>
  <si>
    <t>I strefa</t>
  </si>
  <si>
    <t>II strefa</t>
  </si>
  <si>
    <t>III strefa</t>
  </si>
  <si>
    <t>suma</t>
  </si>
  <si>
    <t>C11</t>
  </si>
  <si>
    <t>1</t>
  </si>
  <si>
    <t>Dane Nabywcy</t>
  </si>
  <si>
    <t>Nowy nr PPE</t>
  </si>
  <si>
    <t>10</t>
  </si>
  <si>
    <t>4</t>
  </si>
  <si>
    <t>14</t>
  </si>
  <si>
    <t>18</t>
  </si>
  <si>
    <t>Biuro</t>
  </si>
  <si>
    <t>31</t>
  </si>
  <si>
    <t>Wrocławska</t>
  </si>
  <si>
    <t>C12b</t>
  </si>
  <si>
    <t>O12</t>
  </si>
  <si>
    <t>LP</t>
  </si>
  <si>
    <t>Dane Odbiorcy/ Adres korespondencyjny</t>
  </si>
  <si>
    <t>Okres obowiązywania obecnej umowy / okres wypowiedzenia</t>
  </si>
  <si>
    <t>Moc</t>
  </si>
  <si>
    <t>Okres trwania zamówienia</t>
  </si>
  <si>
    <t>Nabywca</t>
  </si>
  <si>
    <t>Adres</t>
  </si>
  <si>
    <t>NIP</t>
  </si>
  <si>
    <t>od dnia</t>
  </si>
  <si>
    <t>do dnia</t>
  </si>
  <si>
    <t>C21</t>
  </si>
  <si>
    <t>kompleksowa</t>
  </si>
  <si>
    <t>Ilość umów</t>
  </si>
  <si>
    <t>C12a</t>
  </si>
  <si>
    <t>Kotłownia</t>
  </si>
  <si>
    <t>Powiat Oławski</t>
  </si>
  <si>
    <t>3 Maja 1</t>
  </si>
  <si>
    <t>55-200</t>
  </si>
  <si>
    <t>Oława</t>
  </si>
  <si>
    <t>9121875363</t>
  </si>
  <si>
    <t>Centrum Kształcenia Zawodowego i Ustawicznego, ul. Kutrowskiego 31, 55-200 Oława</t>
  </si>
  <si>
    <t>0063/14 - Zespół Szkół Ponadgimnazjaln.</t>
  </si>
  <si>
    <t xml:space="preserve">Kutrowskiego </t>
  </si>
  <si>
    <t>3281317</t>
  </si>
  <si>
    <t>590322415400507229</t>
  </si>
  <si>
    <t>Centrum Kształcenia Zawodowego i Ustawicznego, ul. Ks. Franciszka Kutrowskiego 31, 55-200 Oława</t>
  </si>
  <si>
    <t>Centrum Kształcenia Zawodowego i Ustawicznego</t>
  </si>
  <si>
    <t xml:space="preserve">ks. Franciszka Kutrowskiego </t>
  </si>
  <si>
    <t>70098524</t>
  </si>
  <si>
    <t>590322415400216695</t>
  </si>
  <si>
    <t>Pl. Zamkowy</t>
  </si>
  <si>
    <t>Liceum Ogólnokształcące nr 1 im. Jana III Sobieskiego w Oławie, Pl. Zamkowy 10, 55-200 Oława</t>
  </si>
  <si>
    <t>Liceum Ogólnokształcące nr I im. Jana III Sobieskiego w Oławie</t>
  </si>
  <si>
    <t>322056224916</t>
  </si>
  <si>
    <t>590322415400216732</t>
  </si>
  <si>
    <t>Plac Zamkowy</t>
  </si>
  <si>
    <t>70484407</t>
  </si>
  <si>
    <t>590322415400216114</t>
  </si>
  <si>
    <t>70484414</t>
  </si>
  <si>
    <t>590322415400064104</t>
  </si>
  <si>
    <t>96244415</t>
  </si>
  <si>
    <t>590322415400541520</t>
  </si>
  <si>
    <t>70484415</t>
  </si>
  <si>
    <t>590322415400313868</t>
  </si>
  <si>
    <t>3 Maja</t>
  </si>
  <si>
    <t>322056162642</t>
  </si>
  <si>
    <t>590322415400327643</t>
  </si>
  <si>
    <t>70566054</t>
  </si>
  <si>
    <t>590322415400327407</t>
  </si>
  <si>
    <t>Lokal - Poradnia Psychologiczno-Pedagogiczna</t>
  </si>
  <si>
    <t>Jelcz-Laskowice</t>
  </si>
  <si>
    <t>Aleja Młodych</t>
  </si>
  <si>
    <t>55-220</t>
  </si>
  <si>
    <t>92360383</t>
  </si>
  <si>
    <t xml:space="preserve">590322415300181116	</t>
  </si>
  <si>
    <t>Powiat Oławski, ul. 3 Maja 1, 55-200 Oława</t>
  </si>
  <si>
    <t>Węzeł Cieplny</t>
  </si>
  <si>
    <t>70591258</t>
  </si>
  <si>
    <t xml:space="preserve">590322415400536991	</t>
  </si>
  <si>
    <t>322056088671</t>
  </si>
  <si>
    <t>590322415400476754</t>
  </si>
  <si>
    <t>Biuro II-P</t>
  </si>
  <si>
    <t>322056088650</t>
  </si>
  <si>
    <t>590322415400505430</t>
  </si>
  <si>
    <t>Biuro III-P</t>
  </si>
  <si>
    <t>322056088724</t>
  </si>
  <si>
    <t>590322415400535901</t>
  </si>
  <si>
    <t>322056088657</t>
  </si>
  <si>
    <t>590322415400017513</t>
  </si>
  <si>
    <t>322056088681</t>
  </si>
  <si>
    <t>590322415400361562</t>
  </si>
  <si>
    <t>Biuro IV-P</t>
  </si>
  <si>
    <t>322056088713</t>
  </si>
  <si>
    <t>590322415400157530</t>
  </si>
  <si>
    <t>Powiatowe Centrum Pomocy Rodzinie</t>
  </si>
  <si>
    <t>Młyńska</t>
  </si>
  <si>
    <t>60/2</t>
  </si>
  <si>
    <t>70484003</t>
  </si>
  <si>
    <t>590322415400197840</t>
  </si>
  <si>
    <t>Powiatowy Ośrodek Pomocy Psychologiczno- Pedagogicznej i Doradztwa Metodycznego, Pl. Zamkowy 18, 55-200 Oława</t>
  </si>
  <si>
    <t>Ośrodek Pomocy Psychologicznej</t>
  </si>
  <si>
    <t>96244125</t>
  </si>
  <si>
    <t>590322415400515903</t>
  </si>
  <si>
    <t>Powiatowy Zarząd Drogowy w Oławie, Pl. Zamkowy 18, 55-200 Oława</t>
  </si>
  <si>
    <t>Powiatowy Zarząd Drogowy w Oławie</t>
  </si>
  <si>
    <t>Oławska</t>
  </si>
  <si>
    <t>73919682</t>
  </si>
  <si>
    <t>590322415300150068</t>
  </si>
  <si>
    <t>Oświetlenie Uliczne Rond</t>
  </si>
  <si>
    <t>Łukowice Brzeskie</t>
  </si>
  <si>
    <t>0</t>
  </si>
  <si>
    <t>49-318</t>
  </si>
  <si>
    <t>90272989</t>
  </si>
  <si>
    <t>590322413900016692</t>
  </si>
  <si>
    <t>Miłoszyce</t>
  </si>
  <si>
    <t>55-230</t>
  </si>
  <si>
    <t>7281287</t>
  </si>
  <si>
    <t>590322415300709914</t>
  </si>
  <si>
    <t>25571405</t>
  </si>
  <si>
    <t>590322415400447419</t>
  </si>
  <si>
    <t>Zespół Placówek Resocjalizacyjno - Socjoterapeutycznych, ul. Ks. Franciszka Kutrowskiego 31A, 55-200 Oława</t>
  </si>
  <si>
    <t>Zespół Placówek Resocjalizacyjno-Socjoterapeutycznych</t>
  </si>
  <si>
    <t xml:space="preserve">Ks. Franciszka Kutrowskiego </t>
  </si>
  <si>
    <t>31A</t>
  </si>
  <si>
    <t>3375417</t>
  </si>
  <si>
    <t>590322415400141645</t>
  </si>
  <si>
    <t>Zespół Szkół im. Zjednoczonej Europy w Oławie, ul. 3 Maja 18e, 55-200 Oława</t>
  </si>
  <si>
    <t>Zespół Szkół  im. Zjednoczonej Europy w Oławie</t>
  </si>
  <si>
    <t>55883278</t>
  </si>
  <si>
    <t>590322415400481581</t>
  </si>
  <si>
    <t>18E</t>
  </si>
  <si>
    <t>55883270</t>
  </si>
  <si>
    <t>590322415400024795</t>
  </si>
  <si>
    <t>Warsztaty szkolne</t>
  </si>
  <si>
    <t>ks. Franciszka Kutrowskiego</t>
  </si>
  <si>
    <t>16/2;/31</t>
  </si>
  <si>
    <t>3373569</t>
  </si>
  <si>
    <t>590322415400641060</t>
  </si>
  <si>
    <t>Tauron Sprzedaż Sp. z o.o.</t>
  </si>
  <si>
    <t>TAURON Dystrybucja S.A./o. Wrocław</t>
  </si>
  <si>
    <t>Szacowane zużycie energii elektrycznej na rok 2024 (kWh)</t>
  </si>
  <si>
    <t xml:space="preserve">Powiatowe Centrum Pomocy Rodzinie w Oławie, ul. Ks. Franciszka Kutrowskiego 31A, 55-200 Oława </t>
  </si>
  <si>
    <t>Grupa taryfowa</t>
  </si>
  <si>
    <t>Planowana ilość energii elektrycznej w okresie trwania zamówienia kWh - zamówienie planowane 2024r.</t>
  </si>
  <si>
    <t>Suma</t>
  </si>
  <si>
    <t>Powiatowe Centrum Edukacyjno-Rewalidacyjne Społka z Ograniczoną Odpowiedzialnością, Ul. Jarosława Iwaszkiewicza 9A, 55-200 Oława</t>
  </si>
  <si>
    <t>Powiatowe Centrum Edukacyjno-Rewalidacyjne</t>
  </si>
  <si>
    <t xml:space="preserve">Jarosława Iwaszkiewicza </t>
  </si>
  <si>
    <t>9A</t>
  </si>
  <si>
    <t>95879709</t>
  </si>
  <si>
    <t>590322415400353680</t>
  </si>
  <si>
    <t>rozdzielona- rezerwa</t>
  </si>
  <si>
    <t>bezterminowa, nie wymaga wypowiedzenia</t>
  </si>
  <si>
    <t>Powiatowe Centrum Edukacyjno-Rewalidacyjne Społka z Ograniczoną Odpowiedzialnością</t>
  </si>
  <si>
    <t>Jarosława Iwaszkiewicza 9A</t>
  </si>
  <si>
    <t>9121896796</t>
  </si>
  <si>
    <t>od dnia 01.01.2023 do 31.12.2023 r./ terminowa, nie wymaga wypowiedzenia</t>
  </si>
  <si>
    <t>Załącznik nr 1 do SWZ - opis przedmiotu zamówienia</t>
  </si>
  <si>
    <t>2  Powiat, PCER)</t>
  </si>
  <si>
    <t>fotowoltaika z urzadzniem blokującym, zamawiający nie będzie zawierał umowy na odkup</t>
  </si>
  <si>
    <t>planowane wstępnie scalenie  liczników w Iistopadzie tego roku Grupa taryfowa C2X, moc przyłączeniowa 100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</si>
</sst>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49" fontId="6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quotePrefix="1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9" xfId="0" quotePrefix="1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quotePrefix="1" applyNumberFormat="1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vertical="center"/>
    </xf>
    <xf numFmtId="0" fontId="7" fillId="2" borderId="0" xfId="0" quotePrefix="1" applyFont="1" applyFill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3" fontId="10" fillId="0" borderId="1" xfId="2" applyNumberFormat="1" applyFont="1" applyBorder="1" applyAlignment="1">
      <alignment horizontal="left" vertical="top" wrapText="1"/>
    </xf>
    <xf numFmtId="3" fontId="10" fillId="0" borderId="1" xfId="2" applyNumberFormat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left" vertical="top" wrapText="1"/>
    </xf>
    <xf numFmtId="3" fontId="11" fillId="0" borderId="1" xfId="2" applyNumberFormat="1" applyFont="1" applyBorder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7" fillId="0" borderId="0" xfId="0" applyFont="1"/>
    <xf numFmtId="3" fontId="8" fillId="2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right"/>
    </xf>
    <xf numFmtId="0" fontId="10" fillId="4" borderId="0" xfId="0" applyFont="1" applyFill="1" applyAlignment="1">
      <alignment horizontal="left" wrapText="1"/>
    </xf>
    <xf numFmtId="4" fontId="7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3" fontId="10" fillId="0" borderId="0" xfId="2" applyNumberFormat="1" applyFont="1" applyAlignment="1">
      <alignment horizontal="left" vertical="top" wrapText="1"/>
    </xf>
    <xf numFmtId="3" fontId="10" fillId="0" borderId="0" xfId="2" applyNumberFormat="1" applyFont="1" applyAlignment="1">
      <alignment vertical="center" wrapText="1"/>
    </xf>
    <xf numFmtId="3" fontId="11" fillId="0" borderId="0" xfId="2" applyNumberFormat="1" applyFont="1" applyAlignment="1">
      <alignment horizontal="left" vertical="top" wrapText="1"/>
    </xf>
    <xf numFmtId="3" fontId="11" fillId="0" borderId="0" xfId="2" applyNumberFormat="1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4">
    <cellStyle name="Excel Built-in Normal" xfId="1" xr:uid="{1C96391F-BC4E-4A6D-B00A-B2B747A56796}"/>
    <cellStyle name="Normalny" xfId="0" builtinId="0"/>
    <cellStyle name="Normalny 2" xfId="2" xr:uid="{B92F4793-016D-465D-B4AA-EBB2A8D8E5D9}"/>
    <cellStyle name="Normalny 2 2" xfId="3" xr:uid="{23B4AED9-4840-480C-804F-159ED503EE76}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EE8"/>
      <color rgb="FFC1DDD0"/>
      <color rgb="FFB9D9A3"/>
      <color rgb="FFECF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0C0-446F-46E7-A19D-8F5DD4845846}">
  <dimension ref="A1:AX43"/>
  <sheetViews>
    <sheetView tabSelected="1" zoomScale="110" zoomScaleNormal="110" workbookViewId="0">
      <pane ySplit="3" topLeftCell="A13" activePane="bottomLeft" state="frozen"/>
      <selection activeCell="M1" sqref="M1"/>
      <selection pane="bottomLeft" activeCell="G31" sqref="G31"/>
    </sheetView>
  </sheetViews>
  <sheetFormatPr defaultColWidth="9.109375" defaultRowHeight="12.9" customHeight="1" x14ac:dyDescent="0.2"/>
  <cols>
    <col min="1" max="1" width="9.109375" style="38"/>
    <col min="2" max="2" width="21.6640625" style="37" customWidth="1"/>
    <col min="3" max="3" width="17.109375" style="37" customWidth="1"/>
    <col min="4" max="4" width="7" style="37" customWidth="1"/>
    <col min="5" max="5" width="6.6640625" style="37" customWidth="1"/>
    <col min="6" max="6" width="9.44140625" style="39" customWidth="1"/>
    <col min="7" max="7" width="61.109375" style="37" customWidth="1"/>
    <col min="8" max="8" width="32.88671875" style="37" customWidth="1"/>
    <col min="9" max="9" width="16.44140625" style="37" customWidth="1"/>
    <col min="10" max="10" width="15.109375" style="37" customWidth="1"/>
    <col min="11" max="12" width="9.109375" style="37" customWidth="1"/>
    <col min="13" max="13" width="12.44140625" style="37" customWidth="1"/>
    <col min="14" max="14" width="24.77734375" style="37" customWidth="1"/>
    <col min="15" max="15" width="17.109375" style="37" customWidth="1"/>
    <col min="16" max="16" width="15.33203125" style="37" customWidth="1"/>
    <col min="17" max="17" width="49.6640625" style="37" customWidth="1"/>
    <col min="18" max="18" width="9.109375" style="37" customWidth="1"/>
    <col min="19" max="19" width="11.88671875" style="39" customWidth="1"/>
    <col min="20" max="20" width="7.88671875" style="40" customWidth="1"/>
    <col min="21" max="21" width="18.44140625" style="37" customWidth="1"/>
    <col min="22" max="22" width="13.88671875" style="37" customWidth="1"/>
    <col min="23" max="23" width="44.5546875" style="37" customWidth="1"/>
    <col min="24" max="24" width="11" style="38" customWidth="1"/>
    <col min="25" max="30" width="11.6640625" style="38" customWidth="1"/>
    <col min="31" max="16384" width="9.109375" style="37"/>
  </cols>
  <sheetData>
    <row r="1" spans="1:30" ht="12.9" customHeight="1" thickBot="1" x14ac:dyDescent="0.25">
      <c r="Z1" s="41"/>
      <c r="AA1" s="41"/>
      <c r="AB1" s="41" t="s">
        <v>168</v>
      </c>
      <c r="AC1" s="41"/>
      <c r="AD1" s="41"/>
    </row>
    <row r="2" spans="1:30" s="38" customFormat="1" ht="19.5" customHeight="1" x14ac:dyDescent="0.3">
      <c r="A2" s="64" t="s">
        <v>31</v>
      </c>
      <c r="B2" s="60" t="s">
        <v>20</v>
      </c>
      <c r="C2" s="60"/>
      <c r="D2" s="60"/>
      <c r="E2" s="60"/>
      <c r="F2" s="60"/>
      <c r="G2" s="60" t="s">
        <v>32</v>
      </c>
      <c r="H2" s="60" t="s">
        <v>0</v>
      </c>
      <c r="I2" s="60" t="s">
        <v>1</v>
      </c>
      <c r="J2" s="60"/>
      <c r="K2" s="60"/>
      <c r="L2" s="60"/>
      <c r="M2" s="60"/>
      <c r="N2" s="1" t="s">
        <v>2</v>
      </c>
      <c r="O2" s="62" t="s">
        <v>3</v>
      </c>
      <c r="P2" s="60" t="s">
        <v>4</v>
      </c>
      <c r="Q2" s="62" t="s">
        <v>33</v>
      </c>
      <c r="R2" s="62" t="s">
        <v>5</v>
      </c>
      <c r="S2" s="68" t="s">
        <v>6</v>
      </c>
      <c r="T2" s="70" t="s">
        <v>34</v>
      </c>
      <c r="U2" s="66" t="s">
        <v>21</v>
      </c>
      <c r="V2" s="66" t="s">
        <v>43</v>
      </c>
      <c r="W2" s="76" t="s">
        <v>7</v>
      </c>
      <c r="X2" s="78" t="s">
        <v>35</v>
      </c>
      <c r="Y2" s="78"/>
      <c r="Z2" s="79" t="s">
        <v>151</v>
      </c>
      <c r="AA2" s="79"/>
      <c r="AB2" s="79"/>
      <c r="AC2" s="79"/>
      <c r="AD2" s="3"/>
    </row>
    <row r="3" spans="1:30" s="38" customFormat="1" ht="22.5" customHeight="1" x14ac:dyDescent="0.3">
      <c r="A3" s="65"/>
      <c r="B3" s="4" t="s">
        <v>36</v>
      </c>
      <c r="C3" s="4" t="s">
        <v>37</v>
      </c>
      <c r="D3" s="5" t="s">
        <v>8</v>
      </c>
      <c r="E3" s="4" t="s">
        <v>9</v>
      </c>
      <c r="F3" s="6" t="s">
        <v>38</v>
      </c>
      <c r="G3" s="61"/>
      <c r="H3" s="61"/>
      <c r="I3" s="4" t="s">
        <v>9</v>
      </c>
      <c r="J3" s="4" t="s">
        <v>10</v>
      </c>
      <c r="K3" s="4" t="s">
        <v>11</v>
      </c>
      <c r="L3" s="4" t="s">
        <v>8</v>
      </c>
      <c r="M3" s="4" t="s">
        <v>12</v>
      </c>
      <c r="N3" s="4" t="s">
        <v>13</v>
      </c>
      <c r="O3" s="63"/>
      <c r="P3" s="61"/>
      <c r="Q3" s="63"/>
      <c r="R3" s="63"/>
      <c r="S3" s="69"/>
      <c r="T3" s="71"/>
      <c r="U3" s="67"/>
      <c r="V3" s="67"/>
      <c r="W3" s="77"/>
      <c r="X3" s="7" t="s">
        <v>39</v>
      </c>
      <c r="Y3" s="7" t="s">
        <v>40</v>
      </c>
      <c r="Z3" s="2" t="s">
        <v>14</v>
      </c>
      <c r="AA3" s="2" t="s">
        <v>15</v>
      </c>
      <c r="AB3" s="2" t="s">
        <v>16</v>
      </c>
      <c r="AC3" s="2" t="s">
        <v>17</v>
      </c>
      <c r="AD3" s="3"/>
    </row>
    <row r="4" spans="1:30" ht="12.9" customHeight="1" x14ac:dyDescent="0.2">
      <c r="A4" s="8">
        <v>1</v>
      </c>
      <c r="B4" s="9" t="s">
        <v>46</v>
      </c>
      <c r="C4" s="9" t="s">
        <v>47</v>
      </c>
      <c r="D4" s="9" t="s">
        <v>48</v>
      </c>
      <c r="E4" s="9" t="s">
        <v>49</v>
      </c>
      <c r="F4" s="10" t="s">
        <v>50</v>
      </c>
      <c r="G4" s="9" t="s">
        <v>51</v>
      </c>
      <c r="H4" s="9" t="s">
        <v>52</v>
      </c>
      <c r="I4" s="9" t="s">
        <v>49</v>
      </c>
      <c r="J4" s="9" t="s">
        <v>53</v>
      </c>
      <c r="K4" s="9" t="s">
        <v>27</v>
      </c>
      <c r="L4" s="9" t="s">
        <v>48</v>
      </c>
      <c r="M4" s="9" t="s">
        <v>49</v>
      </c>
      <c r="N4" s="9" t="s">
        <v>150</v>
      </c>
      <c r="O4" s="11" t="s">
        <v>149</v>
      </c>
      <c r="P4" s="9" t="s">
        <v>162</v>
      </c>
      <c r="Q4" s="9" t="s">
        <v>163</v>
      </c>
      <c r="R4" s="9" t="s">
        <v>41</v>
      </c>
      <c r="S4" s="10" t="s">
        <v>54</v>
      </c>
      <c r="T4" s="12">
        <v>64.400000000000006</v>
      </c>
      <c r="U4" s="13" t="s">
        <v>55</v>
      </c>
      <c r="V4" s="72" t="s">
        <v>169</v>
      </c>
      <c r="W4" s="14"/>
      <c r="X4" s="15">
        <v>45292</v>
      </c>
      <c r="Y4" s="15">
        <v>45657</v>
      </c>
      <c r="Z4" s="16">
        <v>38300</v>
      </c>
      <c r="AA4" s="16">
        <v>0</v>
      </c>
      <c r="AB4" s="16">
        <v>0</v>
      </c>
      <c r="AC4" s="16">
        <f>SUM(Z4:AB4)</f>
        <v>38300</v>
      </c>
      <c r="AD4" s="17"/>
    </row>
    <row r="5" spans="1:30" ht="12.9" customHeight="1" x14ac:dyDescent="0.2">
      <c r="A5" s="8">
        <v>2</v>
      </c>
      <c r="B5" s="9" t="s">
        <v>46</v>
      </c>
      <c r="C5" s="9" t="s">
        <v>47</v>
      </c>
      <c r="D5" s="9" t="s">
        <v>48</v>
      </c>
      <c r="E5" s="9" t="s">
        <v>49</v>
      </c>
      <c r="F5" s="10" t="s">
        <v>50</v>
      </c>
      <c r="G5" s="9" t="s">
        <v>56</v>
      </c>
      <c r="H5" s="9" t="s">
        <v>57</v>
      </c>
      <c r="I5" s="9" t="s">
        <v>49</v>
      </c>
      <c r="J5" s="9" t="s">
        <v>58</v>
      </c>
      <c r="K5" s="9" t="s">
        <v>27</v>
      </c>
      <c r="L5" s="9" t="s">
        <v>48</v>
      </c>
      <c r="M5" s="9" t="s">
        <v>49</v>
      </c>
      <c r="N5" s="9" t="s">
        <v>150</v>
      </c>
      <c r="O5" s="11" t="s">
        <v>149</v>
      </c>
      <c r="P5" s="9" t="s">
        <v>162</v>
      </c>
      <c r="Q5" s="9" t="s">
        <v>163</v>
      </c>
      <c r="R5" s="9" t="s">
        <v>29</v>
      </c>
      <c r="S5" s="10" t="s">
        <v>59</v>
      </c>
      <c r="T5" s="12">
        <v>5</v>
      </c>
      <c r="U5" s="13" t="s">
        <v>60</v>
      </c>
      <c r="V5" s="73"/>
      <c r="W5" s="18"/>
      <c r="X5" s="15">
        <v>45292</v>
      </c>
      <c r="Y5" s="15">
        <v>45657</v>
      </c>
      <c r="Z5" s="16">
        <v>111</v>
      </c>
      <c r="AA5" s="16">
        <v>202</v>
      </c>
      <c r="AB5" s="16">
        <v>0</v>
      </c>
      <c r="AC5" s="16">
        <f t="shared" ref="AC5:AC29" si="0">SUM(Z5:AB5)</f>
        <v>313</v>
      </c>
      <c r="AD5" s="17"/>
    </row>
    <row r="6" spans="1:30" ht="12.9" customHeight="1" x14ac:dyDescent="0.2">
      <c r="A6" s="8">
        <v>3</v>
      </c>
      <c r="B6" s="9" t="s">
        <v>46</v>
      </c>
      <c r="C6" s="9" t="s">
        <v>47</v>
      </c>
      <c r="D6" s="9" t="s">
        <v>48</v>
      </c>
      <c r="E6" s="9" t="s">
        <v>49</v>
      </c>
      <c r="F6" s="10" t="s">
        <v>50</v>
      </c>
      <c r="G6" s="9" t="s">
        <v>62</v>
      </c>
      <c r="H6" s="9" t="s">
        <v>63</v>
      </c>
      <c r="I6" s="9" t="s">
        <v>49</v>
      </c>
      <c r="J6" s="9" t="s">
        <v>61</v>
      </c>
      <c r="K6" s="9" t="s">
        <v>22</v>
      </c>
      <c r="L6" s="9" t="s">
        <v>48</v>
      </c>
      <c r="M6" s="9" t="s">
        <v>49</v>
      </c>
      <c r="N6" s="9" t="s">
        <v>150</v>
      </c>
      <c r="O6" s="11" t="s">
        <v>149</v>
      </c>
      <c r="P6" s="9" t="s">
        <v>162</v>
      </c>
      <c r="Q6" s="9" t="s">
        <v>163</v>
      </c>
      <c r="R6" s="9" t="s">
        <v>44</v>
      </c>
      <c r="S6" s="19" t="s">
        <v>64</v>
      </c>
      <c r="T6" s="20">
        <v>38</v>
      </c>
      <c r="U6" s="13" t="s">
        <v>65</v>
      </c>
      <c r="V6" s="73"/>
      <c r="W6" s="14"/>
      <c r="X6" s="15">
        <v>45292</v>
      </c>
      <c r="Y6" s="15">
        <v>45657</v>
      </c>
      <c r="Z6" s="16">
        <v>11367</v>
      </c>
      <c r="AA6" s="16">
        <v>19768</v>
      </c>
      <c r="AB6" s="16">
        <v>0</v>
      </c>
      <c r="AC6" s="16">
        <f t="shared" si="0"/>
        <v>31135</v>
      </c>
      <c r="AD6" s="17"/>
    </row>
    <row r="7" spans="1:30" ht="12.9" customHeight="1" x14ac:dyDescent="0.2">
      <c r="A7" s="8">
        <v>4</v>
      </c>
      <c r="B7" s="9" t="s">
        <v>46</v>
      </c>
      <c r="C7" s="9" t="s">
        <v>47</v>
      </c>
      <c r="D7" s="9" t="s">
        <v>48</v>
      </c>
      <c r="E7" s="9" t="s">
        <v>49</v>
      </c>
      <c r="F7" s="10" t="s">
        <v>50</v>
      </c>
      <c r="G7" s="9" t="s">
        <v>62</v>
      </c>
      <c r="H7" s="9" t="s">
        <v>63</v>
      </c>
      <c r="I7" s="9" t="s">
        <v>49</v>
      </c>
      <c r="J7" s="9" t="s">
        <v>66</v>
      </c>
      <c r="K7" s="9" t="s">
        <v>22</v>
      </c>
      <c r="L7" s="9" t="s">
        <v>48</v>
      </c>
      <c r="M7" s="9" t="s">
        <v>49</v>
      </c>
      <c r="N7" s="9" t="s">
        <v>150</v>
      </c>
      <c r="O7" s="11" t="s">
        <v>149</v>
      </c>
      <c r="P7" s="9" t="s">
        <v>162</v>
      </c>
      <c r="Q7" s="9" t="s">
        <v>163</v>
      </c>
      <c r="R7" s="9" t="s">
        <v>18</v>
      </c>
      <c r="S7" s="19" t="s">
        <v>67</v>
      </c>
      <c r="T7" s="12">
        <v>5</v>
      </c>
      <c r="U7" s="13" t="s">
        <v>68</v>
      </c>
      <c r="V7" s="73"/>
      <c r="W7" s="18"/>
      <c r="X7" s="15">
        <v>45292</v>
      </c>
      <c r="Y7" s="15">
        <v>45657</v>
      </c>
      <c r="Z7" s="16">
        <v>825</v>
      </c>
      <c r="AA7" s="16">
        <v>0</v>
      </c>
      <c r="AB7" s="16">
        <v>0</v>
      </c>
      <c r="AC7" s="16">
        <f t="shared" si="0"/>
        <v>825</v>
      </c>
      <c r="AD7" s="17"/>
    </row>
    <row r="8" spans="1:30" ht="12.9" customHeight="1" x14ac:dyDescent="0.2">
      <c r="A8" s="8">
        <v>5</v>
      </c>
      <c r="B8" s="9" t="s">
        <v>46</v>
      </c>
      <c r="C8" s="9" t="s">
        <v>47</v>
      </c>
      <c r="D8" s="9" t="s">
        <v>48</v>
      </c>
      <c r="E8" s="9" t="s">
        <v>49</v>
      </c>
      <c r="F8" s="10" t="s">
        <v>50</v>
      </c>
      <c r="G8" s="9" t="s">
        <v>62</v>
      </c>
      <c r="H8" s="9" t="s">
        <v>63</v>
      </c>
      <c r="I8" s="9" t="s">
        <v>49</v>
      </c>
      <c r="J8" s="9" t="s">
        <v>66</v>
      </c>
      <c r="K8" s="9" t="s">
        <v>22</v>
      </c>
      <c r="L8" s="9" t="s">
        <v>48</v>
      </c>
      <c r="M8" s="9" t="s">
        <v>49</v>
      </c>
      <c r="N8" s="9" t="s">
        <v>150</v>
      </c>
      <c r="O8" s="11" t="s">
        <v>149</v>
      </c>
      <c r="P8" s="9" t="s">
        <v>162</v>
      </c>
      <c r="Q8" s="9" t="s">
        <v>163</v>
      </c>
      <c r="R8" s="9" t="s">
        <v>44</v>
      </c>
      <c r="S8" s="19" t="s">
        <v>69</v>
      </c>
      <c r="T8" s="12">
        <v>5</v>
      </c>
      <c r="U8" s="13" t="s">
        <v>70</v>
      </c>
      <c r="V8" s="73"/>
      <c r="W8" s="14"/>
      <c r="X8" s="15">
        <v>45292</v>
      </c>
      <c r="Y8" s="15">
        <v>45657</v>
      </c>
      <c r="Z8" s="16">
        <v>480</v>
      </c>
      <c r="AA8" s="16">
        <v>1237</v>
      </c>
      <c r="AB8" s="16">
        <v>0</v>
      </c>
      <c r="AC8" s="16">
        <f t="shared" si="0"/>
        <v>1717</v>
      </c>
      <c r="AD8" s="17"/>
    </row>
    <row r="9" spans="1:30" ht="12.9" customHeight="1" x14ac:dyDescent="0.2">
      <c r="A9" s="8">
        <v>6</v>
      </c>
      <c r="B9" s="9" t="s">
        <v>46</v>
      </c>
      <c r="C9" s="9" t="s">
        <v>47</v>
      </c>
      <c r="D9" s="9" t="s">
        <v>48</v>
      </c>
      <c r="E9" s="9" t="s">
        <v>49</v>
      </c>
      <c r="F9" s="10" t="s">
        <v>50</v>
      </c>
      <c r="G9" s="9" t="s">
        <v>62</v>
      </c>
      <c r="H9" s="9" t="s">
        <v>63</v>
      </c>
      <c r="I9" s="9" t="s">
        <v>49</v>
      </c>
      <c r="J9" s="9" t="s">
        <v>61</v>
      </c>
      <c r="K9" s="9" t="s">
        <v>24</v>
      </c>
      <c r="L9" s="9" t="s">
        <v>48</v>
      </c>
      <c r="M9" s="9" t="s">
        <v>49</v>
      </c>
      <c r="N9" s="9" t="s">
        <v>150</v>
      </c>
      <c r="O9" s="11" t="s">
        <v>149</v>
      </c>
      <c r="P9" s="9" t="s">
        <v>162</v>
      </c>
      <c r="Q9" s="9" t="s">
        <v>163</v>
      </c>
      <c r="R9" s="9" t="s">
        <v>44</v>
      </c>
      <c r="S9" s="19" t="s">
        <v>71</v>
      </c>
      <c r="T9" s="20">
        <v>15</v>
      </c>
      <c r="U9" s="13" t="s">
        <v>72</v>
      </c>
      <c r="V9" s="73"/>
      <c r="W9" s="18"/>
      <c r="X9" s="15">
        <v>45292</v>
      </c>
      <c r="Y9" s="15">
        <v>45657</v>
      </c>
      <c r="Z9" s="16">
        <v>1041</v>
      </c>
      <c r="AA9" s="16">
        <v>2342</v>
      </c>
      <c r="AB9" s="16">
        <v>0</v>
      </c>
      <c r="AC9" s="16">
        <f t="shared" si="0"/>
        <v>3383</v>
      </c>
      <c r="AD9" s="17"/>
    </row>
    <row r="10" spans="1:30" ht="12.9" customHeight="1" x14ac:dyDescent="0.2">
      <c r="A10" s="8">
        <v>7</v>
      </c>
      <c r="B10" s="9" t="s">
        <v>46</v>
      </c>
      <c r="C10" s="9" t="s">
        <v>47</v>
      </c>
      <c r="D10" s="9" t="s">
        <v>48</v>
      </c>
      <c r="E10" s="9" t="s">
        <v>49</v>
      </c>
      <c r="F10" s="10" t="s">
        <v>50</v>
      </c>
      <c r="G10" s="9" t="s">
        <v>62</v>
      </c>
      <c r="H10" s="9" t="s">
        <v>63</v>
      </c>
      <c r="I10" s="9" t="s">
        <v>49</v>
      </c>
      <c r="J10" s="9" t="s">
        <v>61</v>
      </c>
      <c r="K10" s="9" t="s">
        <v>24</v>
      </c>
      <c r="L10" s="9" t="s">
        <v>48</v>
      </c>
      <c r="M10" s="9" t="s">
        <v>49</v>
      </c>
      <c r="N10" s="9" t="s">
        <v>150</v>
      </c>
      <c r="O10" s="11" t="s">
        <v>149</v>
      </c>
      <c r="P10" s="9" t="s">
        <v>162</v>
      </c>
      <c r="Q10" s="9" t="s">
        <v>163</v>
      </c>
      <c r="R10" s="9" t="s">
        <v>18</v>
      </c>
      <c r="S10" s="19" t="s">
        <v>73</v>
      </c>
      <c r="T10" s="12">
        <v>5</v>
      </c>
      <c r="U10" s="13" t="s">
        <v>74</v>
      </c>
      <c r="V10" s="73"/>
      <c r="W10" s="18"/>
      <c r="X10" s="15">
        <v>45292</v>
      </c>
      <c r="Y10" s="15">
        <v>45657</v>
      </c>
      <c r="Z10" s="16">
        <v>476</v>
      </c>
      <c r="AA10" s="16">
        <v>0</v>
      </c>
      <c r="AB10" s="16">
        <v>0</v>
      </c>
      <c r="AC10" s="16">
        <f t="shared" si="0"/>
        <v>476</v>
      </c>
      <c r="AD10" s="17"/>
    </row>
    <row r="11" spans="1:30" ht="12.9" customHeight="1" x14ac:dyDescent="0.2">
      <c r="A11" s="8">
        <v>8</v>
      </c>
      <c r="B11" s="9" t="s">
        <v>46</v>
      </c>
      <c r="C11" s="9" t="s">
        <v>47</v>
      </c>
      <c r="D11" s="9" t="s">
        <v>48</v>
      </c>
      <c r="E11" s="9" t="s">
        <v>49</v>
      </c>
      <c r="F11" s="10" t="s">
        <v>50</v>
      </c>
      <c r="G11" s="9" t="s">
        <v>62</v>
      </c>
      <c r="H11" s="9" t="s">
        <v>63</v>
      </c>
      <c r="I11" s="9" t="s">
        <v>49</v>
      </c>
      <c r="J11" s="9" t="s">
        <v>75</v>
      </c>
      <c r="K11" s="9" t="s">
        <v>19</v>
      </c>
      <c r="L11" s="9" t="s">
        <v>48</v>
      </c>
      <c r="M11" s="9" t="s">
        <v>49</v>
      </c>
      <c r="N11" s="9" t="s">
        <v>150</v>
      </c>
      <c r="O11" s="11" t="s">
        <v>149</v>
      </c>
      <c r="P11" s="9" t="s">
        <v>162</v>
      </c>
      <c r="Q11" s="9" t="s">
        <v>163</v>
      </c>
      <c r="R11" s="9" t="s">
        <v>44</v>
      </c>
      <c r="S11" s="19" t="s">
        <v>76</v>
      </c>
      <c r="T11" s="20">
        <v>19</v>
      </c>
      <c r="U11" s="13" t="s">
        <v>77</v>
      </c>
      <c r="V11" s="73"/>
      <c r="W11" s="14"/>
      <c r="X11" s="15">
        <v>45292</v>
      </c>
      <c r="Y11" s="15">
        <v>45657</v>
      </c>
      <c r="Z11" s="16">
        <v>2018</v>
      </c>
      <c r="AA11" s="16">
        <v>5128</v>
      </c>
      <c r="AB11" s="16">
        <v>0</v>
      </c>
      <c r="AC11" s="16">
        <f t="shared" si="0"/>
        <v>7146</v>
      </c>
      <c r="AD11" s="17"/>
    </row>
    <row r="12" spans="1:30" ht="12.9" customHeight="1" x14ac:dyDescent="0.2">
      <c r="A12" s="8">
        <v>9</v>
      </c>
      <c r="B12" s="9" t="s">
        <v>46</v>
      </c>
      <c r="C12" s="9" t="s">
        <v>47</v>
      </c>
      <c r="D12" s="9" t="s">
        <v>48</v>
      </c>
      <c r="E12" s="9" t="s">
        <v>49</v>
      </c>
      <c r="F12" s="10" t="s">
        <v>50</v>
      </c>
      <c r="G12" s="9" t="s">
        <v>62</v>
      </c>
      <c r="H12" s="9" t="s">
        <v>63</v>
      </c>
      <c r="I12" s="9" t="s">
        <v>49</v>
      </c>
      <c r="J12" s="9" t="s">
        <v>75</v>
      </c>
      <c r="K12" s="9" t="s">
        <v>19</v>
      </c>
      <c r="L12" s="9" t="s">
        <v>48</v>
      </c>
      <c r="M12" s="9" t="s">
        <v>49</v>
      </c>
      <c r="N12" s="9" t="s">
        <v>150</v>
      </c>
      <c r="O12" s="11" t="s">
        <v>149</v>
      </c>
      <c r="P12" s="9" t="s">
        <v>162</v>
      </c>
      <c r="Q12" s="9" t="s">
        <v>163</v>
      </c>
      <c r="R12" s="9" t="s">
        <v>18</v>
      </c>
      <c r="S12" s="10" t="s">
        <v>78</v>
      </c>
      <c r="T12" s="12">
        <v>5</v>
      </c>
      <c r="U12" s="13" t="s">
        <v>79</v>
      </c>
      <c r="V12" s="73"/>
      <c r="W12" s="18"/>
      <c r="X12" s="15">
        <v>45292</v>
      </c>
      <c r="Y12" s="15">
        <v>45657</v>
      </c>
      <c r="Z12" s="16">
        <v>667</v>
      </c>
      <c r="AA12" s="16">
        <v>0</v>
      </c>
      <c r="AB12" s="16">
        <v>0</v>
      </c>
      <c r="AC12" s="16">
        <f t="shared" si="0"/>
        <v>667</v>
      </c>
      <c r="AD12" s="21"/>
    </row>
    <row r="13" spans="1:30" ht="12.9" customHeight="1" x14ac:dyDescent="0.2">
      <c r="A13" s="8">
        <v>10</v>
      </c>
      <c r="B13" s="9" t="s">
        <v>46</v>
      </c>
      <c r="C13" s="9" t="s">
        <v>47</v>
      </c>
      <c r="D13" s="9" t="s">
        <v>48</v>
      </c>
      <c r="E13" s="9" t="s">
        <v>49</v>
      </c>
      <c r="F13" s="10" t="s">
        <v>50</v>
      </c>
      <c r="G13" s="9" t="s">
        <v>86</v>
      </c>
      <c r="H13" s="9" t="s">
        <v>80</v>
      </c>
      <c r="I13" s="9" t="s">
        <v>81</v>
      </c>
      <c r="J13" s="9" t="s">
        <v>82</v>
      </c>
      <c r="K13" s="9" t="s">
        <v>19</v>
      </c>
      <c r="L13" s="9" t="s">
        <v>83</v>
      </c>
      <c r="M13" s="9" t="s">
        <v>81</v>
      </c>
      <c r="N13" s="9" t="s">
        <v>150</v>
      </c>
      <c r="O13" s="11" t="s">
        <v>149</v>
      </c>
      <c r="P13" s="9" t="s">
        <v>162</v>
      </c>
      <c r="Q13" s="9" t="s">
        <v>163</v>
      </c>
      <c r="R13" s="9" t="s">
        <v>18</v>
      </c>
      <c r="S13" s="10" t="s">
        <v>84</v>
      </c>
      <c r="T13" s="12">
        <v>5</v>
      </c>
      <c r="U13" s="13" t="s">
        <v>85</v>
      </c>
      <c r="V13" s="73"/>
      <c r="W13" s="18"/>
      <c r="X13" s="15">
        <v>45292</v>
      </c>
      <c r="Y13" s="15">
        <v>45657</v>
      </c>
      <c r="Z13" s="16">
        <v>2526</v>
      </c>
      <c r="AA13" s="16">
        <v>0</v>
      </c>
      <c r="AB13" s="16">
        <v>0</v>
      </c>
      <c r="AC13" s="16">
        <f t="shared" si="0"/>
        <v>2526</v>
      </c>
      <c r="AD13" s="17"/>
    </row>
    <row r="14" spans="1:30" ht="12.9" customHeight="1" x14ac:dyDescent="0.2">
      <c r="A14" s="8">
        <v>11</v>
      </c>
      <c r="B14" s="9" t="s">
        <v>46</v>
      </c>
      <c r="C14" s="9" t="s">
        <v>47</v>
      </c>
      <c r="D14" s="9" t="s">
        <v>48</v>
      </c>
      <c r="E14" s="9" t="s">
        <v>49</v>
      </c>
      <c r="F14" s="10" t="s">
        <v>50</v>
      </c>
      <c r="G14" s="9" t="s">
        <v>86</v>
      </c>
      <c r="H14" s="9" t="s">
        <v>87</v>
      </c>
      <c r="I14" s="9" t="s">
        <v>49</v>
      </c>
      <c r="J14" s="9" t="s">
        <v>75</v>
      </c>
      <c r="K14" s="9" t="s">
        <v>19</v>
      </c>
      <c r="L14" s="9" t="s">
        <v>48</v>
      </c>
      <c r="M14" s="9" t="s">
        <v>49</v>
      </c>
      <c r="N14" s="9" t="s">
        <v>150</v>
      </c>
      <c r="O14" s="11" t="s">
        <v>149</v>
      </c>
      <c r="P14" s="9" t="s">
        <v>162</v>
      </c>
      <c r="Q14" s="9" t="s">
        <v>163</v>
      </c>
      <c r="R14" s="9" t="s">
        <v>44</v>
      </c>
      <c r="S14" s="19" t="s">
        <v>88</v>
      </c>
      <c r="T14" s="12">
        <v>5</v>
      </c>
      <c r="U14" s="13" t="s">
        <v>89</v>
      </c>
      <c r="V14" s="73"/>
      <c r="W14" s="80" t="s">
        <v>171</v>
      </c>
      <c r="X14" s="15">
        <v>45292</v>
      </c>
      <c r="Y14" s="15">
        <v>45657</v>
      </c>
      <c r="Z14" s="16">
        <v>5276</v>
      </c>
      <c r="AA14" s="16">
        <v>13616</v>
      </c>
      <c r="AB14" s="16">
        <v>0</v>
      </c>
      <c r="AC14" s="16">
        <f t="shared" si="0"/>
        <v>18892</v>
      </c>
      <c r="AD14" s="17"/>
    </row>
    <row r="15" spans="1:30" ht="12.9" customHeight="1" x14ac:dyDescent="0.2">
      <c r="A15" s="8">
        <v>12</v>
      </c>
      <c r="B15" s="9" t="s">
        <v>46</v>
      </c>
      <c r="C15" s="9" t="s">
        <v>47</v>
      </c>
      <c r="D15" s="9" t="s">
        <v>48</v>
      </c>
      <c r="E15" s="9" t="s">
        <v>49</v>
      </c>
      <c r="F15" s="10" t="s">
        <v>50</v>
      </c>
      <c r="G15" s="9" t="s">
        <v>86</v>
      </c>
      <c r="H15" s="9" t="s">
        <v>45</v>
      </c>
      <c r="I15" s="9" t="s">
        <v>49</v>
      </c>
      <c r="J15" s="9" t="s">
        <v>75</v>
      </c>
      <c r="K15" s="9" t="s">
        <v>19</v>
      </c>
      <c r="L15" s="9" t="s">
        <v>48</v>
      </c>
      <c r="M15" s="9" t="s">
        <v>49</v>
      </c>
      <c r="N15" s="9" t="s">
        <v>150</v>
      </c>
      <c r="O15" s="11" t="s">
        <v>149</v>
      </c>
      <c r="P15" s="9" t="s">
        <v>162</v>
      </c>
      <c r="Q15" s="9" t="s">
        <v>163</v>
      </c>
      <c r="R15" s="9" t="s">
        <v>44</v>
      </c>
      <c r="S15" s="19" t="s">
        <v>90</v>
      </c>
      <c r="T15" s="12">
        <v>30</v>
      </c>
      <c r="U15" s="13" t="s">
        <v>91</v>
      </c>
      <c r="V15" s="73"/>
      <c r="W15" s="81"/>
      <c r="X15" s="15">
        <v>45292</v>
      </c>
      <c r="Y15" s="15">
        <v>45657</v>
      </c>
      <c r="Z15" s="16">
        <v>5659</v>
      </c>
      <c r="AA15" s="16">
        <v>15698</v>
      </c>
      <c r="AB15" s="16">
        <v>0</v>
      </c>
      <c r="AC15" s="16">
        <f t="shared" si="0"/>
        <v>21357</v>
      </c>
      <c r="AD15" s="17"/>
    </row>
    <row r="16" spans="1:30" ht="12.9" customHeight="1" x14ac:dyDescent="0.2">
      <c r="A16" s="8">
        <v>13</v>
      </c>
      <c r="B16" s="9" t="s">
        <v>46</v>
      </c>
      <c r="C16" s="9" t="s">
        <v>47</v>
      </c>
      <c r="D16" s="9" t="s">
        <v>48</v>
      </c>
      <c r="E16" s="9" t="s">
        <v>49</v>
      </c>
      <c r="F16" s="10" t="s">
        <v>50</v>
      </c>
      <c r="G16" s="9" t="s">
        <v>86</v>
      </c>
      <c r="H16" s="9" t="s">
        <v>95</v>
      </c>
      <c r="I16" s="9" t="s">
        <v>49</v>
      </c>
      <c r="J16" s="9" t="s">
        <v>75</v>
      </c>
      <c r="K16" s="9" t="s">
        <v>19</v>
      </c>
      <c r="L16" s="9" t="s">
        <v>48</v>
      </c>
      <c r="M16" s="9" t="s">
        <v>49</v>
      </c>
      <c r="N16" s="9" t="s">
        <v>150</v>
      </c>
      <c r="O16" s="11" t="s">
        <v>149</v>
      </c>
      <c r="P16" s="9" t="s">
        <v>162</v>
      </c>
      <c r="Q16" s="9" t="s">
        <v>163</v>
      </c>
      <c r="R16" s="9" t="s">
        <v>18</v>
      </c>
      <c r="S16" s="19" t="s">
        <v>96</v>
      </c>
      <c r="T16" s="22">
        <v>24</v>
      </c>
      <c r="U16" s="13" t="s">
        <v>97</v>
      </c>
      <c r="V16" s="73"/>
      <c r="W16" s="81"/>
      <c r="X16" s="15">
        <v>45292</v>
      </c>
      <c r="Y16" s="15">
        <v>45657</v>
      </c>
      <c r="Z16" s="16">
        <v>7312</v>
      </c>
      <c r="AA16" s="16">
        <v>0</v>
      </c>
      <c r="AB16" s="16">
        <v>0</v>
      </c>
      <c r="AC16" s="16">
        <f t="shared" si="0"/>
        <v>7312</v>
      </c>
      <c r="AD16" s="17"/>
    </row>
    <row r="17" spans="1:50" ht="12.9" customHeight="1" x14ac:dyDescent="0.2">
      <c r="A17" s="8">
        <v>14</v>
      </c>
      <c r="B17" s="9" t="s">
        <v>46</v>
      </c>
      <c r="C17" s="9" t="s">
        <v>47</v>
      </c>
      <c r="D17" s="9" t="s">
        <v>48</v>
      </c>
      <c r="E17" s="9" t="s">
        <v>49</v>
      </c>
      <c r="F17" s="10" t="s">
        <v>50</v>
      </c>
      <c r="G17" s="9" t="s">
        <v>86</v>
      </c>
      <c r="H17" s="9" t="s">
        <v>92</v>
      </c>
      <c r="I17" s="9" t="s">
        <v>49</v>
      </c>
      <c r="J17" s="9" t="s">
        <v>75</v>
      </c>
      <c r="K17" s="9" t="s">
        <v>19</v>
      </c>
      <c r="L17" s="9" t="s">
        <v>48</v>
      </c>
      <c r="M17" s="9" t="s">
        <v>49</v>
      </c>
      <c r="N17" s="9" t="s">
        <v>150</v>
      </c>
      <c r="O17" s="11" t="s">
        <v>149</v>
      </c>
      <c r="P17" s="9" t="s">
        <v>162</v>
      </c>
      <c r="Q17" s="9" t="s">
        <v>163</v>
      </c>
      <c r="R17" s="9" t="s">
        <v>44</v>
      </c>
      <c r="S17" s="19" t="s">
        <v>93</v>
      </c>
      <c r="T17" s="20">
        <v>38</v>
      </c>
      <c r="U17" s="13" t="s">
        <v>94</v>
      </c>
      <c r="V17" s="73"/>
      <c r="W17" s="81"/>
      <c r="X17" s="15">
        <v>45292</v>
      </c>
      <c r="Y17" s="15">
        <v>45657</v>
      </c>
      <c r="Z17" s="16">
        <v>9951</v>
      </c>
      <c r="AA17" s="16">
        <v>31981</v>
      </c>
      <c r="AB17" s="16">
        <v>0</v>
      </c>
      <c r="AC17" s="16">
        <f t="shared" ref="AC17" si="1">SUM(Z17:AB17)</f>
        <v>41932</v>
      </c>
      <c r="AD17" s="17"/>
    </row>
    <row r="18" spans="1:50" ht="12.9" customHeight="1" x14ac:dyDescent="0.2">
      <c r="A18" s="8">
        <v>15</v>
      </c>
      <c r="B18" s="9" t="s">
        <v>46</v>
      </c>
      <c r="C18" s="9" t="s">
        <v>47</v>
      </c>
      <c r="D18" s="9" t="s">
        <v>48</v>
      </c>
      <c r="E18" s="9" t="s">
        <v>49</v>
      </c>
      <c r="F18" s="10" t="s">
        <v>50</v>
      </c>
      <c r="G18" s="9" t="s">
        <v>86</v>
      </c>
      <c r="H18" s="9" t="s">
        <v>26</v>
      </c>
      <c r="I18" s="9" t="s">
        <v>49</v>
      </c>
      <c r="J18" s="9" t="s">
        <v>75</v>
      </c>
      <c r="K18" s="9" t="s">
        <v>19</v>
      </c>
      <c r="L18" s="9" t="s">
        <v>48</v>
      </c>
      <c r="M18" s="9" t="s">
        <v>49</v>
      </c>
      <c r="N18" s="9" t="s">
        <v>150</v>
      </c>
      <c r="O18" s="11" t="s">
        <v>149</v>
      </c>
      <c r="P18" s="9" t="s">
        <v>162</v>
      </c>
      <c r="Q18" s="9" t="s">
        <v>163</v>
      </c>
      <c r="R18" s="9" t="s">
        <v>44</v>
      </c>
      <c r="S18" s="19" t="s">
        <v>98</v>
      </c>
      <c r="T18" s="22">
        <v>24</v>
      </c>
      <c r="U18" s="13" t="s">
        <v>99</v>
      </c>
      <c r="V18" s="73"/>
      <c r="W18" s="81"/>
      <c r="X18" s="15">
        <v>45292</v>
      </c>
      <c r="Y18" s="15">
        <v>45657</v>
      </c>
      <c r="Z18" s="16">
        <v>3142</v>
      </c>
      <c r="AA18" s="16">
        <v>7852</v>
      </c>
      <c r="AB18" s="16">
        <v>0</v>
      </c>
      <c r="AC18" s="16">
        <f t="shared" si="0"/>
        <v>10994</v>
      </c>
      <c r="AD18" s="17"/>
    </row>
    <row r="19" spans="1:50" ht="12.9" customHeight="1" x14ac:dyDescent="0.2">
      <c r="A19" s="8">
        <v>16</v>
      </c>
      <c r="B19" s="9" t="s">
        <v>46</v>
      </c>
      <c r="C19" s="9" t="s">
        <v>47</v>
      </c>
      <c r="D19" s="9" t="s">
        <v>48</v>
      </c>
      <c r="E19" s="9" t="s">
        <v>49</v>
      </c>
      <c r="F19" s="10" t="s">
        <v>50</v>
      </c>
      <c r="G19" s="9" t="s">
        <v>86</v>
      </c>
      <c r="H19" s="9" t="s">
        <v>26</v>
      </c>
      <c r="I19" s="9" t="s">
        <v>49</v>
      </c>
      <c r="J19" s="9" t="s">
        <v>75</v>
      </c>
      <c r="K19" s="9" t="s">
        <v>19</v>
      </c>
      <c r="L19" s="9" t="s">
        <v>48</v>
      </c>
      <c r="M19" s="9" t="s">
        <v>49</v>
      </c>
      <c r="N19" s="9" t="s">
        <v>150</v>
      </c>
      <c r="O19" s="11" t="s">
        <v>149</v>
      </c>
      <c r="P19" s="9" t="s">
        <v>162</v>
      </c>
      <c r="Q19" s="9" t="s">
        <v>163</v>
      </c>
      <c r="R19" s="9" t="s">
        <v>44</v>
      </c>
      <c r="S19" s="19" t="s">
        <v>100</v>
      </c>
      <c r="T19" s="20">
        <v>19</v>
      </c>
      <c r="U19" s="13" t="s">
        <v>101</v>
      </c>
      <c r="V19" s="73"/>
      <c r="W19" s="81"/>
      <c r="X19" s="15">
        <v>45292</v>
      </c>
      <c r="Y19" s="15">
        <v>45657</v>
      </c>
      <c r="Z19" s="16">
        <v>755</v>
      </c>
      <c r="AA19" s="16">
        <v>1945</v>
      </c>
      <c r="AB19" s="16">
        <v>0</v>
      </c>
      <c r="AC19" s="16">
        <f t="shared" si="0"/>
        <v>2700</v>
      </c>
      <c r="AD19" s="17"/>
    </row>
    <row r="20" spans="1:50" ht="12.9" customHeight="1" x14ac:dyDescent="0.2">
      <c r="A20" s="8">
        <v>17</v>
      </c>
      <c r="B20" s="9" t="s">
        <v>46</v>
      </c>
      <c r="C20" s="9" t="s">
        <v>47</v>
      </c>
      <c r="D20" s="9" t="s">
        <v>48</v>
      </c>
      <c r="E20" s="9" t="s">
        <v>49</v>
      </c>
      <c r="F20" s="10" t="s">
        <v>50</v>
      </c>
      <c r="G20" s="9" t="s">
        <v>86</v>
      </c>
      <c r="H20" s="9" t="s">
        <v>102</v>
      </c>
      <c r="I20" s="9" t="s">
        <v>49</v>
      </c>
      <c r="J20" s="9" t="s">
        <v>75</v>
      </c>
      <c r="K20" s="9" t="s">
        <v>19</v>
      </c>
      <c r="L20" s="9" t="s">
        <v>48</v>
      </c>
      <c r="M20" s="9" t="s">
        <v>49</v>
      </c>
      <c r="N20" s="9" t="s">
        <v>150</v>
      </c>
      <c r="O20" s="11" t="s">
        <v>149</v>
      </c>
      <c r="P20" s="9" t="s">
        <v>162</v>
      </c>
      <c r="Q20" s="9" t="s">
        <v>163</v>
      </c>
      <c r="R20" s="9" t="s">
        <v>18</v>
      </c>
      <c r="S20" s="19" t="s">
        <v>103</v>
      </c>
      <c r="T20" s="20">
        <v>19</v>
      </c>
      <c r="U20" s="23" t="s">
        <v>104</v>
      </c>
      <c r="V20" s="73"/>
      <c r="W20" s="81"/>
      <c r="X20" s="15">
        <v>45292</v>
      </c>
      <c r="Y20" s="15">
        <v>45657</v>
      </c>
      <c r="Z20" s="16">
        <v>6147</v>
      </c>
      <c r="AA20" s="16">
        <v>0</v>
      </c>
      <c r="AB20" s="16">
        <v>0</v>
      </c>
      <c r="AC20" s="16">
        <f t="shared" si="0"/>
        <v>6147</v>
      </c>
      <c r="AD20" s="17"/>
    </row>
    <row r="21" spans="1:50" ht="12.9" customHeight="1" x14ac:dyDescent="0.2">
      <c r="A21" s="8">
        <v>18</v>
      </c>
      <c r="B21" s="9" t="s">
        <v>46</v>
      </c>
      <c r="C21" s="9" t="s">
        <v>47</v>
      </c>
      <c r="D21" s="9" t="s">
        <v>48</v>
      </c>
      <c r="E21" s="9" t="s">
        <v>49</v>
      </c>
      <c r="F21" s="10" t="s">
        <v>50</v>
      </c>
      <c r="G21" s="9" t="s">
        <v>152</v>
      </c>
      <c r="H21" s="9" t="s">
        <v>105</v>
      </c>
      <c r="I21" s="9" t="s">
        <v>49</v>
      </c>
      <c r="J21" s="9" t="s">
        <v>106</v>
      </c>
      <c r="K21" s="9" t="s">
        <v>107</v>
      </c>
      <c r="L21" s="9" t="s">
        <v>48</v>
      </c>
      <c r="M21" s="9" t="s">
        <v>49</v>
      </c>
      <c r="N21" s="9" t="s">
        <v>150</v>
      </c>
      <c r="O21" s="11" t="s">
        <v>149</v>
      </c>
      <c r="P21" s="9" t="s">
        <v>162</v>
      </c>
      <c r="Q21" s="9" t="s">
        <v>163</v>
      </c>
      <c r="R21" s="9" t="s">
        <v>18</v>
      </c>
      <c r="S21" s="19" t="s">
        <v>108</v>
      </c>
      <c r="T21" s="12">
        <v>5</v>
      </c>
      <c r="U21" s="13" t="s">
        <v>109</v>
      </c>
      <c r="V21" s="73"/>
      <c r="W21" s="18"/>
      <c r="X21" s="15">
        <v>45292</v>
      </c>
      <c r="Y21" s="15">
        <v>45657</v>
      </c>
      <c r="Z21" s="16">
        <v>873</v>
      </c>
      <c r="AA21" s="16">
        <v>0</v>
      </c>
      <c r="AB21" s="16">
        <v>0</v>
      </c>
      <c r="AC21" s="16">
        <f t="shared" si="0"/>
        <v>873</v>
      </c>
      <c r="AD21" s="17"/>
    </row>
    <row r="22" spans="1:50" ht="12.9" customHeight="1" x14ac:dyDescent="0.2">
      <c r="A22" s="8">
        <v>19</v>
      </c>
      <c r="B22" s="9" t="s">
        <v>46</v>
      </c>
      <c r="C22" s="9" t="s">
        <v>47</v>
      </c>
      <c r="D22" s="9" t="s">
        <v>48</v>
      </c>
      <c r="E22" s="9" t="s">
        <v>49</v>
      </c>
      <c r="F22" s="10" t="s">
        <v>50</v>
      </c>
      <c r="G22" s="9" t="s">
        <v>110</v>
      </c>
      <c r="H22" s="9" t="s">
        <v>111</v>
      </c>
      <c r="I22" s="9" t="s">
        <v>49</v>
      </c>
      <c r="J22" s="9" t="s">
        <v>61</v>
      </c>
      <c r="K22" s="9" t="s">
        <v>25</v>
      </c>
      <c r="L22" s="9" t="s">
        <v>48</v>
      </c>
      <c r="M22" s="9" t="s">
        <v>49</v>
      </c>
      <c r="N22" s="9" t="s">
        <v>150</v>
      </c>
      <c r="O22" s="11" t="s">
        <v>149</v>
      </c>
      <c r="P22" s="9" t="s">
        <v>162</v>
      </c>
      <c r="Q22" s="9" t="s">
        <v>163</v>
      </c>
      <c r="R22" s="9" t="s">
        <v>44</v>
      </c>
      <c r="S22" s="19" t="s">
        <v>112</v>
      </c>
      <c r="T22" s="12">
        <v>16</v>
      </c>
      <c r="U22" s="24" t="s">
        <v>113</v>
      </c>
      <c r="V22" s="73"/>
      <c r="W22" s="18"/>
      <c r="X22" s="15">
        <v>45292</v>
      </c>
      <c r="Y22" s="15">
        <v>45657</v>
      </c>
      <c r="Z22" s="16">
        <v>2416</v>
      </c>
      <c r="AA22" s="16">
        <v>5513</v>
      </c>
      <c r="AB22" s="16">
        <v>0</v>
      </c>
      <c r="AC22" s="16">
        <f t="shared" si="0"/>
        <v>7929</v>
      </c>
      <c r="AD22" s="17"/>
    </row>
    <row r="23" spans="1:50" ht="12.9" customHeight="1" x14ac:dyDescent="0.2">
      <c r="A23" s="8">
        <v>20</v>
      </c>
      <c r="B23" s="9" t="s">
        <v>46</v>
      </c>
      <c r="C23" s="9" t="s">
        <v>47</v>
      </c>
      <c r="D23" s="9" t="s">
        <v>48</v>
      </c>
      <c r="E23" s="9" t="s">
        <v>49</v>
      </c>
      <c r="F23" s="10" t="s">
        <v>50</v>
      </c>
      <c r="G23" s="9" t="s">
        <v>114</v>
      </c>
      <c r="H23" s="9" t="s">
        <v>115</v>
      </c>
      <c r="I23" s="9" t="s">
        <v>81</v>
      </c>
      <c r="J23" s="9" t="s">
        <v>116</v>
      </c>
      <c r="K23" s="9" t="s">
        <v>23</v>
      </c>
      <c r="L23" s="9" t="s">
        <v>83</v>
      </c>
      <c r="M23" s="9" t="s">
        <v>81</v>
      </c>
      <c r="N23" s="9" t="s">
        <v>150</v>
      </c>
      <c r="O23" s="11" t="s">
        <v>149</v>
      </c>
      <c r="P23" s="9" t="s">
        <v>162</v>
      </c>
      <c r="Q23" s="9" t="s">
        <v>163</v>
      </c>
      <c r="R23" s="9" t="s">
        <v>30</v>
      </c>
      <c r="S23" s="10" t="s">
        <v>117</v>
      </c>
      <c r="T23" s="12">
        <v>1</v>
      </c>
      <c r="U23" s="13" t="s">
        <v>118</v>
      </c>
      <c r="V23" s="73"/>
      <c r="W23" s="18"/>
      <c r="X23" s="15">
        <v>45292</v>
      </c>
      <c r="Y23" s="15">
        <v>45657</v>
      </c>
      <c r="Z23" s="16">
        <v>114</v>
      </c>
      <c r="AA23" s="16">
        <v>82</v>
      </c>
      <c r="AB23" s="16">
        <v>0</v>
      </c>
      <c r="AC23" s="16">
        <f t="shared" si="0"/>
        <v>196</v>
      </c>
      <c r="AD23" s="17"/>
    </row>
    <row r="24" spans="1:50" ht="12.9" customHeight="1" x14ac:dyDescent="0.2">
      <c r="A24" s="8">
        <v>21</v>
      </c>
      <c r="B24" s="9" t="s">
        <v>46</v>
      </c>
      <c r="C24" s="9" t="s">
        <v>47</v>
      </c>
      <c r="D24" s="9" t="s">
        <v>48</v>
      </c>
      <c r="E24" s="9" t="s">
        <v>49</v>
      </c>
      <c r="F24" s="10" t="s">
        <v>50</v>
      </c>
      <c r="G24" s="9" t="s">
        <v>114</v>
      </c>
      <c r="H24" s="9" t="s">
        <v>119</v>
      </c>
      <c r="I24" s="9" t="s">
        <v>120</v>
      </c>
      <c r="J24" s="9"/>
      <c r="K24" s="9" t="s">
        <v>121</v>
      </c>
      <c r="L24" s="9" t="s">
        <v>122</v>
      </c>
      <c r="M24" s="9" t="s">
        <v>120</v>
      </c>
      <c r="N24" s="9" t="s">
        <v>150</v>
      </c>
      <c r="O24" s="11" t="s">
        <v>149</v>
      </c>
      <c r="P24" s="9" t="s">
        <v>162</v>
      </c>
      <c r="Q24" s="9" t="s">
        <v>163</v>
      </c>
      <c r="R24" s="9" t="s">
        <v>29</v>
      </c>
      <c r="S24" s="10" t="s">
        <v>123</v>
      </c>
      <c r="T24" s="12">
        <v>2</v>
      </c>
      <c r="U24" s="13" t="s">
        <v>124</v>
      </c>
      <c r="V24" s="73"/>
      <c r="W24" s="18"/>
      <c r="X24" s="15">
        <v>45292</v>
      </c>
      <c r="Y24" s="15">
        <v>45657</v>
      </c>
      <c r="Z24" s="16">
        <v>1246</v>
      </c>
      <c r="AA24" s="16">
        <v>2301</v>
      </c>
      <c r="AB24" s="16">
        <v>0</v>
      </c>
      <c r="AC24" s="16">
        <f t="shared" si="0"/>
        <v>3547</v>
      </c>
      <c r="AD24" s="21"/>
    </row>
    <row r="25" spans="1:50" ht="12.9" customHeight="1" x14ac:dyDescent="0.2">
      <c r="A25" s="8">
        <v>22</v>
      </c>
      <c r="B25" s="9" t="s">
        <v>46</v>
      </c>
      <c r="C25" s="9" t="s">
        <v>47</v>
      </c>
      <c r="D25" s="9" t="s">
        <v>48</v>
      </c>
      <c r="E25" s="9" t="s">
        <v>49</v>
      </c>
      <c r="F25" s="10" t="s">
        <v>50</v>
      </c>
      <c r="G25" s="9" t="s">
        <v>114</v>
      </c>
      <c r="H25" s="9" t="s">
        <v>115</v>
      </c>
      <c r="I25" s="9" t="s">
        <v>125</v>
      </c>
      <c r="J25" s="9" t="s">
        <v>28</v>
      </c>
      <c r="K25" s="9"/>
      <c r="L25" s="9" t="s">
        <v>126</v>
      </c>
      <c r="M25" s="9" t="s">
        <v>125</v>
      </c>
      <c r="N25" s="9" t="s">
        <v>150</v>
      </c>
      <c r="O25" s="11" t="s">
        <v>149</v>
      </c>
      <c r="P25" s="9" t="s">
        <v>162</v>
      </c>
      <c r="Q25" s="9" t="s">
        <v>163</v>
      </c>
      <c r="R25" s="9" t="s">
        <v>44</v>
      </c>
      <c r="S25" s="10" t="s">
        <v>127</v>
      </c>
      <c r="T25" s="20">
        <v>15</v>
      </c>
      <c r="U25" s="13" t="s">
        <v>128</v>
      </c>
      <c r="V25" s="73"/>
      <c r="W25" s="18"/>
      <c r="X25" s="15">
        <v>45292</v>
      </c>
      <c r="Y25" s="15">
        <v>45657</v>
      </c>
      <c r="Z25" s="16">
        <v>1910</v>
      </c>
      <c r="AA25" s="16">
        <v>7232</v>
      </c>
      <c r="AB25" s="16">
        <v>0</v>
      </c>
      <c r="AC25" s="16">
        <f t="shared" si="0"/>
        <v>9142</v>
      </c>
      <c r="AD25" s="17"/>
    </row>
    <row r="26" spans="1:50" ht="12.9" customHeight="1" x14ac:dyDescent="0.2">
      <c r="A26" s="8">
        <v>23</v>
      </c>
      <c r="B26" s="9" t="s">
        <v>46</v>
      </c>
      <c r="C26" s="9" t="s">
        <v>47</v>
      </c>
      <c r="D26" s="9" t="s">
        <v>48</v>
      </c>
      <c r="E26" s="9" t="s">
        <v>49</v>
      </c>
      <c r="F26" s="10" t="s">
        <v>50</v>
      </c>
      <c r="G26" s="9" t="s">
        <v>114</v>
      </c>
      <c r="H26" s="9" t="s">
        <v>115</v>
      </c>
      <c r="I26" s="9" t="s">
        <v>49</v>
      </c>
      <c r="J26" s="9" t="s">
        <v>61</v>
      </c>
      <c r="K26" s="9" t="s">
        <v>25</v>
      </c>
      <c r="L26" s="9" t="s">
        <v>48</v>
      </c>
      <c r="M26" s="9" t="s">
        <v>49</v>
      </c>
      <c r="N26" s="9" t="s">
        <v>150</v>
      </c>
      <c r="O26" s="11" t="s">
        <v>149</v>
      </c>
      <c r="P26" s="9" t="s">
        <v>162</v>
      </c>
      <c r="Q26" s="9" t="s">
        <v>163</v>
      </c>
      <c r="R26" s="9" t="s">
        <v>18</v>
      </c>
      <c r="S26" s="10" t="s">
        <v>129</v>
      </c>
      <c r="T26" s="12">
        <v>13</v>
      </c>
      <c r="U26" s="13" t="s">
        <v>130</v>
      </c>
      <c r="V26" s="73"/>
      <c r="W26" s="18"/>
      <c r="X26" s="15">
        <v>45292</v>
      </c>
      <c r="Y26" s="15">
        <v>45657</v>
      </c>
      <c r="Z26" s="16">
        <v>1948</v>
      </c>
      <c r="AA26" s="16">
        <v>0</v>
      </c>
      <c r="AB26" s="16">
        <v>0</v>
      </c>
      <c r="AC26" s="16">
        <f t="shared" si="0"/>
        <v>1948</v>
      </c>
      <c r="AD26" s="17"/>
    </row>
    <row r="27" spans="1:50" ht="12.9" customHeight="1" x14ac:dyDescent="0.2">
      <c r="A27" s="8">
        <v>24</v>
      </c>
      <c r="B27" s="9" t="s">
        <v>46</v>
      </c>
      <c r="C27" s="9" t="s">
        <v>47</v>
      </c>
      <c r="D27" s="9" t="s">
        <v>48</v>
      </c>
      <c r="E27" s="9" t="s">
        <v>49</v>
      </c>
      <c r="F27" s="10" t="s">
        <v>50</v>
      </c>
      <c r="G27" s="9" t="s">
        <v>131</v>
      </c>
      <c r="H27" s="9" t="s">
        <v>132</v>
      </c>
      <c r="I27" s="9" t="s">
        <v>49</v>
      </c>
      <c r="J27" s="9" t="s">
        <v>133</v>
      </c>
      <c r="K27" s="9" t="s">
        <v>134</v>
      </c>
      <c r="L27" s="9" t="s">
        <v>48</v>
      </c>
      <c r="M27" s="9" t="s">
        <v>49</v>
      </c>
      <c r="N27" s="9" t="s">
        <v>150</v>
      </c>
      <c r="O27" s="11" t="s">
        <v>149</v>
      </c>
      <c r="P27" s="9" t="s">
        <v>162</v>
      </c>
      <c r="Q27" s="9" t="s">
        <v>163</v>
      </c>
      <c r="R27" s="9" t="s">
        <v>44</v>
      </c>
      <c r="S27" s="10" t="s">
        <v>135</v>
      </c>
      <c r="T27" s="20">
        <v>38</v>
      </c>
      <c r="U27" s="13" t="s">
        <v>136</v>
      </c>
      <c r="V27" s="73"/>
      <c r="W27" s="18"/>
      <c r="X27" s="15">
        <v>45292</v>
      </c>
      <c r="Y27" s="15">
        <v>45657</v>
      </c>
      <c r="Z27" s="16">
        <v>13169</v>
      </c>
      <c r="AA27" s="16">
        <v>34236</v>
      </c>
      <c r="AB27" s="16">
        <v>0</v>
      </c>
      <c r="AC27" s="16">
        <f t="shared" si="0"/>
        <v>47405</v>
      </c>
      <c r="AD27" s="17"/>
    </row>
    <row r="28" spans="1:50" ht="12.9" customHeight="1" x14ac:dyDescent="0.2">
      <c r="A28" s="8">
        <v>25</v>
      </c>
      <c r="B28" s="9" t="s">
        <v>46</v>
      </c>
      <c r="C28" s="9" t="s">
        <v>47</v>
      </c>
      <c r="D28" s="9" t="s">
        <v>48</v>
      </c>
      <c r="E28" s="9" t="s">
        <v>49</v>
      </c>
      <c r="F28" s="10" t="s">
        <v>50</v>
      </c>
      <c r="G28" s="9" t="s">
        <v>137</v>
      </c>
      <c r="H28" s="9" t="s">
        <v>138</v>
      </c>
      <c r="I28" s="9" t="s">
        <v>49</v>
      </c>
      <c r="J28" s="9" t="s">
        <v>75</v>
      </c>
      <c r="K28" s="9" t="s">
        <v>25</v>
      </c>
      <c r="L28" s="9" t="s">
        <v>48</v>
      </c>
      <c r="M28" s="9" t="s">
        <v>49</v>
      </c>
      <c r="N28" s="9" t="s">
        <v>150</v>
      </c>
      <c r="O28" s="11" t="s">
        <v>149</v>
      </c>
      <c r="P28" s="9" t="s">
        <v>162</v>
      </c>
      <c r="Q28" s="9" t="s">
        <v>163</v>
      </c>
      <c r="R28" s="9" t="s">
        <v>44</v>
      </c>
      <c r="S28" s="19" t="s">
        <v>139</v>
      </c>
      <c r="T28" s="20">
        <v>38</v>
      </c>
      <c r="U28" s="13" t="s">
        <v>140</v>
      </c>
      <c r="V28" s="73"/>
      <c r="W28" s="14"/>
      <c r="X28" s="15">
        <v>45292</v>
      </c>
      <c r="Y28" s="15">
        <v>45657</v>
      </c>
      <c r="Z28" s="16">
        <v>9467</v>
      </c>
      <c r="AA28" s="16">
        <v>17559</v>
      </c>
      <c r="AB28" s="16">
        <v>0</v>
      </c>
      <c r="AC28" s="16">
        <f t="shared" si="0"/>
        <v>27026</v>
      </c>
      <c r="AD28" s="17"/>
    </row>
    <row r="29" spans="1:50" ht="12.9" customHeight="1" x14ac:dyDescent="0.2">
      <c r="A29" s="8">
        <v>26</v>
      </c>
      <c r="B29" s="9" t="s">
        <v>46</v>
      </c>
      <c r="C29" s="9" t="s">
        <v>47</v>
      </c>
      <c r="D29" s="9" t="s">
        <v>48</v>
      </c>
      <c r="E29" s="9" t="s">
        <v>49</v>
      </c>
      <c r="F29" s="10" t="s">
        <v>50</v>
      </c>
      <c r="G29" s="9" t="s">
        <v>137</v>
      </c>
      <c r="H29" s="9" t="s">
        <v>138</v>
      </c>
      <c r="I29" s="9" t="s">
        <v>49</v>
      </c>
      <c r="J29" s="9" t="s">
        <v>75</v>
      </c>
      <c r="K29" s="9" t="s">
        <v>141</v>
      </c>
      <c r="L29" s="9" t="s">
        <v>48</v>
      </c>
      <c r="M29" s="9" t="s">
        <v>49</v>
      </c>
      <c r="N29" s="9" t="s">
        <v>150</v>
      </c>
      <c r="O29" s="11" t="s">
        <v>149</v>
      </c>
      <c r="P29" s="9" t="s">
        <v>162</v>
      </c>
      <c r="Q29" s="9" t="s">
        <v>163</v>
      </c>
      <c r="R29" s="9" t="s">
        <v>44</v>
      </c>
      <c r="S29" s="19" t="s">
        <v>142</v>
      </c>
      <c r="T29" s="20">
        <v>38</v>
      </c>
      <c r="U29" s="13" t="s">
        <v>143</v>
      </c>
      <c r="V29" s="73"/>
      <c r="W29" s="14"/>
      <c r="X29" s="15">
        <v>45292</v>
      </c>
      <c r="Y29" s="15">
        <v>45657</v>
      </c>
      <c r="Z29" s="16">
        <v>6150</v>
      </c>
      <c r="AA29" s="16">
        <v>12325</v>
      </c>
      <c r="AB29" s="16">
        <v>0</v>
      </c>
      <c r="AC29" s="16">
        <f t="shared" si="0"/>
        <v>18475</v>
      </c>
      <c r="AD29" s="17"/>
    </row>
    <row r="30" spans="1:50" ht="12.9" customHeight="1" x14ac:dyDescent="0.2">
      <c r="A30" s="8">
        <v>27</v>
      </c>
      <c r="B30" s="9" t="s">
        <v>46</v>
      </c>
      <c r="C30" s="9" t="s">
        <v>47</v>
      </c>
      <c r="D30" s="9" t="s">
        <v>48</v>
      </c>
      <c r="E30" s="9" t="s">
        <v>49</v>
      </c>
      <c r="F30" s="10" t="s">
        <v>50</v>
      </c>
      <c r="G30" s="9" t="s">
        <v>86</v>
      </c>
      <c r="H30" s="9" t="s">
        <v>144</v>
      </c>
      <c r="I30" s="9" t="s">
        <v>49</v>
      </c>
      <c r="J30" s="11" t="s">
        <v>145</v>
      </c>
      <c r="K30" s="9" t="s">
        <v>146</v>
      </c>
      <c r="L30" s="9" t="s">
        <v>48</v>
      </c>
      <c r="M30" s="9" t="s">
        <v>49</v>
      </c>
      <c r="N30" s="9" t="s">
        <v>150</v>
      </c>
      <c r="O30" s="11" t="s">
        <v>149</v>
      </c>
      <c r="P30" s="9" t="s">
        <v>162</v>
      </c>
      <c r="Q30" s="9" t="s">
        <v>163</v>
      </c>
      <c r="R30" s="9" t="s">
        <v>41</v>
      </c>
      <c r="S30" s="19" t="s">
        <v>147</v>
      </c>
      <c r="T30" s="12">
        <v>50</v>
      </c>
      <c r="U30" s="13" t="s">
        <v>148</v>
      </c>
      <c r="V30" s="73"/>
      <c r="W30" s="14"/>
      <c r="X30" s="15">
        <v>45292</v>
      </c>
      <c r="Y30" s="15">
        <v>45657</v>
      </c>
      <c r="Z30" s="16">
        <v>203000</v>
      </c>
      <c r="AA30" s="16">
        <v>0</v>
      </c>
      <c r="AB30" s="16">
        <v>0</v>
      </c>
      <c r="AC30" s="16">
        <f>SUM(Z30:AB30)</f>
        <v>203000</v>
      </c>
      <c r="AD30" s="17"/>
    </row>
    <row r="31" spans="1:50" ht="12.9" customHeight="1" x14ac:dyDescent="0.2">
      <c r="A31" s="8">
        <v>28</v>
      </c>
      <c r="B31" s="9" t="s">
        <v>164</v>
      </c>
      <c r="C31" s="9" t="s">
        <v>165</v>
      </c>
      <c r="D31" s="9" t="s">
        <v>48</v>
      </c>
      <c r="E31" s="9" t="s">
        <v>49</v>
      </c>
      <c r="F31" s="10" t="s">
        <v>166</v>
      </c>
      <c r="G31" s="9" t="s">
        <v>156</v>
      </c>
      <c r="H31" s="9" t="s">
        <v>157</v>
      </c>
      <c r="I31" s="9" t="s">
        <v>49</v>
      </c>
      <c r="J31" s="9" t="s">
        <v>158</v>
      </c>
      <c r="K31" s="9" t="s">
        <v>159</v>
      </c>
      <c r="L31" s="9" t="s">
        <v>48</v>
      </c>
      <c r="M31" s="9" t="s">
        <v>49</v>
      </c>
      <c r="N31" s="9" t="s">
        <v>150</v>
      </c>
      <c r="O31" s="11" t="s">
        <v>149</v>
      </c>
      <c r="P31" s="25" t="s">
        <v>42</v>
      </c>
      <c r="Q31" s="9" t="s">
        <v>167</v>
      </c>
      <c r="R31" s="9" t="s">
        <v>41</v>
      </c>
      <c r="S31" s="19" t="s">
        <v>160</v>
      </c>
      <c r="T31" s="12">
        <v>100</v>
      </c>
      <c r="U31" s="13" t="s">
        <v>161</v>
      </c>
      <c r="V31" s="74"/>
      <c r="W31" s="10" t="s">
        <v>170</v>
      </c>
      <c r="X31" s="15">
        <v>45292</v>
      </c>
      <c r="Y31" s="15">
        <v>45657</v>
      </c>
      <c r="Z31" s="16">
        <v>215700</v>
      </c>
      <c r="AA31" s="16">
        <v>0</v>
      </c>
      <c r="AB31" s="16">
        <v>0</v>
      </c>
      <c r="AC31" s="16">
        <f t="shared" ref="AC31" si="2">SUM(Z31:AB31)</f>
        <v>215700</v>
      </c>
      <c r="AD31" s="17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</row>
    <row r="32" spans="1:50" ht="14.25" customHeight="1" x14ac:dyDescent="0.2">
      <c r="W32" s="75"/>
      <c r="Y32" s="8" t="s">
        <v>17</v>
      </c>
      <c r="Z32" s="43">
        <f>SUM(Z4:Z31)</f>
        <v>552046</v>
      </c>
      <c r="AA32" s="43">
        <f>SUM(AA4:AA31)</f>
        <v>179017</v>
      </c>
      <c r="AB32" s="43">
        <f>SUM(AB4:AB31)</f>
        <v>0</v>
      </c>
      <c r="AC32" s="43">
        <f>SUM(AC4:AC31)</f>
        <v>731063</v>
      </c>
    </row>
    <row r="33" spans="1:50" ht="9.6" customHeight="1" x14ac:dyDescent="0.2">
      <c r="W33" s="75"/>
    </row>
    <row r="36" spans="1:50" s="51" customFormat="1" ht="60.6" customHeight="1" x14ac:dyDescent="0.2">
      <c r="A36" s="26" t="s">
        <v>153</v>
      </c>
      <c r="B36" s="30" t="s">
        <v>154</v>
      </c>
      <c r="C36" s="30"/>
      <c r="D36" s="30"/>
      <c r="E36" s="59"/>
      <c r="F36" s="59"/>
      <c r="G36" s="59"/>
      <c r="H36" s="44"/>
      <c r="I36" s="44"/>
      <c r="J36" s="44"/>
      <c r="K36" s="44"/>
      <c r="L36" s="44"/>
      <c r="M36" s="45"/>
      <c r="N36" s="44"/>
      <c r="O36" s="45"/>
      <c r="P36" s="46"/>
      <c r="Q36" s="47"/>
      <c r="R36" s="44"/>
      <c r="S36" s="48"/>
      <c r="T36" s="49"/>
      <c r="U36" s="44"/>
      <c r="V36" s="44"/>
      <c r="W36" s="48"/>
      <c r="X36" s="44"/>
      <c r="Y36" s="44"/>
      <c r="Z36" s="50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</row>
    <row r="37" spans="1:50" s="51" customFormat="1" ht="10.199999999999999" x14ac:dyDescent="0.2">
      <c r="A37" s="27"/>
      <c r="B37" s="28" t="s">
        <v>14</v>
      </c>
      <c r="C37" s="29" t="s">
        <v>15</v>
      </c>
      <c r="D37" s="30" t="s">
        <v>155</v>
      </c>
      <c r="E37" s="53"/>
      <c r="F37" s="54"/>
      <c r="G37" s="52"/>
      <c r="H37" s="44"/>
      <c r="I37" s="44"/>
      <c r="J37" s="44"/>
      <c r="K37" s="44"/>
      <c r="L37" s="44"/>
      <c r="M37" s="45"/>
      <c r="N37" s="44"/>
      <c r="O37" s="45"/>
      <c r="P37" s="46"/>
      <c r="Q37" s="47"/>
      <c r="R37" s="44"/>
      <c r="S37" s="48"/>
      <c r="T37" s="49"/>
      <c r="U37" s="44"/>
      <c r="V37" s="44"/>
      <c r="W37" s="48"/>
      <c r="X37" s="44"/>
      <c r="Y37" s="44"/>
      <c r="Z37" s="50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</row>
    <row r="38" spans="1:50" s="51" customFormat="1" ht="10.199999999999999" x14ac:dyDescent="0.2">
      <c r="A38" s="31" t="s">
        <v>18</v>
      </c>
      <c r="B38" s="32">
        <v>20774</v>
      </c>
      <c r="C38" s="32">
        <v>0</v>
      </c>
      <c r="D38" s="33">
        <f>B38+C38</f>
        <v>20774</v>
      </c>
      <c r="E38" s="55"/>
      <c r="F38" s="55"/>
      <c r="G38" s="56"/>
      <c r="H38" s="44"/>
      <c r="I38" s="44"/>
      <c r="J38" s="44"/>
      <c r="K38" s="44"/>
      <c r="L38" s="44"/>
      <c r="M38" s="45"/>
      <c r="N38" s="44"/>
      <c r="O38" s="45"/>
      <c r="P38" s="46"/>
      <c r="Q38" s="47"/>
      <c r="R38" s="44"/>
      <c r="S38" s="48"/>
      <c r="T38" s="49"/>
      <c r="U38" s="44"/>
      <c r="V38" s="44"/>
      <c r="W38" s="48"/>
      <c r="X38" s="44"/>
      <c r="Y38" s="44"/>
      <c r="Z38" s="50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1:50" s="51" customFormat="1" ht="10.199999999999999" x14ac:dyDescent="0.2">
      <c r="A39" s="31" t="s">
        <v>44</v>
      </c>
      <c r="B39" s="32">
        <v>72801</v>
      </c>
      <c r="C39" s="32">
        <v>176432</v>
      </c>
      <c r="D39" s="33">
        <f>B39+C39</f>
        <v>249233</v>
      </c>
      <c r="E39" s="55"/>
      <c r="F39" s="55"/>
      <c r="G39" s="56"/>
      <c r="H39" s="44"/>
      <c r="I39" s="44"/>
      <c r="J39" s="44"/>
      <c r="K39" s="44"/>
      <c r="L39" s="44"/>
      <c r="M39" s="45"/>
      <c r="N39" s="44"/>
      <c r="O39" s="45"/>
      <c r="P39" s="46"/>
      <c r="Q39" s="47"/>
      <c r="R39" s="44"/>
      <c r="S39" s="48"/>
      <c r="T39" s="49"/>
      <c r="U39" s="44"/>
      <c r="V39" s="44"/>
      <c r="W39" s="48"/>
      <c r="X39" s="44"/>
      <c r="Y39" s="44"/>
      <c r="Z39" s="50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</row>
    <row r="40" spans="1:50" s="51" customFormat="1" ht="10.199999999999999" x14ac:dyDescent="0.2">
      <c r="A40" s="31" t="s">
        <v>29</v>
      </c>
      <c r="B40" s="32">
        <v>1357</v>
      </c>
      <c r="C40" s="32">
        <v>2503</v>
      </c>
      <c r="D40" s="33">
        <f>B40+C40</f>
        <v>3860</v>
      </c>
      <c r="E40" s="55"/>
      <c r="F40" s="55"/>
      <c r="G40" s="56"/>
      <c r="H40" s="44"/>
      <c r="I40" s="44"/>
      <c r="J40" s="44"/>
      <c r="K40" s="44"/>
      <c r="L40" s="44"/>
      <c r="M40" s="45"/>
      <c r="N40" s="44"/>
      <c r="O40" s="45"/>
      <c r="P40" s="46"/>
      <c r="Q40" s="47"/>
      <c r="R40" s="44"/>
      <c r="S40" s="48"/>
      <c r="T40" s="49"/>
      <c r="U40" s="44"/>
      <c r="V40" s="44"/>
      <c r="W40" s="48"/>
      <c r="X40" s="44"/>
      <c r="Y40" s="44"/>
      <c r="Z40" s="50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</row>
    <row r="41" spans="1:50" s="51" customFormat="1" ht="10.199999999999999" x14ac:dyDescent="0.2">
      <c r="A41" s="31" t="s">
        <v>41</v>
      </c>
      <c r="B41" s="32">
        <v>457000</v>
      </c>
      <c r="C41" s="32">
        <v>0</v>
      </c>
      <c r="D41" s="33">
        <f>B41+C41</f>
        <v>457000</v>
      </c>
      <c r="E41" s="55"/>
      <c r="F41" s="55"/>
      <c r="G41" s="56"/>
      <c r="H41" s="44"/>
      <c r="I41" s="44"/>
      <c r="J41" s="44"/>
      <c r="K41" s="44"/>
      <c r="L41" s="44"/>
      <c r="M41" s="45"/>
      <c r="N41" s="44"/>
      <c r="O41" s="45"/>
      <c r="P41" s="46"/>
      <c r="Q41" s="47"/>
      <c r="R41" s="44"/>
      <c r="S41" s="48"/>
      <c r="T41" s="49"/>
      <c r="U41" s="44"/>
      <c r="V41" s="44"/>
      <c r="W41" s="48"/>
      <c r="X41" s="44"/>
      <c r="Y41" s="44"/>
      <c r="Z41" s="50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2" spans="1:50" s="51" customFormat="1" ht="10.199999999999999" x14ac:dyDescent="0.2">
      <c r="A42" s="31" t="s">
        <v>30</v>
      </c>
      <c r="B42" s="32">
        <v>114</v>
      </c>
      <c r="C42" s="32">
        <v>82</v>
      </c>
      <c r="D42" s="33">
        <f>B42+C42</f>
        <v>196</v>
      </c>
      <c r="E42" s="55"/>
      <c r="F42" s="55"/>
      <c r="G42" s="56"/>
      <c r="H42" s="44"/>
      <c r="I42" s="44"/>
      <c r="J42" s="44"/>
      <c r="K42" s="44"/>
      <c r="L42" s="44"/>
      <c r="M42" s="45"/>
      <c r="N42" s="44"/>
      <c r="O42" s="45"/>
      <c r="P42" s="46"/>
      <c r="Q42" s="47"/>
      <c r="R42" s="44"/>
      <c r="S42" s="48"/>
      <c r="T42" s="49"/>
      <c r="U42" s="44"/>
      <c r="V42" s="44"/>
      <c r="W42" s="48"/>
      <c r="X42" s="44"/>
      <c r="Y42" s="44"/>
      <c r="Z42" s="50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</row>
    <row r="43" spans="1:50" s="51" customFormat="1" ht="10.199999999999999" x14ac:dyDescent="0.2">
      <c r="A43" s="34" t="s">
        <v>17</v>
      </c>
      <c r="B43" s="35">
        <f>SUM(B38:B42)</f>
        <v>552046</v>
      </c>
      <c r="C43" s="35">
        <f>SUM(C38:C42)</f>
        <v>179017</v>
      </c>
      <c r="D43" s="36">
        <f>SUM(D38:D42)</f>
        <v>731063</v>
      </c>
      <c r="E43" s="57"/>
      <c r="F43" s="57"/>
      <c r="G43" s="58"/>
      <c r="H43" s="44"/>
      <c r="I43" s="44"/>
      <c r="J43" s="44"/>
      <c r="K43" s="44"/>
      <c r="L43" s="44"/>
      <c r="M43" s="45"/>
      <c r="N43" s="44"/>
      <c r="O43" s="45"/>
      <c r="P43" s="46"/>
      <c r="Q43" s="47"/>
      <c r="R43" s="44"/>
      <c r="S43" s="48"/>
      <c r="T43" s="49"/>
      <c r="U43" s="44"/>
      <c r="V43" s="44"/>
      <c r="W43" s="48"/>
      <c r="X43" s="44"/>
      <c r="Y43" s="44"/>
      <c r="Z43" s="50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</row>
  </sheetData>
  <autoFilter ref="A3:AX32" xr:uid="{C66470C0-446F-46E7-A19D-8F5DD4845846}"/>
  <mergeCells count="20">
    <mergeCell ref="V4:V31"/>
    <mergeCell ref="W32:W33"/>
    <mergeCell ref="W2:W3"/>
    <mergeCell ref="X2:Y2"/>
    <mergeCell ref="Z2:AC2"/>
    <mergeCell ref="W14:W20"/>
    <mergeCell ref="V2:V3"/>
    <mergeCell ref="R2:R3"/>
    <mergeCell ref="S2:S3"/>
    <mergeCell ref="U2:U3"/>
    <mergeCell ref="T2:T3"/>
    <mergeCell ref="E36:G36"/>
    <mergeCell ref="I2:M2"/>
    <mergeCell ref="P2:P3"/>
    <mergeCell ref="Q2:Q3"/>
    <mergeCell ref="A2:A3"/>
    <mergeCell ref="B2:F2"/>
    <mergeCell ref="O2:O3"/>
    <mergeCell ref="G2:G3"/>
    <mergeCell ref="H2:H3"/>
  </mergeCells>
  <phoneticPr fontId="4" type="noConversion"/>
  <conditionalFormatting sqref="S2:S3">
    <cfRule type="duplicateValues" dxfId="1" priority="118"/>
  </conditionalFormatting>
  <conditionalFormatting sqref="T6 T9 T11 T16:T20 T25 T27:T29">
    <cfRule type="expression" dxfId="0" priority="114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2023-10-24T07:00:57Z</dcterms:modified>
</cp:coreProperties>
</file>