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epietowska1089\Desktop\IZA - ZP\2024\168_2024_D\2. SWZ\"/>
    </mc:Choice>
  </mc:AlternateContent>
  <bookViews>
    <workbookView xWindow="0" yWindow="0" windowWidth="25200" windowHeight="11250"/>
  </bookViews>
  <sheets>
    <sheet name="sprawa nr 79_2024_D" sheetId="1" r:id="rId1"/>
  </sheets>
  <definedNames>
    <definedName name="_xlnm._FilterDatabase" localSheetId="0" hidden="1">'sprawa nr 79_2024_D'!$A$4:$J$4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2" i="1" l="1"/>
  <c r="J32" i="1" s="1"/>
  <c r="H31" i="1"/>
  <c r="H33" i="1" s="1"/>
  <c r="J28" i="1"/>
  <c r="H28" i="1"/>
  <c r="H27" i="1"/>
  <c r="J27" i="1" s="1"/>
  <c r="J29" i="1" s="1"/>
  <c r="H25" i="1"/>
  <c r="J24" i="1"/>
  <c r="J25" i="1" s="1"/>
  <c r="H24" i="1"/>
  <c r="J22" i="1"/>
  <c r="H22" i="1"/>
  <c r="H20" i="1"/>
  <c r="J20" i="1" s="1"/>
  <c r="H17" i="1"/>
  <c r="H18" i="1" s="1"/>
  <c r="H14" i="1"/>
  <c r="J14" i="1" s="1"/>
  <c r="H10" i="1"/>
  <c r="H12" i="1" s="1"/>
  <c r="H15" i="1"/>
  <c r="H34" i="1" l="1"/>
  <c r="J17" i="1"/>
  <c r="J18" i="1" s="1"/>
  <c r="H29" i="1"/>
  <c r="J31" i="1"/>
  <c r="J33" i="1" s="1"/>
  <c r="J10" i="1"/>
  <c r="J12" i="1" s="1"/>
  <c r="J15" i="1"/>
  <c r="J34" i="1" l="1"/>
</calcChain>
</file>

<file path=xl/sharedStrings.xml><?xml version="1.0" encoding="utf-8"?>
<sst xmlns="http://schemas.openxmlformats.org/spreadsheetml/2006/main" count="65" uniqueCount="38">
  <si>
    <t>Lp.</t>
  </si>
  <si>
    <t>szt.</t>
  </si>
  <si>
    <t>J.m.</t>
  </si>
  <si>
    <t>Ilość</t>
  </si>
  <si>
    <t>Cena jednostkowa netto
 [zł za j.m.]</t>
  </si>
  <si>
    <t>Wartość netto [zł] 
(cena jednostkowa netto x ilość)</t>
  </si>
  <si>
    <t>Stawka podatku    VAT          w %</t>
  </si>
  <si>
    <t>Wartość brutto (wartość netto + kwota VAT)</t>
  </si>
  <si>
    <t>RAZEM:</t>
  </si>
  <si>
    <t>xxxxx</t>
  </si>
  <si>
    <t>Załącznik nr 2 do SWZ - Opisprzedmiotu zamowienia/Formularz cenowy</t>
  </si>
  <si>
    <t xml:space="preserve"> „Dostawa zestwyposażenia warsztatowego"  - sprawa nr 168/2024/D</t>
  </si>
  <si>
    <t>Producent</t>
  </si>
  <si>
    <t>Nazwa handlowa/model oferowanego asortymentu</t>
  </si>
  <si>
    <t xml:space="preserve">Miejsce dostawy </t>
  </si>
  <si>
    <t>RWT Zurawica
ul Wojska Polskiego 24
37-710 Żurawica</t>
  </si>
  <si>
    <t>Zadanie nr 2 – Spawarka światłowodowa</t>
  </si>
  <si>
    <t>Zadanie nr 3 –  Przyrząd pomiarowy</t>
  </si>
  <si>
    <t>Zadanie nr 4 – Maszyna Owerlok</t>
  </si>
  <si>
    <t>Zadanie nr 5 –  Podgrzewacz płyt PCB</t>
  </si>
  <si>
    <t>Zadanie nr 6 –  Zasilacze</t>
  </si>
  <si>
    <r>
      <t xml:space="preserve">SUMA: 
</t>
    </r>
    <r>
      <rPr>
        <sz val="9"/>
        <rFont val="Arial"/>
        <family val="2"/>
        <charset val="238"/>
      </rPr>
      <t>(należy zsumować wartości netto i brutto dla zadań od nr 1 oraz 7)</t>
    </r>
  </si>
  <si>
    <t>Przedmiot zamówienia</t>
  </si>
  <si>
    <t>Zadanie nr 1 – Stół warsztatowy</t>
  </si>
  <si>
    <r>
      <rPr>
        <b/>
        <sz val="10"/>
        <rFont val="Arial"/>
        <family val="2"/>
        <charset val="238"/>
      </rPr>
      <t>Stół spawalniczy z kompletem narzędzi i akcesoriów</t>
    </r>
    <r>
      <rPr>
        <sz val="10"/>
        <rFont val="Arial"/>
        <family val="2"/>
        <charset val="238"/>
      </rPr>
      <t>:     
                                                                                                                                                                           PARAMETRY TECHNICZNE STOŁU:
• wymiary stołu: długość 240cm (+/- 5 cm), szerokość 120cm (+/- 5 cm)                                                                                   • płaskość stołu (+/- 0,5 mm na metrze)
• Materiał S355J2+N
• Grubość blatu minimum 15 mm
• System otworów 16 lub 28 w siatce 100x100mm
• Minimum trzy rzędy otworów w ścianach bocznych
• Ściana boczna: 200 mm
• Frezowane i fazowane otwory ułatwiające montaż narzędzi
• Frezowane krawędzie
• Grawerowana podziałka w siatce 100x100mm
• Nogi stołów wykonane z profilu metalowego
• Regulacja wysokości przy nogach standardowych minimum od 880mm do 930mm
• Możliwość zastosowania nakładek nierdzewnych
• Możliwość łączenia stołów w celu uzyskiwania większej powierzchni roboczej
• Nośność minimum 700 kg na nogę
• Stół wzmocniony żebrami
• Wykonanie zgodnie z normą ISO 2768-1
• Nogi zakończone stopką z możliwością poziomowania.
• Nogi z kołami
• Minimum 6 nóg
WYPOSAŻENIE STOŁU: - Zestaw narzędzi – minimum 58 elementów:
• Minimum 8 zacisków mocujących
• Minimum 2 zaciski mocujące z dźwignią 
• Minimum 18 trzpieni mocujących szybkiego montażu 
• Minimum 4 krążki Ø100 
• Minimum 4 stopery 150 
• Minimum 4 stopery 225 
• Minimum 1 kątomierz 
• Minimum 2 winkle płaskie 320x150 
• Minimum 2 winkle płaskie 350x250
• Minimum 4 kątowniki 185x175 
• Minimum 2 kątowniki 200x200 
• Minimum 2 kątowniki 300x190 
• Minimum 1 kątownik 450x250 
• Minimum 1 uchwyt do palnika 
• Minimum 2 pryzmy Ø58mm 130°/90° 
• Minimum 1 mobilna półka na trzpienie M 
• Minimum 1 mobilna półka na zaciski M 
• Minimum 1 mobilna półka płaska M</t>
    </r>
  </si>
  <si>
    <r>
      <rPr>
        <b/>
        <sz val="10"/>
        <rFont val="Arial"/>
        <family val="2"/>
        <charset val="238"/>
      </rPr>
      <t>SPAWARKA ŚWIATŁOWODOWA Z OBCINARKĄ</t>
    </r>
    <r>
      <rPr>
        <sz val="10"/>
        <rFont val="Arial"/>
        <family val="2"/>
        <charset val="238"/>
      </rPr>
      <t>. Spawarka centrująca włókna światłowodowe. 
Dane techniczne spawarki: centrowanie włókien aktywne - centrowanie do rdzenia, spawane włókna - pojedyncze, akceptowane włókna - światłowód jednomodowy i wielomodowy, 
zasilanie - zasilacz 240V, 
bateria litowo-jonowa minimum 6000mAh, ekran LCD minimum 5"-dotykowy, 
możliwość podłączenia spawarki do komputera za pomocą kabla USB oraz łączność bluetooth, 
minimum 100 programów spawania, 
minimum 30 programów wygrzewania, 
minimum 20000 wyników spawania, 
minimum 100 zdjęć spawów. 
Dane techniczne obcinarki: łączność bluetooth, zasilanie bateryjne.  
Wyposazenie: bateria, zasilacz, kabel zasilający, kabel USB, pas do spawarki, elektrody, gniazdo holdera, walizka transportowa, stolik roboczy część lewa i stolik roboczy część prawa, stolik roboczy J, śruba statywu, pas do walizki, pojemnik na alkohol, ściągacz powłoki, obcinarka, pojemnik na ścinki, zacisk włókna, pudełko na obcinarkę, klucz HEX-01. 
Zestaw narzędzi w metalowej walizce: czyszczarka do złączy światłowodowych - 1szt., stripper do luźnej tuby kabla liniowego (szary) - 1szt., stripper uniwersalny do włókien - 1szt., nóż do powłoki zewnętrznej kabla 1szt., wkrętaki precyzyjne 6szt - 1kpl., wkrętak gwiazdkowy duży - 1szt., wkrętkak płaski duży - 1szt., stripper do pigtaili (średnica 1-4mm) - 1szt., cęgi do cięcia kabla liniowego - 1szt., cęgi boczne duże - 1szt., cęgi boczne precyzyjne - 1szt., nóż monterski - 1szt., pojemnik/dozownik etanolu - 1szt., pojemnik na ścinki włókien - 1szt., pędzel do czyszczenia obcinarki - 1szt., nożyczki - 1szt., miara minimum 3m. - 1szt., kolorystyka rozszycia włókien - 1szt., taśma izolacyjna - 1szt., pałeczki czyszczące - 1szt. chusteczki techniczne - 1szt., okulary ochronne - 1szt.</t>
    </r>
  </si>
  <si>
    <r>
      <rPr>
        <b/>
        <sz val="10"/>
        <rFont val="Arial"/>
        <family val="2"/>
        <charset val="238"/>
      </rPr>
      <t>Przyrząd pomiarowy</t>
    </r>
    <r>
      <rPr>
        <sz val="10"/>
        <rFont val="Arial"/>
        <family val="2"/>
        <charset val="238"/>
      </rPr>
      <t>, do przeprowadzania statycznych testów sprzętu do ochrony dróg oddechowych. Urządzenie powinno składać się z: głowy testowej, żelowa twarz na głowie testowej, manometr niskiego ciśnienia, manometr średniego ciśnienia, stoper z sygnałem dźwiękowym, wejście średniego ciśnienia. Możliwość testowania masek pełnotwarzowych, aparatów oddechowych na sprężone powietrze, automatów płucowych, kombinezonów ochrony przeciwchemicznej. 
Dane techniczne: ciśnienie w instalacji sprężonego powietrza 4-10bar, manometr średniego ciśnienia -  zakres pomiarowy 0-10bar, podziałka 0,5bar, dokładność pomiaru 1,6% od wartości końcowej, manometr niskiego ciśnienia - zakres pomiarowy -15/0/-25mbar, podziałka 0,5mbar, dokładność 1,0% od wartości końcowej, stoper - wyświetlacz LCD, czas pomiaru od 1s do 99min.</t>
    </r>
  </si>
  <si>
    <r>
      <rPr>
        <b/>
        <sz val="10"/>
        <rFont val="Arial"/>
        <family val="2"/>
        <charset val="238"/>
      </rPr>
      <t>Maszyna,</t>
    </r>
    <r>
      <rPr>
        <sz val="10"/>
        <rFont val="Arial"/>
        <family val="2"/>
        <charset val="238"/>
      </rPr>
      <t xml:space="preserve"> owerlok 2-igłowy, 4-nitkowy do szycia materiałów średnich i ciężkich. Napędzany silnikiem energooszczędnym. Wyposażona powinna być w specjalną stopkę oraz prowadnik umożliwiający doszywanie taśmy lub gumy w wyrobach z materiałów średnich i ciężkich. 
Parametry techniczne:
- maksymalna prędkość minimum 7500 ściegów/min.
- rozstaw igieł 2mm
- maksymalna szerokość ściegu obrzucającego 4mm
- maksymalna długość ściegu do 4mm
- wznios stopki dociskowej od 6mm do 6,5mm
- centralne smarowanie
- zakres regulacji transportu dyferecjalnego: 1:0,7~1:2
- system igieł: DCx27 #11
Dostępne rozstawy igieł: 
- rozstaw 2,0 mm szerokość ściegu 3,2 mm
- rozstaw 2,8 mm szerokość ściegu 4,0 mm
- rozstaw 3,2 mm szerokość ściegu 4,8 mm 
Zestaw powinien zawierać: 
- głowicę maszyny,
- blat ,
- metalową podstawę,
- silnik energooszczędny, 
- szufladkę,
- akcesoria dodatkowe, niezbędne przy korzystaniu z tego typu urządzeń, przez operatora,
- dodatkowy komplet igieł różnych rozmiarów, pasujących do oferowanego urządzenia. Zestaw minimum 30szt.
Overlock powinien być wyposażony w filtr oleju oraz w wentylator. 
W overlocku zainstalowany powinien być mikro-podnośnik, zwiększający wrażliwość na szyty materiał i zapewniający użytkownikowi większą operatywność i wydajność pracy.
Urządzenie powinno posiadać mikro-regulator transportu dyferencjalnego. </t>
    </r>
  </si>
  <si>
    <r>
      <rPr>
        <b/>
        <sz val="10"/>
        <rFont val="Arial"/>
        <family val="2"/>
        <charset val="238"/>
      </rPr>
      <t>Podgrzewacz płyt PCB</t>
    </r>
    <r>
      <rPr>
        <sz val="10"/>
        <rFont val="Arial"/>
        <family val="2"/>
        <charset val="238"/>
      </rPr>
      <t xml:space="preserve"> w technologii SMT, z dokładną kontrolą temperatur, niezależnie w sześciu sekcjach o mocy 3,6KW, napięcie 208-240V, wraz z uchwytem do płyt, podstawką, zakres temperatury podgrzewania 60-150 ST.C. </t>
    </r>
  </si>
  <si>
    <r>
      <rPr>
        <b/>
        <sz val="10"/>
        <color theme="1"/>
        <rFont val="Calibri"/>
        <family val="2"/>
        <charset val="238"/>
        <scheme val="minor"/>
      </rPr>
      <t>Zasilacz laboratoryjny</t>
    </r>
    <r>
      <rPr>
        <sz val="10"/>
        <color theme="1"/>
        <rFont val="Calibri"/>
        <family val="2"/>
        <scheme val="minor"/>
      </rPr>
      <t>, regulowane napięcie wyjściowe DC 0...80V, stabilność 0,05% dla 0...100% obciążenia, tętnienia &lt;(&gt;&lt;&lt;)&gt;150mVpp ;&lt;(&gt;&lt;&lt;)&gt; 2mVrms, regulowany prąd wyjściowy 0...50A, stabilność 0,05%  dla 0...100% obciążenia, tętnienia &lt;(&gt;&lt;&lt;)&gt;650mA pp ;&lt;(&gt;&lt;&lt;)&gt; 35mArms, wyjściowa moc znamionowa 1,5kW, ochrona przepięciowa 0...88V, wskaźniki wartości prądu i napięcia 3,1/2 cyfry, interfejs analogowy (opcjonalnie USB i IEEE), możliwość pracy szeregowej i równoległej tych samych jednostek, ochrona przed przegrzaniem, zasilanie: od 88...264V, 45...65Hz.</t>
    </r>
  </si>
  <si>
    <r>
      <rPr>
        <b/>
        <sz val="10"/>
        <color theme="1"/>
        <rFont val="Calibri"/>
        <family val="2"/>
        <charset val="238"/>
        <scheme val="minor"/>
      </rPr>
      <t>Zasilacz laboratoryjny</t>
    </r>
    <r>
      <rPr>
        <sz val="10"/>
        <color theme="1"/>
        <rFont val="Calibri"/>
        <family val="2"/>
        <charset val="238"/>
        <scheme val="minor"/>
      </rPr>
      <t xml:space="preserve"> 2-kanałowy z regulacją napięcia i prądu wyjściowego.
Napięcie wyjściowe: 2 x 0-60V; Prąd wyjściowy: 2 x 0-20A; Moc: 840W; Współczynnik stabilizacji napięcia przy zmianie obciążenia &lt;0,02%; Tętnienia i szumy dla napięcia =&lt;7mVrms; Rozdzielczość napięcia wyjściowego 10mV; Rozdzielczość prądu wyjściowego 10mA; zabezpieczenie przeciwprzepięciowe OVP, przed odwrotną polaryzacją.
Funkcje: LOCK (blokada nastaw); jednoczesny odczyt napięcia i pądu; prac w trybie stabilizacji prądu lub napięcia; zgrubna i precyzyjna regulacja napięcia.
</t>
    </r>
  </si>
  <si>
    <t>Zadanie nr 7 –  Kondensatory</t>
  </si>
  <si>
    <r>
      <rPr>
        <b/>
        <sz val="10"/>
        <color rgb="FF000000"/>
        <rFont val="Calibri"/>
        <family val="2"/>
        <charset val="238"/>
        <scheme val="minor"/>
      </rPr>
      <t>Kondensator dekadowy</t>
    </r>
    <r>
      <rPr>
        <sz val="10"/>
        <color rgb="FF000000"/>
        <rFont val="Calibri"/>
        <family val="2"/>
        <charset val="238"/>
        <scheme val="minor"/>
      </rPr>
      <t xml:space="preserve"> - wzorzec pomiarowy pasywny służący do odtwarzania wzorcowych wielkości elektrycznych pojemność elektryczna. Bezpośrednie zastosowanie to   kalibracja multimetrów cyfrowych, multimetrów analogowych, mierników RLC. 
Podstawowe parametry: odważana  pojemność elektryczna (10 nF...1,11111 mF). Dokładność w zakresie do 100 uF to ±(0.05% + 0.5 pF) dla częstotliwości sygnału pomiarowego 1 kHz. Powyżej 100uF nie gorsza niż 0,5% wartości odtwarzanych.
Stabilność roczna: nie gorsza niż ±(0.01% + 0.5 pF); 
Temperaturowy współczynnik pojemności: nie większy niż 20 ppm na stopień Celsjusza. Minimalny zakres temperatur pracy przy zachowaniu dokładności podstawowej od 15°C do 30°C.
Pojemność zerowa:  mniejsza niż 1 pF.
Maksymalne napięcie międzyszczytowe pracy: nie mniejsze niż 500 V pk;                   </t>
    </r>
  </si>
  <si>
    <r>
      <rPr>
        <b/>
        <sz val="10"/>
        <color rgb="FF000000"/>
        <rFont val="Calibri"/>
        <family val="2"/>
        <charset val="238"/>
        <scheme val="minor"/>
      </rPr>
      <t>Kondensator dekadowy</t>
    </r>
    <r>
      <rPr>
        <sz val="10"/>
        <color rgb="FF000000"/>
        <rFont val="Calibri"/>
        <family val="2"/>
        <charset val="238"/>
        <scheme val="minor"/>
      </rPr>
      <t xml:space="preserve"> - wzorzec pomiarowy pasywny służący do odtwarzania wzorcowych wielkości elektrycznych pojemność elektryczna. Bezpośrednie zastosowanie to   kalibracja multimetrów cyfrowych, multimetrów analogowych, mierników RLC. 
Podstawowe parametry: odważana  pojemność elektryczna (10 pF...1 uF) Dokładność nie gorsza niż ±(0.05% + 0.5 pF) dla częstotliwości sygnału pomiarowego 1 kHz.
Stabilność roczna: nie gorsza niż ±(0.01% + 0.5 pF); 
Temperaturowy współczynnik pojemności: nie większy niż
20 ppm na stopień Celsjusza. Minimalny zakres temperatur pracy przy zachowaniu dokładności podstawowej od 15°C do 30°C.
Pojemność zerowa:  mniejsza niż 1 pF.
Maksymalne napięcie międzyszczytowe pracy: nie mniejsze niż 500 V pk;                      </t>
    </r>
  </si>
  <si>
    <t>Kolumna nr 3 i 4 winna być uzupełniona w sposób umożliwiający identyfikację oferowanego produktu, a tym samym umożliwiać potwierdzenie  jego zgodności z wymaganiami Zamawiającego</t>
  </si>
  <si>
    <r>
      <t xml:space="preserve">
</t>
    </r>
    <r>
      <rPr>
        <sz val="10"/>
        <color rgb="FFFF0000"/>
        <rFont val="Arial"/>
        <family val="2"/>
        <charset val="238"/>
      </rPr>
      <t>*</t>
    </r>
    <r>
      <rPr>
        <b/>
        <sz val="10"/>
        <color theme="1"/>
        <rFont val="Arial"/>
        <family val="2"/>
        <charset val="238"/>
      </rPr>
      <t xml:space="preserve"> Formularz cenowy musi zostać opatrzony kwalifikowanym podpisem elektronicznym lub podpisem zaufanym lub podpisem osobistym</t>
    </r>
    <r>
      <rPr>
        <sz val="10"/>
        <rFont val="Arial"/>
        <family val="2"/>
        <charset val="238"/>
      </rPr>
      <t xml:space="preserve">
 </t>
    </r>
  </si>
  <si>
    <r>
      <t>PODPIS WYKONAWCY</t>
    </r>
    <r>
      <rPr>
        <b/>
        <sz val="12"/>
        <color rgb="FFFF0000"/>
        <rFont val="Arial"/>
        <family val="2"/>
        <charset val="238"/>
      </rPr>
      <t>*</t>
    </r>
    <r>
      <rPr>
        <b/>
        <sz val="12"/>
        <rFont val="Arial"/>
        <family val="2"/>
        <charset val="238"/>
      </rPr>
      <t xml:space="preserve">
</t>
    </r>
    <r>
      <rPr>
        <b/>
        <sz val="11"/>
        <color rgb="FFFF0000"/>
        <rFont val="Arial"/>
        <family val="2"/>
        <charset val="238"/>
      </rPr>
      <t>(podpis elektroniczny)</t>
    </r>
  </si>
  <si>
    <t>Wykonawca wypełnia kolumny nr 3, 4  7, 8, 9, 10 - w przypadku wypełnienia kolumny 3 i 4 - podane dane muszą umożliwiać jednoznaczną indentyfikacje oferowanego produktu, a tym samym umożliwiać potwierdzenie jego zgodności z wymaganiami Zamawiającego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</si>
</sst>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font>
      <sz val="11"/>
      <color theme="1"/>
      <name val="Calibri"/>
      <family val="2"/>
      <charset val="238"/>
      <scheme val="minor"/>
    </font>
    <font>
      <sz val="11"/>
      <color theme="1"/>
      <name val="Calibri"/>
      <family val="2"/>
      <charset val="238"/>
      <scheme val="minor"/>
    </font>
    <font>
      <sz val="10"/>
      <name val="Arial"/>
      <family val="2"/>
      <charset val="238"/>
    </font>
    <font>
      <b/>
      <sz val="10"/>
      <name val="Arial"/>
      <family val="2"/>
      <charset val="238"/>
    </font>
    <font>
      <sz val="10"/>
      <color rgb="FFFF0000"/>
      <name val="Arial"/>
      <family val="2"/>
      <charset val="238"/>
    </font>
    <font>
      <sz val="10"/>
      <name val="Arial CE"/>
      <charset val="238"/>
    </font>
    <font>
      <b/>
      <sz val="11"/>
      <name val="Arial"/>
      <family val="2"/>
      <charset val="238"/>
    </font>
    <font>
      <sz val="11"/>
      <color theme="1"/>
      <name val="Czcionka tekstu podstawowego"/>
      <family val="2"/>
      <charset val="238"/>
    </font>
    <font>
      <b/>
      <i/>
      <sz val="9"/>
      <name val="Arial"/>
      <family val="2"/>
      <charset val="238"/>
    </font>
    <font>
      <sz val="11"/>
      <name val="Arial"/>
      <family val="2"/>
      <charset val="238"/>
    </font>
    <font>
      <b/>
      <sz val="12"/>
      <name val="Arial"/>
      <family val="2"/>
      <charset val="238"/>
    </font>
    <font>
      <b/>
      <sz val="12"/>
      <color rgb="FFFF0000"/>
      <name val="Arial"/>
      <family val="2"/>
      <charset val="238"/>
    </font>
    <font>
      <b/>
      <i/>
      <sz val="10"/>
      <name val="Arial"/>
      <family val="2"/>
      <charset val="238"/>
    </font>
    <font>
      <sz val="12"/>
      <name val="Arial"/>
      <family val="2"/>
      <charset val="238"/>
    </font>
    <font>
      <sz val="9"/>
      <name val="Arial"/>
      <family val="2"/>
      <charset val="238"/>
    </font>
    <font>
      <sz val="11"/>
      <color theme="1"/>
      <name val="Calibri"/>
      <family val="2"/>
      <scheme val="minor"/>
    </font>
    <font>
      <b/>
      <sz val="11"/>
      <color indexed="8"/>
      <name val="Arial"/>
      <family val="2"/>
      <charset val="238"/>
    </font>
    <font>
      <b/>
      <sz val="11"/>
      <color theme="1"/>
      <name val="Arial"/>
      <family val="2"/>
      <charset val="238"/>
    </font>
    <font>
      <sz val="10"/>
      <color theme="1"/>
      <name val="Calibri"/>
      <family val="2"/>
      <scheme val="minor"/>
    </font>
    <font>
      <sz val="10"/>
      <color theme="1"/>
      <name val="Calibri"/>
      <family val="2"/>
      <charset val="238"/>
      <scheme val="minor"/>
    </font>
    <font>
      <sz val="10"/>
      <color rgb="FF000000"/>
      <name val="Calibri"/>
      <family val="2"/>
      <charset val="238"/>
      <scheme val="minor"/>
    </font>
    <font>
      <b/>
      <sz val="10"/>
      <color theme="1"/>
      <name val="Calibri"/>
      <family val="2"/>
      <charset val="238"/>
      <scheme val="minor"/>
    </font>
    <font>
      <b/>
      <sz val="10"/>
      <color rgb="FF000000"/>
      <name val="Calibri"/>
      <family val="2"/>
      <charset val="238"/>
      <scheme val="minor"/>
    </font>
    <font>
      <b/>
      <sz val="10"/>
      <color theme="1"/>
      <name val="Arial"/>
      <family val="2"/>
      <charset val="238"/>
    </font>
    <font>
      <b/>
      <sz val="11"/>
      <color rgb="FFFF0000"/>
      <name val="Arial"/>
      <family val="2"/>
      <charset val="23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1" fillId="0" borderId="0"/>
    <xf numFmtId="0" fontId="5" fillId="0" borderId="0"/>
    <xf numFmtId="0" fontId="7" fillId="0" borderId="0"/>
    <xf numFmtId="0" fontId="15" fillId="0" borderId="0"/>
  </cellStyleXfs>
  <cellXfs count="99">
    <xf numFmtId="0" fontId="0" fillId="0" borderId="0" xfId="0"/>
    <xf numFmtId="0" fontId="2" fillId="0" borderId="0" xfId="0" applyFont="1"/>
    <xf numFmtId="0" fontId="2" fillId="0" borderId="0" xfId="0" applyFont="1" applyAlignment="1">
      <alignment horizontal="center" vertical="center"/>
    </xf>
    <xf numFmtId="0" fontId="0" fillId="0" borderId="0" xfId="0" applyAlignment="1">
      <alignment vertical="center"/>
    </xf>
    <xf numFmtId="9" fontId="9" fillId="0" borderId="2" xfId="3" applyNumberFormat="1" applyFont="1" applyFill="1" applyBorder="1" applyAlignment="1">
      <alignment horizontal="center" vertical="center" wrapText="1"/>
    </xf>
    <xf numFmtId="0" fontId="2" fillId="0" borderId="11" xfId="0" applyFont="1" applyBorder="1" applyAlignment="1">
      <alignment horizontal="center" vertical="center"/>
    </xf>
    <xf numFmtId="0" fontId="2" fillId="2" borderId="2" xfId="1" applyFont="1" applyFill="1" applyBorder="1" applyAlignment="1">
      <alignment horizontal="center" vertical="center" wrapText="1"/>
    </xf>
    <xf numFmtId="4" fontId="2" fillId="2" borderId="2" xfId="0" applyNumberFormat="1" applyFont="1" applyFill="1" applyBorder="1" applyAlignment="1">
      <alignment horizontal="center" vertical="center"/>
    </xf>
    <xf numFmtId="4" fontId="6" fillId="5" borderId="10" xfId="0" applyNumberFormat="1" applyFont="1" applyFill="1" applyBorder="1" applyAlignment="1">
      <alignment horizontal="center" vertical="center"/>
    </xf>
    <xf numFmtId="0" fontId="0" fillId="0" borderId="0" xfId="0" applyAlignment="1">
      <alignment horizontal="center" vertical="center"/>
    </xf>
    <xf numFmtId="0" fontId="13" fillId="0" borderId="7" xfId="3" applyFont="1" applyFill="1" applyBorder="1" applyAlignment="1">
      <alignment horizontal="center" vertical="center" wrapText="1"/>
    </xf>
    <xf numFmtId="0" fontId="13" fillId="5" borderId="10" xfId="3" applyFont="1" applyFill="1" applyBorder="1" applyAlignment="1">
      <alignment horizontal="center" vertical="center" wrapText="1"/>
    </xf>
    <xf numFmtId="0" fontId="2" fillId="0" borderId="0" xfId="0" applyFont="1" applyAlignment="1">
      <alignment horizontal="left" vertical="center"/>
    </xf>
    <xf numFmtId="0" fontId="3" fillId="0" borderId="0" xfId="0" applyNumberFormat="1" applyFont="1"/>
    <xf numFmtId="0" fontId="3" fillId="2" borderId="2" xfId="1" applyNumberFormat="1" applyFont="1" applyFill="1" applyBorder="1" applyAlignment="1">
      <alignment horizontal="center" vertical="center" wrapText="1"/>
    </xf>
    <xf numFmtId="0" fontId="6" fillId="0" borderId="0" xfId="3" applyFont="1" applyFill="1" applyBorder="1" applyAlignment="1">
      <alignment vertical="center" wrapText="1"/>
    </xf>
    <xf numFmtId="0" fontId="0" fillId="0" borderId="0" xfId="0" applyBorder="1"/>
    <xf numFmtId="0" fontId="0" fillId="2" borderId="0" xfId="0" applyFill="1" applyBorder="1"/>
    <xf numFmtId="0" fontId="2" fillId="0" borderId="0" xfId="0" applyFont="1" applyAlignment="1">
      <alignment horizontal="left" wrapText="1"/>
    </xf>
    <xf numFmtId="0" fontId="10" fillId="0" borderId="0" xfId="3" applyFont="1" applyAlignment="1">
      <alignment horizontal="center" vertical="center" wrapText="1"/>
    </xf>
    <xf numFmtId="0" fontId="3" fillId="0" borderId="0" xfId="0" applyFont="1" applyBorder="1" applyAlignment="1">
      <alignment horizontal="center" vertical="center"/>
    </xf>
    <xf numFmtId="0" fontId="3" fillId="2" borderId="0" xfId="0" applyFont="1" applyFill="1" applyBorder="1" applyAlignment="1">
      <alignment horizontal="center" vertical="center"/>
    </xf>
    <xf numFmtId="0" fontId="2" fillId="2" borderId="2" xfId="0" applyFont="1" applyFill="1" applyBorder="1" applyAlignment="1">
      <alignment horizontal="center" vertical="center" wrapText="1"/>
    </xf>
    <xf numFmtId="164" fontId="9" fillId="0" borderId="2" xfId="3" applyNumberFormat="1" applyFont="1" applyFill="1" applyBorder="1" applyAlignment="1">
      <alignment horizontal="center" vertical="center" wrapText="1"/>
    </xf>
    <xf numFmtId="0" fontId="10" fillId="4" borderId="20" xfId="0" applyFont="1" applyFill="1" applyBorder="1" applyAlignment="1">
      <alignment horizontal="center" vertical="center"/>
    </xf>
    <xf numFmtId="164" fontId="9" fillId="0" borderId="20" xfId="3" applyNumberFormat="1" applyFont="1" applyFill="1" applyBorder="1" applyAlignment="1">
      <alignment horizontal="center" vertical="center" wrapText="1"/>
    </xf>
    <xf numFmtId="0" fontId="3" fillId="0" borderId="20" xfId="0" applyNumberFormat="1" applyFont="1" applyFill="1" applyBorder="1" applyAlignment="1">
      <alignment horizontal="center" vertical="center"/>
    </xf>
    <xf numFmtId="4" fontId="6" fillId="5" borderId="21" xfId="0" applyNumberFormat="1" applyFont="1" applyFill="1" applyBorder="1" applyAlignment="1">
      <alignment horizontal="center" vertical="center"/>
    </xf>
    <xf numFmtId="0" fontId="2" fillId="2" borderId="2" xfId="0" applyFont="1" applyFill="1" applyBorder="1" applyAlignment="1">
      <alignment horizontal="left" vertical="center" wrapText="1"/>
    </xf>
    <xf numFmtId="0" fontId="19" fillId="0" borderId="1" xfId="0" applyFont="1" applyBorder="1" applyAlignment="1">
      <alignment vertical="center" wrapText="1"/>
    </xf>
    <xf numFmtId="0" fontId="20" fillId="0" borderId="1" xfId="0" applyFont="1" applyBorder="1" applyAlignment="1">
      <alignment vertical="center" wrapText="1"/>
    </xf>
    <xf numFmtId="0" fontId="10" fillId="4" borderId="26" xfId="0" applyFont="1" applyFill="1" applyBorder="1" applyAlignment="1">
      <alignment horizontal="center" vertical="center"/>
    </xf>
    <xf numFmtId="0" fontId="8" fillId="0" borderId="27" xfId="3" applyFont="1" applyFill="1" applyBorder="1" applyAlignment="1">
      <alignment horizontal="center" vertical="center" wrapText="1"/>
    </xf>
    <xf numFmtId="0" fontId="12" fillId="0" borderId="8" xfId="3" applyFont="1" applyFill="1" applyBorder="1" applyAlignment="1">
      <alignment horizontal="center" vertical="center" wrapText="1"/>
    </xf>
    <xf numFmtId="0" fontId="8" fillId="0" borderId="8" xfId="3" applyFont="1" applyFill="1" applyBorder="1" applyAlignment="1">
      <alignment horizontal="center" vertical="center" wrapText="1"/>
    </xf>
    <xf numFmtId="0" fontId="12" fillId="0" borderId="28" xfId="3" applyFont="1" applyFill="1" applyBorder="1" applyAlignment="1">
      <alignment horizontal="center" vertical="center" wrapText="1"/>
    </xf>
    <xf numFmtId="164" fontId="3" fillId="0" borderId="7" xfId="0" applyNumberFormat="1" applyFont="1" applyFill="1" applyBorder="1" applyAlignment="1">
      <alignment horizontal="center" vertical="center"/>
    </xf>
    <xf numFmtId="0" fontId="19" fillId="0" borderId="18" xfId="0" applyFont="1" applyFill="1" applyBorder="1" applyAlignment="1">
      <alignment horizontal="left" vertical="center" wrapText="1"/>
    </xf>
    <xf numFmtId="0" fontId="2" fillId="0" borderId="0" xfId="0" applyFont="1" applyAlignment="1">
      <alignment horizontal="left" wrapText="1"/>
    </xf>
    <xf numFmtId="0" fontId="3" fillId="0" borderId="0" xfId="0" applyFont="1" applyBorder="1" applyAlignment="1">
      <alignment horizontal="center" vertical="center"/>
    </xf>
    <xf numFmtId="0" fontId="3" fillId="2" borderId="0"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19"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0" fontId="10" fillId="0" borderId="12" xfId="3" applyFont="1" applyFill="1" applyBorder="1" applyAlignment="1">
      <alignment horizontal="right" vertical="center" wrapText="1"/>
    </xf>
    <xf numFmtId="0" fontId="10" fillId="0" borderId="13" xfId="3" applyFont="1" applyFill="1" applyBorder="1" applyAlignment="1">
      <alignment horizontal="right" vertical="center" wrapText="1"/>
    </xf>
    <xf numFmtId="0" fontId="10" fillId="0" borderId="14" xfId="3" applyFont="1" applyFill="1" applyBorder="1" applyAlignment="1">
      <alignment horizontal="right" vertical="center" wrapText="1"/>
    </xf>
    <xf numFmtId="0" fontId="3" fillId="3" borderId="4" xfId="3" applyNumberFormat="1" applyFont="1" applyFill="1" applyBorder="1" applyAlignment="1">
      <alignment horizontal="center" vertical="center" wrapText="1"/>
    </xf>
    <xf numFmtId="0" fontId="3" fillId="3" borderId="7" xfId="3" applyNumberFormat="1" applyFont="1" applyFill="1" applyBorder="1" applyAlignment="1">
      <alignment horizontal="center" vertical="center" wrapText="1"/>
    </xf>
    <xf numFmtId="164" fontId="9" fillId="0" borderId="18" xfId="3" applyNumberFormat="1" applyFont="1" applyFill="1" applyBorder="1" applyAlignment="1">
      <alignment horizontal="center" vertical="center" wrapText="1"/>
    </xf>
    <xf numFmtId="164" fontId="9" fillId="0" borderId="2" xfId="3" applyNumberFormat="1" applyFont="1" applyFill="1" applyBorder="1" applyAlignment="1">
      <alignment horizontal="center" vertical="center" wrapText="1"/>
    </xf>
    <xf numFmtId="0" fontId="2" fillId="0" borderId="0" xfId="0" applyFont="1" applyAlignment="1">
      <alignment horizontal="left" wrapText="1"/>
    </xf>
    <xf numFmtId="0" fontId="6" fillId="5" borderId="15" xfId="0" applyFont="1" applyFill="1" applyBorder="1" applyAlignment="1">
      <alignment horizontal="right" vertical="center" wrapText="1"/>
    </xf>
    <xf numFmtId="0" fontId="6" fillId="5" borderId="16" xfId="0" applyFont="1" applyFill="1" applyBorder="1" applyAlignment="1">
      <alignment horizontal="right" vertical="center" wrapText="1"/>
    </xf>
    <xf numFmtId="0" fontId="6" fillId="5" borderId="17" xfId="0" applyFont="1" applyFill="1" applyBorder="1" applyAlignment="1">
      <alignment horizontal="right" vertical="center" wrapText="1"/>
    </xf>
    <xf numFmtId="0" fontId="10" fillId="0" borderId="0" xfId="3" applyFont="1" applyAlignment="1">
      <alignment horizontal="center" vertical="center" wrapText="1"/>
    </xf>
    <xf numFmtId="0" fontId="16" fillId="2" borderId="18" xfId="4" applyFont="1" applyFill="1" applyBorder="1" applyAlignment="1">
      <alignment horizontal="center" vertical="center"/>
    </xf>
    <xf numFmtId="0" fontId="16" fillId="2" borderId="2" xfId="4" applyFont="1" applyFill="1" applyBorder="1" applyAlignment="1">
      <alignment horizontal="center"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9" fontId="9" fillId="0" borderId="18" xfId="3" applyNumberFormat="1" applyFont="1" applyFill="1" applyBorder="1" applyAlignment="1">
      <alignment horizontal="center" vertical="center" wrapText="1"/>
    </xf>
    <xf numFmtId="9" fontId="9" fillId="0" borderId="2" xfId="3" applyNumberFormat="1" applyFont="1" applyFill="1" applyBorder="1" applyAlignment="1">
      <alignment horizontal="center" vertical="center" wrapText="1"/>
    </xf>
    <xf numFmtId="0" fontId="2" fillId="0" borderId="18" xfId="0" applyFont="1" applyBorder="1" applyAlignment="1">
      <alignment horizontal="left" vertical="center" wrapText="1"/>
    </xf>
    <xf numFmtId="0" fontId="2" fillId="0" borderId="2" xfId="0" applyFont="1" applyBorder="1" applyAlignment="1">
      <alignment horizontal="left" vertical="center" wrapText="1"/>
    </xf>
    <xf numFmtId="0" fontId="2" fillId="0" borderId="18" xfId="0" applyFont="1" applyBorder="1" applyAlignment="1">
      <alignment horizontal="center" vertical="center"/>
    </xf>
    <xf numFmtId="0" fontId="2" fillId="0" borderId="2" xfId="0" applyFont="1" applyBorder="1" applyAlignment="1">
      <alignment horizontal="center" vertical="center"/>
    </xf>
    <xf numFmtId="0" fontId="2" fillId="0" borderId="18" xfId="0" applyFont="1" applyBorder="1" applyAlignment="1">
      <alignment horizontal="center" vertical="center" wrapText="1"/>
    </xf>
    <xf numFmtId="0" fontId="2" fillId="0" borderId="2"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 xfId="0" applyFont="1" applyBorder="1" applyAlignment="1">
      <alignment horizontal="center" vertical="center" wrapText="1"/>
    </xf>
    <xf numFmtId="164" fontId="9" fillId="0" borderId="25" xfId="3" applyNumberFormat="1" applyFont="1" applyFill="1" applyBorder="1" applyAlignment="1">
      <alignment horizontal="center" vertical="center" wrapText="1"/>
    </xf>
    <xf numFmtId="164" fontId="9" fillId="0" borderId="22" xfId="3" applyNumberFormat="1" applyFont="1" applyFill="1" applyBorder="1" applyAlignment="1">
      <alignment horizontal="center" vertical="center" wrapText="1"/>
    </xf>
    <xf numFmtId="0" fontId="17" fillId="0" borderId="0" xfId="0" applyFont="1" applyBorder="1" applyAlignment="1">
      <alignment horizontal="center" vertical="center"/>
    </xf>
    <xf numFmtId="0" fontId="6" fillId="0" borderId="0" xfId="3" applyFont="1" applyFill="1" applyBorder="1" applyAlignment="1">
      <alignment horizontal="right" vertical="center" wrapText="1"/>
    </xf>
    <xf numFmtId="0" fontId="2" fillId="2" borderId="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0" borderId="24" xfId="0" applyFont="1" applyBorder="1" applyAlignment="1">
      <alignment horizontal="center" vertical="center"/>
    </xf>
    <xf numFmtId="0" fontId="2" fillId="0" borderId="11" xfId="0" applyFont="1" applyBorder="1" applyAlignment="1">
      <alignment horizontal="center" vertical="center"/>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3" fillId="2" borderId="5" xfId="1" applyNumberFormat="1" applyFont="1" applyFill="1" applyBorder="1" applyAlignment="1">
      <alignment horizontal="center" vertical="center" wrapText="1"/>
    </xf>
    <xf numFmtId="0" fontId="3" fillId="2" borderId="2" xfId="1" applyNumberFormat="1" applyFont="1" applyFill="1" applyBorder="1" applyAlignment="1">
      <alignment horizontal="center" vertical="center" wrapText="1"/>
    </xf>
    <xf numFmtId="4" fontId="2" fillId="2" borderId="5" xfId="0" applyNumberFormat="1" applyFont="1" applyFill="1" applyBorder="1" applyAlignment="1">
      <alignment horizontal="center" vertical="center"/>
    </xf>
    <xf numFmtId="4" fontId="2" fillId="2" borderId="2" xfId="0" applyNumberFormat="1" applyFont="1" applyFill="1" applyBorder="1" applyAlignment="1">
      <alignment horizontal="center" vertical="center"/>
    </xf>
    <xf numFmtId="164" fontId="9" fillId="0" borderId="5" xfId="3" applyNumberFormat="1" applyFont="1" applyFill="1" applyBorder="1" applyAlignment="1">
      <alignment horizontal="center" vertical="center" wrapText="1"/>
    </xf>
    <xf numFmtId="9" fontId="9" fillId="0" borderId="5" xfId="3"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2" fillId="0" borderId="0" xfId="0" applyFont="1" applyAlignment="1">
      <alignment horizontal="center" wrapText="1"/>
    </xf>
    <xf numFmtId="0" fontId="2" fillId="0" borderId="0" xfId="0" applyFont="1" applyAlignment="1">
      <alignment horizontal="left"/>
    </xf>
  </cellXfs>
  <cellStyles count="5">
    <cellStyle name="Normalny" xfId="0" builtinId="0"/>
    <cellStyle name="Normalny 2" xfId="3"/>
    <cellStyle name="Normalny 2 2" xfId="2"/>
    <cellStyle name="Normalny 2 3 2" xfId="1"/>
    <cellStyle name="Normalny 5" xfId="4"/>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tabSelected="1" view="pageBreakPreview" zoomScaleNormal="40" zoomScaleSheetLayoutView="100" workbookViewId="0">
      <pane ySplit="3" topLeftCell="A29" activePane="bottomLeft" state="frozen"/>
      <selection pane="bottomLeft" activeCell="B46" sqref="B46"/>
    </sheetView>
  </sheetViews>
  <sheetFormatPr defaultRowHeight="15"/>
  <cols>
    <col min="1" max="1" width="5.7109375" style="1" customWidth="1"/>
    <col min="2" max="2" width="78.85546875" style="12" customWidth="1"/>
    <col min="3" max="3" width="14" style="12" customWidth="1"/>
    <col min="4" max="4" width="18.28515625" style="12" customWidth="1"/>
    <col min="5" max="5" width="12.5703125" style="1" customWidth="1"/>
    <col min="6" max="6" width="14.42578125" style="13" customWidth="1"/>
    <col min="7" max="7" width="17.85546875" style="1" customWidth="1"/>
    <col min="8" max="8" width="19" style="2" customWidth="1"/>
    <col min="9" max="9" width="10" style="2" customWidth="1"/>
    <col min="10" max="10" width="19.7109375" style="2" customWidth="1"/>
    <col min="11" max="11" width="19.5703125" style="2" customWidth="1"/>
    <col min="12" max="12" width="1.7109375" hidden="1" customWidth="1"/>
    <col min="13" max="19" width="9.140625" hidden="1" customWidth="1"/>
  </cols>
  <sheetData>
    <row r="1" spans="1:19" s="16" customFormat="1" ht="15" customHeight="1">
      <c r="A1" s="80" t="s">
        <v>10</v>
      </c>
      <c r="B1" s="80"/>
      <c r="C1" s="80"/>
      <c r="D1" s="80"/>
      <c r="E1" s="80"/>
      <c r="F1" s="80"/>
      <c r="G1" s="80"/>
      <c r="H1" s="80"/>
      <c r="I1" s="80"/>
      <c r="J1" s="80"/>
      <c r="K1" s="80"/>
      <c r="L1" s="15"/>
      <c r="M1" s="15"/>
      <c r="N1" s="15"/>
      <c r="O1" s="15"/>
      <c r="P1" s="15"/>
      <c r="Q1" s="15"/>
      <c r="R1" s="15"/>
      <c r="S1" s="15"/>
    </row>
    <row r="2" spans="1:19" s="16" customFormat="1" ht="18.75" customHeight="1">
      <c r="A2" s="39"/>
      <c r="B2" s="39"/>
      <c r="C2" s="39"/>
      <c r="D2" s="39"/>
      <c r="E2" s="39"/>
      <c r="F2" s="39"/>
      <c r="G2" s="39"/>
      <c r="H2" s="39"/>
      <c r="I2" s="39"/>
      <c r="J2" s="39"/>
      <c r="K2" s="20"/>
    </row>
    <row r="3" spans="1:19" s="16" customFormat="1" ht="24" customHeight="1">
      <c r="A3" s="79" t="s">
        <v>11</v>
      </c>
      <c r="B3" s="79"/>
      <c r="C3" s="79"/>
      <c r="D3" s="79"/>
      <c r="E3" s="79"/>
      <c r="F3" s="79"/>
      <c r="G3" s="79"/>
      <c r="H3" s="79"/>
      <c r="I3" s="79"/>
      <c r="J3" s="79"/>
      <c r="K3" s="79"/>
    </row>
    <row r="4" spans="1:19" s="17" customFormat="1">
      <c r="A4" s="40"/>
      <c r="B4" s="40"/>
      <c r="C4" s="40"/>
      <c r="D4" s="40"/>
      <c r="E4" s="40"/>
      <c r="F4" s="40"/>
      <c r="G4" s="40"/>
      <c r="H4" s="40"/>
      <c r="I4" s="40"/>
      <c r="J4" s="40"/>
      <c r="K4" s="21"/>
    </row>
    <row r="5" spans="1:19" ht="15.75" thickBot="1"/>
    <row r="6" spans="1:19" ht="15" customHeight="1">
      <c r="A6" s="43" t="s">
        <v>0</v>
      </c>
      <c r="B6" s="45" t="s">
        <v>22</v>
      </c>
      <c r="C6" s="45" t="s">
        <v>12</v>
      </c>
      <c r="D6" s="45" t="s">
        <v>13</v>
      </c>
      <c r="E6" s="47" t="s">
        <v>2</v>
      </c>
      <c r="F6" s="54" t="s">
        <v>3</v>
      </c>
      <c r="G6" s="45" t="s">
        <v>4</v>
      </c>
      <c r="H6" s="45" t="s">
        <v>5</v>
      </c>
      <c r="I6" s="45" t="s">
        <v>6</v>
      </c>
      <c r="J6" s="45" t="s">
        <v>7</v>
      </c>
      <c r="K6" s="95" t="s">
        <v>14</v>
      </c>
    </row>
    <row r="7" spans="1:19" ht="102" customHeight="1" thickBot="1">
      <c r="A7" s="44"/>
      <c r="B7" s="46"/>
      <c r="C7" s="46"/>
      <c r="D7" s="46"/>
      <c r="E7" s="48"/>
      <c r="F7" s="55"/>
      <c r="G7" s="46"/>
      <c r="H7" s="46"/>
      <c r="I7" s="46"/>
      <c r="J7" s="46"/>
      <c r="K7" s="96"/>
    </row>
    <row r="8" spans="1:19" ht="18" customHeight="1" thickBot="1">
      <c r="A8" s="32">
        <v>1</v>
      </c>
      <c r="B8" s="33">
        <v>2</v>
      </c>
      <c r="C8" s="33">
        <v>3</v>
      </c>
      <c r="D8" s="33">
        <v>4</v>
      </c>
      <c r="E8" s="34">
        <v>5</v>
      </c>
      <c r="F8" s="33">
        <v>6</v>
      </c>
      <c r="G8" s="33">
        <v>7</v>
      </c>
      <c r="H8" s="33">
        <v>8</v>
      </c>
      <c r="I8" s="34">
        <v>9</v>
      </c>
      <c r="J8" s="33">
        <v>10</v>
      </c>
      <c r="K8" s="35">
        <v>11</v>
      </c>
    </row>
    <row r="9" spans="1:19" ht="35.1" customHeight="1">
      <c r="A9" s="41" t="s">
        <v>23</v>
      </c>
      <c r="B9" s="42"/>
      <c r="C9" s="42"/>
      <c r="D9" s="42"/>
      <c r="E9" s="42"/>
      <c r="F9" s="42"/>
      <c r="G9" s="42"/>
      <c r="H9" s="42"/>
      <c r="I9" s="42"/>
      <c r="J9" s="42"/>
      <c r="K9" s="31"/>
    </row>
    <row r="10" spans="1:19" ht="269.25" customHeight="1">
      <c r="A10" s="71">
        <v>1</v>
      </c>
      <c r="B10" s="69" t="s">
        <v>24</v>
      </c>
      <c r="C10" s="73"/>
      <c r="D10" s="73"/>
      <c r="E10" s="75" t="s">
        <v>1</v>
      </c>
      <c r="F10" s="63">
        <v>1</v>
      </c>
      <c r="G10" s="65"/>
      <c r="H10" s="56">
        <f>F10*G10</f>
        <v>0</v>
      </c>
      <c r="I10" s="67"/>
      <c r="J10" s="56">
        <f>H10+ROUND(H10*I10,2)</f>
        <v>0</v>
      </c>
      <c r="K10" s="56" t="s">
        <v>15</v>
      </c>
    </row>
    <row r="11" spans="1:19" ht="290.25" customHeight="1">
      <c r="A11" s="72"/>
      <c r="B11" s="70"/>
      <c r="C11" s="74"/>
      <c r="D11" s="74"/>
      <c r="E11" s="76"/>
      <c r="F11" s="64"/>
      <c r="G11" s="66"/>
      <c r="H11" s="57"/>
      <c r="I11" s="68"/>
      <c r="J11" s="57"/>
      <c r="K11" s="57"/>
    </row>
    <row r="12" spans="1:19" s="9" customFormat="1" ht="30" customHeight="1" thickBot="1">
      <c r="A12" s="51" t="s">
        <v>8</v>
      </c>
      <c r="B12" s="52"/>
      <c r="C12" s="52"/>
      <c r="D12" s="52"/>
      <c r="E12" s="52"/>
      <c r="F12" s="52"/>
      <c r="G12" s="53"/>
      <c r="H12" s="36">
        <f>SUM(H10)</f>
        <v>0</v>
      </c>
      <c r="I12" s="10" t="s">
        <v>9</v>
      </c>
      <c r="J12" s="36">
        <f>SUM(J10)</f>
        <v>0</v>
      </c>
      <c r="K12" s="26"/>
    </row>
    <row r="13" spans="1:19" s="3" customFormat="1" ht="35.1" customHeight="1" thickBot="1">
      <c r="A13" s="49" t="s">
        <v>16</v>
      </c>
      <c r="B13" s="50"/>
      <c r="C13" s="50"/>
      <c r="D13" s="50"/>
      <c r="E13" s="50"/>
      <c r="F13" s="50"/>
      <c r="G13" s="50"/>
      <c r="H13" s="50"/>
      <c r="I13" s="50"/>
      <c r="J13" s="50"/>
      <c r="K13" s="24"/>
    </row>
    <row r="14" spans="1:19" ht="408.75" customHeight="1">
      <c r="A14" s="5">
        <v>1</v>
      </c>
      <c r="B14" s="28" t="s">
        <v>25</v>
      </c>
      <c r="C14" s="22"/>
      <c r="D14" s="22"/>
      <c r="E14" s="6" t="s">
        <v>1</v>
      </c>
      <c r="F14" s="14">
        <v>1</v>
      </c>
      <c r="G14" s="7"/>
      <c r="H14" s="23">
        <f>F14*G14</f>
        <v>0</v>
      </c>
      <c r="I14" s="4"/>
      <c r="J14" s="23">
        <f>H14+ROUND(H14*I14,2)</f>
        <v>0</v>
      </c>
      <c r="K14" s="25" t="s">
        <v>15</v>
      </c>
    </row>
    <row r="15" spans="1:19" ht="30" customHeight="1" thickBot="1">
      <c r="A15" s="51" t="s">
        <v>8</v>
      </c>
      <c r="B15" s="52"/>
      <c r="C15" s="52"/>
      <c r="D15" s="52"/>
      <c r="E15" s="52"/>
      <c r="F15" s="52"/>
      <c r="G15" s="53"/>
      <c r="H15" s="36">
        <f>SUM(H14:H14)</f>
        <v>0</v>
      </c>
      <c r="I15" s="10" t="s">
        <v>9</v>
      </c>
      <c r="J15" s="36">
        <f>SUM(J14:J14)</f>
        <v>0</v>
      </c>
      <c r="K15" s="26"/>
    </row>
    <row r="16" spans="1:19" ht="30" customHeight="1" thickBot="1">
      <c r="A16" s="49" t="s">
        <v>17</v>
      </c>
      <c r="B16" s="50"/>
      <c r="C16" s="50"/>
      <c r="D16" s="50"/>
      <c r="E16" s="50"/>
      <c r="F16" s="50"/>
      <c r="G16" s="50"/>
      <c r="H16" s="50"/>
      <c r="I16" s="50"/>
      <c r="J16" s="50"/>
      <c r="K16" s="24"/>
    </row>
    <row r="17" spans="1:11" ht="171" customHeight="1">
      <c r="A17" s="5">
        <v>1</v>
      </c>
      <c r="B17" s="28" t="s">
        <v>26</v>
      </c>
      <c r="C17" s="22"/>
      <c r="D17" s="22"/>
      <c r="E17" s="6" t="s">
        <v>1</v>
      </c>
      <c r="F17" s="14">
        <v>1</v>
      </c>
      <c r="G17" s="7"/>
      <c r="H17" s="23">
        <f>F17*G17</f>
        <v>0</v>
      </c>
      <c r="I17" s="4"/>
      <c r="J17" s="23">
        <f>H17+ROUND(H17*I17,2)</f>
        <v>0</v>
      </c>
      <c r="K17" s="25" t="s">
        <v>15</v>
      </c>
    </row>
    <row r="18" spans="1:11" ht="30" customHeight="1" thickBot="1">
      <c r="A18" s="51" t="s">
        <v>8</v>
      </c>
      <c r="B18" s="52"/>
      <c r="C18" s="52"/>
      <c r="D18" s="52"/>
      <c r="E18" s="52"/>
      <c r="F18" s="52"/>
      <c r="G18" s="53"/>
      <c r="H18" s="36">
        <f>SUM(H17)</f>
        <v>0</v>
      </c>
      <c r="I18" s="10" t="s">
        <v>9</v>
      </c>
      <c r="J18" s="36">
        <f>SUM(J17)</f>
        <v>0</v>
      </c>
      <c r="K18" s="26"/>
    </row>
    <row r="19" spans="1:11" ht="30" customHeight="1" thickBot="1">
      <c r="A19" s="49" t="s">
        <v>18</v>
      </c>
      <c r="B19" s="50"/>
      <c r="C19" s="50"/>
      <c r="D19" s="50"/>
      <c r="E19" s="50"/>
      <c r="F19" s="50"/>
      <c r="G19" s="50"/>
      <c r="H19" s="50"/>
      <c r="I19" s="50"/>
      <c r="J19" s="50"/>
      <c r="K19" s="24"/>
    </row>
    <row r="20" spans="1:11" ht="206.25" customHeight="1">
      <c r="A20" s="83">
        <v>1</v>
      </c>
      <c r="B20" s="81" t="s">
        <v>27</v>
      </c>
      <c r="C20" s="85"/>
      <c r="D20" s="85"/>
      <c r="E20" s="87" t="s">
        <v>1</v>
      </c>
      <c r="F20" s="89">
        <v>1</v>
      </c>
      <c r="G20" s="91"/>
      <c r="H20" s="93">
        <f>F20*G20</f>
        <v>0</v>
      </c>
      <c r="I20" s="94"/>
      <c r="J20" s="93">
        <f>H20+ROUND(H20*I20,2)</f>
        <v>0</v>
      </c>
      <c r="K20" s="77" t="s">
        <v>15</v>
      </c>
    </row>
    <row r="21" spans="1:11" ht="224.25" customHeight="1">
      <c r="A21" s="84"/>
      <c r="B21" s="82"/>
      <c r="C21" s="86"/>
      <c r="D21" s="86"/>
      <c r="E21" s="88"/>
      <c r="F21" s="90"/>
      <c r="G21" s="92"/>
      <c r="H21" s="57"/>
      <c r="I21" s="68"/>
      <c r="J21" s="57"/>
      <c r="K21" s="78"/>
    </row>
    <row r="22" spans="1:11" ht="30" customHeight="1" thickBot="1">
      <c r="A22" s="51" t="s">
        <v>8</v>
      </c>
      <c r="B22" s="52"/>
      <c r="C22" s="52"/>
      <c r="D22" s="52"/>
      <c r="E22" s="52"/>
      <c r="F22" s="52"/>
      <c r="G22" s="53"/>
      <c r="H22" s="36">
        <f>SUM(H21)</f>
        <v>0</v>
      </c>
      <c r="I22" s="10" t="s">
        <v>9</v>
      </c>
      <c r="J22" s="36">
        <f>SUM(J21)</f>
        <v>0</v>
      </c>
      <c r="K22" s="26"/>
    </row>
    <row r="23" spans="1:11" ht="30" customHeight="1" thickBot="1">
      <c r="A23" s="49" t="s">
        <v>19</v>
      </c>
      <c r="B23" s="50"/>
      <c r="C23" s="50"/>
      <c r="D23" s="50"/>
      <c r="E23" s="50"/>
      <c r="F23" s="50"/>
      <c r="G23" s="50"/>
      <c r="H23" s="50"/>
      <c r="I23" s="50"/>
      <c r="J23" s="50"/>
      <c r="K23" s="24"/>
    </row>
    <row r="24" spans="1:11" ht="98.25" customHeight="1">
      <c r="A24" s="5">
        <v>1</v>
      </c>
      <c r="B24" s="28" t="s">
        <v>28</v>
      </c>
      <c r="C24" s="22"/>
      <c r="D24" s="22"/>
      <c r="E24" s="6" t="s">
        <v>1</v>
      </c>
      <c r="F24" s="14">
        <v>1</v>
      </c>
      <c r="G24" s="7"/>
      <c r="H24" s="23">
        <f>F24*G24</f>
        <v>0</v>
      </c>
      <c r="I24" s="4"/>
      <c r="J24" s="23">
        <f>H24+ROUND(H24*I24,2)</f>
        <v>0</v>
      </c>
      <c r="K24" s="25" t="s">
        <v>15</v>
      </c>
    </row>
    <row r="25" spans="1:11" ht="30" customHeight="1" thickBot="1">
      <c r="A25" s="51" t="s">
        <v>8</v>
      </c>
      <c r="B25" s="52"/>
      <c r="C25" s="52"/>
      <c r="D25" s="52"/>
      <c r="E25" s="52"/>
      <c r="F25" s="52"/>
      <c r="G25" s="53"/>
      <c r="H25" s="36">
        <f>SUM(H24)</f>
        <v>0</v>
      </c>
      <c r="I25" s="10" t="s">
        <v>9</v>
      </c>
      <c r="J25" s="36">
        <f>SUM(J24)</f>
        <v>0</v>
      </c>
      <c r="K25" s="26"/>
    </row>
    <row r="26" spans="1:11" ht="30" customHeight="1" thickBot="1">
      <c r="A26" s="49" t="s">
        <v>20</v>
      </c>
      <c r="B26" s="50"/>
      <c r="C26" s="50"/>
      <c r="D26" s="50"/>
      <c r="E26" s="50"/>
      <c r="F26" s="50"/>
      <c r="G26" s="50"/>
      <c r="H26" s="50"/>
      <c r="I26" s="50"/>
      <c r="J26" s="50"/>
      <c r="K26" s="24"/>
    </row>
    <row r="27" spans="1:11" ht="123.75" customHeight="1">
      <c r="A27" s="5">
        <v>1</v>
      </c>
      <c r="B27" s="37" t="s">
        <v>29</v>
      </c>
      <c r="C27" s="22"/>
      <c r="D27" s="22"/>
      <c r="E27" s="6" t="s">
        <v>1</v>
      </c>
      <c r="F27" s="14">
        <v>1</v>
      </c>
      <c r="G27" s="7"/>
      <c r="H27" s="23">
        <f>F27*G27</f>
        <v>0</v>
      </c>
      <c r="I27" s="4"/>
      <c r="J27" s="23">
        <f>H27+ROUND(H27*I27,2)</f>
        <v>0</v>
      </c>
      <c r="K27" s="77" t="s">
        <v>15</v>
      </c>
    </row>
    <row r="28" spans="1:11" ht="129" customHeight="1">
      <c r="A28" s="5">
        <v>2</v>
      </c>
      <c r="B28" s="29" t="s">
        <v>30</v>
      </c>
      <c r="C28" s="22"/>
      <c r="D28" s="22"/>
      <c r="E28" s="6" t="s">
        <v>1</v>
      </c>
      <c r="F28" s="14">
        <v>1</v>
      </c>
      <c r="G28" s="7"/>
      <c r="H28" s="23">
        <f>F28*G28</f>
        <v>0</v>
      </c>
      <c r="I28" s="4"/>
      <c r="J28" s="23">
        <f>H28+ROUND(H28*I28,2)</f>
        <v>0</v>
      </c>
      <c r="K28" s="78"/>
    </row>
    <row r="29" spans="1:11" ht="30" customHeight="1" thickBot="1">
      <c r="A29" s="51" t="s">
        <v>8</v>
      </c>
      <c r="B29" s="52"/>
      <c r="C29" s="52"/>
      <c r="D29" s="52"/>
      <c r="E29" s="52"/>
      <c r="F29" s="52"/>
      <c r="G29" s="53"/>
      <c r="H29" s="36">
        <f>SUM(H27:H28)</f>
        <v>0</v>
      </c>
      <c r="I29" s="10" t="s">
        <v>9</v>
      </c>
      <c r="J29" s="36">
        <f>SUM(J27:J28)</f>
        <v>0</v>
      </c>
      <c r="K29" s="26"/>
    </row>
    <row r="30" spans="1:11" ht="30" customHeight="1" thickBot="1">
      <c r="A30" s="49" t="s">
        <v>31</v>
      </c>
      <c r="B30" s="50"/>
      <c r="C30" s="50"/>
      <c r="D30" s="50"/>
      <c r="E30" s="50"/>
      <c r="F30" s="50"/>
      <c r="G30" s="50"/>
      <c r="H30" s="50"/>
      <c r="I30" s="50"/>
      <c r="J30" s="50"/>
      <c r="K30" s="24"/>
    </row>
    <row r="31" spans="1:11" ht="228" customHeight="1">
      <c r="A31" s="5">
        <v>1</v>
      </c>
      <c r="B31" s="30" t="s">
        <v>32</v>
      </c>
      <c r="C31" s="22"/>
      <c r="D31" s="22"/>
      <c r="E31" s="6" t="s">
        <v>1</v>
      </c>
      <c r="F31" s="14">
        <v>1</v>
      </c>
      <c r="G31" s="7"/>
      <c r="H31" s="23">
        <f>F31*G31</f>
        <v>0</v>
      </c>
      <c r="I31" s="4"/>
      <c r="J31" s="23">
        <f>H31+ROUND(H31*I31,2)</f>
        <v>0</v>
      </c>
      <c r="K31" s="77" t="s">
        <v>15</v>
      </c>
    </row>
    <row r="32" spans="1:11" ht="217.5" customHeight="1">
      <c r="A32" s="5">
        <v>2</v>
      </c>
      <c r="B32" s="30" t="s">
        <v>33</v>
      </c>
      <c r="C32" s="22"/>
      <c r="D32" s="22"/>
      <c r="E32" s="6" t="s">
        <v>1</v>
      </c>
      <c r="F32" s="14">
        <v>1</v>
      </c>
      <c r="G32" s="7"/>
      <c r="H32" s="23">
        <f>F32*G32</f>
        <v>0</v>
      </c>
      <c r="I32" s="4"/>
      <c r="J32" s="23">
        <f>H32+ROUND(H32*I32,2)</f>
        <v>0</v>
      </c>
      <c r="K32" s="78"/>
    </row>
    <row r="33" spans="1:11" ht="30" customHeight="1" thickBot="1">
      <c r="A33" s="51" t="s">
        <v>8</v>
      </c>
      <c r="B33" s="52"/>
      <c r="C33" s="52"/>
      <c r="D33" s="52"/>
      <c r="E33" s="52"/>
      <c r="F33" s="52"/>
      <c r="G33" s="53"/>
      <c r="H33" s="36">
        <f>SUM(H31:H32)</f>
        <v>0</v>
      </c>
      <c r="I33" s="10" t="s">
        <v>9</v>
      </c>
      <c r="J33" s="36">
        <f>SUM(J31:J32)</f>
        <v>0</v>
      </c>
      <c r="K33" s="26"/>
    </row>
    <row r="34" spans="1:11" ht="33.75" customHeight="1" thickBot="1">
      <c r="A34" s="59" t="s">
        <v>21</v>
      </c>
      <c r="B34" s="60"/>
      <c r="C34" s="60"/>
      <c r="D34" s="60"/>
      <c r="E34" s="60"/>
      <c r="F34" s="60"/>
      <c r="G34" s="61"/>
      <c r="H34" s="8">
        <f>SUM(H12+H15+H18+H22+H25+H29+H33)</f>
        <v>0</v>
      </c>
      <c r="I34" s="11" t="s">
        <v>9</v>
      </c>
      <c r="J34" s="8">
        <f>SUM(J12+J15+J18+J22+J25+J29+J33)</f>
        <v>0</v>
      </c>
      <c r="K34" s="27"/>
    </row>
    <row r="36" spans="1:11" ht="17.25" customHeight="1">
      <c r="A36" s="58" t="s">
        <v>34</v>
      </c>
      <c r="B36" s="58"/>
      <c r="C36" s="58"/>
      <c r="D36" s="58"/>
      <c r="E36" s="58"/>
      <c r="F36" s="58"/>
      <c r="G36" s="58"/>
      <c r="H36" s="58"/>
    </row>
    <row r="37" spans="1:11" ht="27.75" customHeight="1">
      <c r="A37" s="58" t="s">
        <v>37</v>
      </c>
      <c r="B37" s="98"/>
      <c r="C37" s="98"/>
      <c r="D37" s="98"/>
      <c r="E37" s="98"/>
      <c r="F37" s="98"/>
      <c r="G37" s="98"/>
      <c r="H37" s="98"/>
    </row>
    <row r="38" spans="1:11">
      <c r="A38" s="97"/>
      <c r="B38" s="97"/>
      <c r="C38" s="97"/>
      <c r="D38" s="97"/>
      <c r="E38" s="97"/>
      <c r="F38" s="97"/>
      <c r="G38" s="97"/>
      <c r="H38" s="97"/>
    </row>
    <row r="39" spans="1:11" ht="15" customHeight="1">
      <c r="A39" s="58" t="s">
        <v>35</v>
      </c>
      <c r="B39" s="58"/>
      <c r="C39" s="58"/>
      <c r="D39" s="58"/>
      <c r="E39" s="58"/>
      <c r="F39" s="58"/>
      <c r="G39" s="58"/>
      <c r="H39" s="58"/>
      <c r="I39" s="58"/>
      <c r="J39" s="58"/>
      <c r="K39" s="18"/>
    </row>
    <row r="40" spans="1:11" ht="12" customHeight="1">
      <c r="A40" s="58"/>
      <c r="B40" s="58"/>
      <c r="C40" s="58"/>
      <c r="D40" s="58"/>
      <c r="E40" s="58"/>
      <c r="F40" s="58"/>
      <c r="G40" s="58"/>
      <c r="H40" s="58"/>
      <c r="I40" s="58"/>
      <c r="J40" s="58"/>
      <c r="K40" s="18"/>
    </row>
    <row r="41" spans="1:11" ht="21" hidden="1" customHeight="1">
      <c r="A41" s="58"/>
      <c r="B41" s="58"/>
      <c r="C41" s="58"/>
      <c r="D41" s="58"/>
      <c r="E41" s="58"/>
      <c r="F41" s="58"/>
      <c r="G41" s="58"/>
      <c r="H41" s="58"/>
      <c r="I41" s="58"/>
      <c r="J41" s="58"/>
      <c r="K41" s="18"/>
    </row>
    <row r="42" spans="1:11" ht="17.25" hidden="1" customHeight="1">
      <c r="A42" s="58"/>
      <c r="B42" s="58"/>
      <c r="C42" s="58"/>
      <c r="D42" s="58"/>
      <c r="E42" s="58"/>
      <c r="F42" s="58"/>
      <c r="G42" s="58"/>
      <c r="H42" s="58"/>
      <c r="I42" s="58"/>
      <c r="J42" s="58"/>
      <c r="K42" s="18"/>
    </row>
    <row r="43" spans="1:11" ht="19.5" hidden="1" customHeight="1">
      <c r="A43" s="58"/>
      <c r="B43" s="58"/>
      <c r="C43" s="58"/>
      <c r="D43" s="58"/>
      <c r="E43" s="58"/>
      <c r="F43" s="58"/>
      <c r="G43" s="58"/>
      <c r="H43" s="58"/>
      <c r="I43" s="58"/>
      <c r="J43" s="58"/>
      <c r="K43" s="18"/>
    </row>
    <row r="44" spans="1:11" ht="8.25" customHeight="1">
      <c r="A44" s="58"/>
      <c r="B44" s="58"/>
      <c r="C44" s="58"/>
      <c r="D44" s="58"/>
      <c r="E44" s="58"/>
      <c r="F44" s="58"/>
      <c r="G44" s="58"/>
      <c r="H44" s="58"/>
      <c r="I44" s="58"/>
      <c r="J44" s="58"/>
      <c r="K44" s="18"/>
    </row>
    <row r="45" spans="1:11" ht="18.75" customHeight="1">
      <c r="A45" s="38"/>
      <c r="B45" s="38"/>
      <c r="C45" s="38"/>
      <c r="D45" s="38"/>
      <c r="E45" s="38"/>
      <c r="F45" s="38"/>
      <c r="G45" s="38"/>
      <c r="H45" s="38"/>
      <c r="I45" s="38"/>
      <c r="J45" s="38"/>
      <c r="K45" s="38"/>
    </row>
    <row r="46" spans="1:11" ht="33.75" customHeight="1">
      <c r="G46" s="62" t="s">
        <v>36</v>
      </c>
      <c r="H46" s="62"/>
      <c r="I46" s="62"/>
      <c r="J46" s="62"/>
    </row>
    <row r="47" spans="1:11" ht="15.75" customHeight="1">
      <c r="G47" s="62"/>
      <c r="H47" s="62"/>
      <c r="I47" s="62"/>
      <c r="J47" s="62"/>
      <c r="K47" s="19"/>
    </row>
  </sheetData>
  <protectedRanges>
    <protectedRange password="CFA1" sqref="B4:D4" name="Rozstęp4_2_2_1_1_1_2_1_3_3"/>
  </protectedRanges>
  <mergeCells count="60">
    <mergeCell ref="A36:H36"/>
    <mergeCell ref="A37:H37"/>
    <mergeCell ref="A38:H38"/>
    <mergeCell ref="G46:J46"/>
    <mergeCell ref="K27:K28"/>
    <mergeCell ref="K31:K32"/>
    <mergeCell ref="A3:K3"/>
    <mergeCell ref="A1:K1"/>
    <mergeCell ref="B20:B21"/>
    <mergeCell ref="A20:A21"/>
    <mergeCell ref="C20:C21"/>
    <mergeCell ref="D20:D21"/>
    <mergeCell ref="E20:E21"/>
    <mergeCell ref="F20:F21"/>
    <mergeCell ref="G20:G21"/>
    <mergeCell ref="H20:H21"/>
    <mergeCell ref="I20:I21"/>
    <mergeCell ref="J20:J21"/>
    <mergeCell ref="K20:K21"/>
    <mergeCell ref="K6:K7"/>
    <mergeCell ref="K10:K11"/>
    <mergeCell ref="A39:J44"/>
    <mergeCell ref="A34:G34"/>
    <mergeCell ref="A15:G15"/>
    <mergeCell ref="G47:J47"/>
    <mergeCell ref="A22:G22"/>
    <mergeCell ref="A23:J23"/>
    <mergeCell ref="A25:G25"/>
    <mergeCell ref="A26:J26"/>
    <mergeCell ref="A29:G29"/>
    <mergeCell ref="A30:J30"/>
    <mergeCell ref="A33:G33"/>
    <mergeCell ref="F10:F11"/>
    <mergeCell ref="G10:G11"/>
    <mergeCell ref="H10:H11"/>
    <mergeCell ref="I10:I11"/>
    <mergeCell ref="A16:J16"/>
    <mergeCell ref="A18:G18"/>
    <mergeCell ref="A19:J19"/>
    <mergeCell ref="F6:F7"/>
    <mergeCell ref="A13:J13"/>
    <mergeCell ref="A12:G12"/>
    <mergeCell ref="J10:J11"/>
    <mergeCell ref="B10:B11"/>
    <mergeCell ref="A10:A11"/>
    <mergeCell ref="C10:C11"/>
    <mergeCell ref="D10:D11"/>
    <mergeCell ref="E10:E11"/>
    <mergeCell ref="A2:J2"/>
    <mergeCell ref="A4:J4"/>
    <mergeCell ref="A9:J9"/>
    <mergeCell ref="A6:A7"/>
    <mergeCell ref="B6:B7"/>
    <mergeCell ref="E6:E7"/>
    <mergeCell ref="G6:G7"/>
    <mergeCell ref="H6:H7"/>
    <mergeCell ref="I6:I7"/>
    <mergeCell ref="J6:J7"/>
    <mergeCell ref="C6:C7"/>
    <mergeCell ref="D6:D7"/>
  </mergeCells>
  <conditionalFormatting sqref="B14:D14">
    <cfRule type="duplicateValues" dxfId="8" priority="21" stopIfTrue="1"/>
  </conditionalFormatting>
  <conditionalFormatting sqref="B6:D6 B8:D8 B7 F8:H8 J8:K8">
    <cfRule type="duplicateValues" dxfId="7" priority="28" stopIfTrue="1"/>
  </conditionalFormatting>
  <conditionalFormatting sqref="B17:D17">
    <cfRule type="duplicateValues" dxfId="6" priority="8" stopIfTrue="1"/>
  </conditionalFormatting>
  <conditionalFormatting sqref="B24:D24">
    <cfRule type="duplicateValues" dxfId="5" priority="6" stopIfTrue="1"/>
  </conditionalFormatting>
  <conditionalFormatting sqref="B28:D28">
    <cfRule type="duplicateValues" dxfId="4" priority="5" stopIfTrue="1"/>
  </conditionalFormatting>
  <conditionalFormatting sqref="B32:D32">
    <cfRule type="duplicateValues" dxfId="3" priority="4" stopIfTrue="1"/>
  </conditionalFormatting>
  <conditionalFormatting sqref="B27:D27">
    <cfRule type="duplicateValues" dxfId="2" priority="3" stopIfTrue="1"/>
  </conditionalFormatting>
  <conditionalFormatting sqref="B31:D31">
    <cfRule type="duplicateValues" dxfId="1" priority="2" stopIfTrue="1"/>
  </conditionalFormatting>
  <conditionalFormatting sqref="B20:D20">
    <cfRule type="duplicateValues" dxfId="0" priority="1" stopIfTrue="1"/>
  </conditionalFormatting>
  <pageMargins left="0.23622047244094491" right="0.23622047244094491" top="0.74803149606299213" bottom="0.74803149606299213" header="0.31496062992125984" footer="0.31496062992125984"/>
  <pageSetup paperSize="9" scale="63" fitToHeight="0" orientation="landscape" horizontalDpi="4294967294" verticalDpi="4294967294" r:id="rId1"/>
  <headerFooter>
    <oddFooter>Strona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defaultValue">
  <element uid="d7220eed-17a6-431d-810c-83a0ddfed893" value=""/>
</sisl>
</file>

<file path=customXml/itemProps1.xml><?xml version="1.0" encoding="utf-8"?>
<ds:datastoreItem xmlns:ds="http://schemas.openxmlformats.org/officeDocument/2006/customXml" ds:itemID="{B0BF522D-8E86-4B5C-A9EB-1A20FC4C358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sprawa nr 79_2024_D</vt:lpstr>
    </vt:vector>
  </TitlesOfParts>
  <Company>Resort Obrony Narodowej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Dmitruk Aneta</dc:creator>
  <cp:lastModifiedBy>Siepietowska Izabela</cp:lastModifiedBy>
  <cp:lastPrinted>2024-02-06T07:22:08Z</cp:lastPrinted>
  <dcterms:created xsi:type="dcterms:W3CDTF">2023-12-18T13:46:50Z</dcterms:created>
  <dcterms:modified xsi:type="dcterms:W3CDTF">2024-10-24T11:10:42Z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1034554f-cde6-465f-ab52-c8aeedb0b79a</vt:lpwstr>
  </property>
  <property fmtid="{D5CDD505-2E9C-101B-9397-08002B2CF9AE}" pid="3" name="bjDocumentLabelXML">
    <vt:lpwstr>&lt;?xml version="1.0" encoding="us-ascii"?&gt;&lt;sisl xmlns:xsi="http://www.w3.org/2001/XMLSchema-instance" xmlns:xsd="http://www.w3.org/2001/XMLSchema" sislVersion="0" policy="8417b2fb-54a7-4fbc-b023-b6b37b7a623f" origin="defaultValue" xmlns="http://www.boldonj</vt:lpwstr>
  </property>
  <property fmtid="{D5CDD505-2E9C-101B-9397-08002B2CF9AE}" pid="4" name="bjDocumentLabelXML-0">
    <vt:lpwstr>ames.com/2008/01/sie/internal/label"&gt;&lt;element uid="d7220eed-17a6-431d-810c-83a0ddfed893" value="" /&gt;&lt;/sisl&gt;</vt:lpwstr>
  </property>
  <property fmtid="{D5CDD505-2E9C-101B-9397-08002B2CF9AE}" pid="5" name="bjDocumentSecurityLabel">
    <vt:lpwstr>[d7220eed-17a6-431d-810c-83a0ddfed893]</vt:lpwstr>
  </property>
  <property fmtid="{D5CDD505-2E9C-101B-9397-08002B2CF9AE}" pid="6" name="bjSaver">
    <vt:lpwstr>knzUxhvC4bVHs3uAkXmSjxS0hIFHLsGS</vt:lpwstr>
  </property>
  <property fmtid="{D5CDD505-2E9C-101B-9397-08002B2CF9AE}" pid="7" name="bjClsUserRVM">
    <vt:lpwstr>[]</vt:lpwstr>
  </property>
  <property fmtid="{D5CDD505-2E9C-101B-9397-08002B2CF9AE}" pid="8" name="s5636:Creator type=author">
    <vt:lpwstr>Dmitruk Aneta</vt:lpwstr>
  </property>
  <property fmtid="{D5CDD505-2E9C-101B-9397-08002B2CF9AE}" pid="9" name="s5636:Creator type=organization">
    <vt:lpwstr>MILNET-Z</vt:lpwstr>
  </property>
  <property fmtid="{D5CDD505-2E9C-101B-9397-08002B2CF9AE}" pid="10" name="bjPortionMark">
    <vt:lpwstr>[JAW]</vt:lpwstr>
  </property>
  <property fmtid="{D5CDD505-2E9C-101B-9397-08002B2CF9AE}" pid="11" name="s5636:Creator type=IP">
    <vt:lpwstr>10.80.28.189</vt:lpwstr>
  </property>
</Properties>
</file>