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ek.zielinski2\Desktop\Postępowania 2024 rok\Zamówienia pow. 130 tyś zł\270.6.9.2024 Wykonywanie usług lesnych 2025 - pakiet II, lesnictwo Czajkowa\Załączniki do SWZ\"/>
    </mc:Choice>
  </mc:AlternateContent>
  <bookViews>
    <workbookView xWindow="-30825" yWindow="-105" windowWidth="30930" windowHeight="16770"/>
  </bookViews>
  <sheets>
    <sheet name="Formularz ofertowy" sheetId="1" r:id="rId1"/>
  </sheets>
  <definedNames>
    <definedName name="_xlnm.Print_Area" localSheetId="0">'Formularz ofertowy'!$A$1:$M$127</definedName>
  </definedNames>
  <calcPr calcId="152511"/>
</workbook>
</file>

<file path=xl/calcChain.xml><?xml version="1.0" encoding="utf-8"?>
<calcChain xmlns="http://schemas.openxmlformats.org/spreadsheetml/2006/main">
  <c r="K88" i="1" l="1"/>
  <c r="L88" i="1" s="1"/>
  <c r="K87" i="1"/>
  <c r="L87" i="1" s="1"/>
  <c r="K86" i="1"/>
  <c r="L86" i="1" s="1"/>
  <c r="K85" i="1"/>
  <c r="L85" i="1" s="1"/>
  <c r="K70" i="1"/>
  <c r="L70" i="1" s="1"/>
  <c r="K58" i="1"/>
  <c r="L58" i="1" s="1"/>
  <c r="I88" i="1"/>
  <c r="I87" i="1"/>
  <c r="I86" i="1"/>
  <c r="I85" i="1"/>
  <c r="I84" i="1"/>
  <c r="K84" i="1" s="1"/>
  <c r="L84" i="1" s="1"/>
  <c r="I83" i="1"/>
  <c r="K83" i="1" s="1"/>
  <c r="L83" i="1" s="1"/>
  <c r="I82" i="1"/>
  <c r="K82" i="1" s="1"/>
  <c r="L82" i="1" s="1"/>
  <c r="I81" i="1"/>
  <c r="K81" i="1" s="1"/>
  <c r="L81" i="1" s="1"/>
  <c r="I80" i="1"/>
  <c r="K80" i="1" s="1"/>
  <c r="L80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I57" i="1"/>
  <c r="K57" i="1" s="1"/>
  <c r="L57" i="1" s="1"/>
  <c r="I56" i="1"/>
  <c r="K56" i="1" s="1"/>
  <c r="L56" i="1" s="1"/>
  <c r="I55" i="1"/>
  <c r="K55" i="1" s="1"/>
  <c r="L55" i="1" s="1"/>
  <c r="I52" i="1"/>
  <c r="K52" i="1" s="1"/>
  <c r="L52" i="1" s="1"/>
  <c r="I47" i="1"/>
  <c r="K47" i="1" s="1"/>
  <c r="L47" i="1" s="1"/>
  <c r="I42" i="1"/>
  <c r="K42" i="1" s="1"/>
  <c r="L42" i="1" s="1"/>
  <c r="I37" i="1"/>
  <c r="K37" i="1" s="1"/>
  <c r="L37" i="1" s="1"/>
  <c r="I32" i="1"/>
  <c r="K32" i="1" s="1"/>
  <c r="L32" i="1" s="1"/>
  <c r="F90" i="1" l="1"/>
  <c r="F91" i="1"/>
</calcChain>
</file>

<file path=xl/sharedStrings.xml><?xml version="1.0" encoding="utf-8"?>
<sst xmlns="http://schemas.openxmlformats.org/spreadsheetml/2006/main" count="256" uniqueCount="154">
  <si>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</si>
  <si>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</si>
  <si>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</si>
  <si>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</si>
  <si>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</si>
  <si>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</si>
  <si>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</si>
  <si>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</si>
  <si>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</si>
  <si>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</si>
  <si>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</si>
  <si>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</si>
  <si>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</si>
  <si>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</si>
  <si>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</si>
  <si>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</si>
  <si>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</si>
  <si>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</si>
  <si>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</si>
  <si>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39</t>
  </si>
  <si>
    <t>ROZDR-PP</t>
  </si>
  <si>
    <t>Rozdrabnianie pozostałości drzewnych na całej powierzchni bez mieszania z glebą</t>
  </si>
  <si>
    <t xml:space="preserve"> 48</t>
  </si>
  <si>
    <t>OPR-PSPAL</t>
  </si>
  <si>
    <t>Opryski środkami ochrony roślin opryskiwaczem plecakowym z napędem spalinowym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</si>
  <si>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</si>
  <si>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</si>
  <si>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</si>
  <si>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</si>
  <si>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</si>
  <si>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</si>
  <si>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</si>
  <si>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</si>
  <si>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</si>
  <si>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</si>
  <si>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</si>
  <si>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</si>
  <si>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</si>
  <si>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 xml:space="preserve"> 90</t>
  </si>
  <si>
    <t>SPUL-GZ</t>
  </si>
  <si>
    <t>Spulchnianie gleby glebogryzarką zmechanizowaną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</si>
  <si>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</si>
  <si>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</si>
  <si>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</si>
  <si>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</si>
  <si>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</si>
  <si>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</si>
  <si>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</si>
  <si>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</si>
  <si>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</si>
  <si>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</si>
  <si>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</si>
  <si>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</si>
  <si>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</si>
  <si>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</si>
  <si>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</si>
  <si>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</si>
  <si>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</si>
  <si>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</si>
  <si>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</si>
  <si>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</si>
  <si>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</si>
  <si>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</si>
  <si>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</si>
  <si>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</si>
  <si>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</si>
  <si>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</si>
  <si>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</si>
  <si>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</si>
  <si>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</si>
  <si>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</si>
  <si>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</si>
  <si>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</si>
  <si>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</si>
  <si>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</si>
  <si>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</si>
  <si>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</si>
  <si>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</si>
  <si>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</si>
  <si>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</si>
  <si>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</si>
  <si>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</si>
  <si>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</si>
  <si>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</si>
  <si>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</si>
  <si>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</si>
  <si>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</si>
  <si>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</si>
  <si>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</si>
  <si>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</si>
  <si>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</si>
  <si>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</si>
  <si>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</si>
  <si>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</si>
  <si>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</si>
  <si>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</si>
  <si>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</si>
  <si>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</si>
  <si>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</si>
  <si>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</si>
  <si>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</si>
  <si>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</si>
  <si>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</si>
  <si>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</si>
  <si>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</si>
  <si>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</si>
  <si>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</si>
  <si>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</si>
  <si>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</si>
  <si>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</si>
  <si>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</si>
  <si>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</si>
  <si>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</si>
  <si>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</si>
  <si>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</si>
  <si>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</si>
  <si>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</si>
  <si>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</si>
  <si>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</si>
  <si>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</si>
  <si>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</si>
  <si>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</si>
  <si>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</si>
  <si>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</si>
  <si>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</si>
  <si>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</si>
  <si>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</si>
  <si>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</si>
  <si>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</si>
  <si>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</si>
  <si>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</si>
  <si>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</si>
  <si>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Mielec</t>
  </si>
  <si>
    <t xml:space="preserve">39-300 Mielec; Partyzantów 11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</si>
  <si>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</si>
  <si>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</si>
  <si>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</si>
  <si>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</si>
  <si>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</si>
  <si>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</si>
  <si>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</si>
  <si>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</si>
  <si>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</si>
  <si>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</si>
  <si>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</si>
  <si>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</si>
  <si>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</si>
  <si>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</si>
  <si>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</si>
  <si>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</si>
  <si>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</si>
  <si>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</si>
  <si>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Mielec w roku 2025 - pakiet II, leśnictwo Czajkowa", składamy niniejszym ofertę: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</si>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</sst>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horizontal="left"/>
    </xf>
    <xf numFmtId="49" fontId="5" fillId="2" borderId="0" xfId="0" applyNumberFormat="1" applyFont="1" applyFill="1" applyAlignment="1">
      <alignment vertical="top"/>
    </xf>
    <xf numFmtId="49" fontId="11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left" vertical="center" wrapText="1"/>
    </xf>
    <xf numFmtId="39" fontId="11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" fontId="13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26"/>
  <sheetViews>
    <sheetView tabSelected="1" view="pageBreakPreview" topLeftCell="A112" zoomScale="85" zoomScaleNormal="100" zoomScaleSheetLayoutView="85" workbookViewId="0">
      <selection activeCell="V81" sqref="V81"/>
    </sheetView>
  </sheetViews>
  <sheetFormatPr defaultRowHeight="12.75" x14ac:dyDescent="0.2"/>
  <cols>
    <col min="1" max="1" width="0.140625" customWidth="1"/>
    <col min="2" max="2" width="5.85546875" customWidth="1"/>
    <col min="3" max="3" width="7.140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customWidth="1"/>
    <col min="9" max="9" width="12.855468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855468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126</v>
      </c>
      <c r="J2" s="18"/>
      <c r="K2" s="18"/>
      <c r="L2" s="18"/>
      <c r="M2" s="12"/>
      <c r="N2" s="12"/>
      <c r="O2" s="12"/>
    </row>
    <row r="3" spans="2:15" s="1" customFormat="1" ht="28.7" customHeight="1" x14ac:dyDescent="0.2"/>
    <row r="4" spans="2:15" s="1" customFormat="1" ht="2.85" customHeight="1" x14ac:dyDescent="0.2">
      <c r="B4" s="21"/>
      <c r="C4" s="21"/>
      <c r="D4" s="21"/>
    </row>
    <row r="5" spans="2:15" s="1" customFormat="1" ht="28.7" customHeight="1" x14ac:dyDescent="0.2"/>
    <row r="6" spans="2:15" s="1" customFormat="1" ht="2.85" customHeight="1" x14ac:dyDescent="0.2">
      <c r="B6" s="21"/>
      <c r="C6" s="21"/>
      <c r="D6" s="21"/>
    </row>
    <row r="7" spans="2:15" s="1" customFormat="1" ht="28.7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25" t="s">
        <v>127</v>
      </c>
      <c r="C10" s="25"/>
      <c r="D10" s="25"/>
    </row>
    <row r="11" spans="2:15" s="1" customFormat="1" ht="12.2" customHeight="1" x14ac:dyDescent="0.2">
      <c r="B11" s="25"/>
      <c r="C11" s="25"/>
      <c r="D11" s="25"/>
      <c r="G11" s="24" t="s">
        <v>128</v>
      </c>
      <c r="H11" s="24"/>
      <c r="I11" s="24"/>
      <c r="J11" s="24"/>
      <c r="K11" s="24"/>
      <c r="L11" s="24"/>
      <c r="M11" s="24"/>
      <c r="N11" s="24"/>
    </row>
    <row r="12" spans="2:15" s="1" customFormat="1" ht="8.1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6" t="s">
        <v>129</v>
      </c>
      <c r="F14" s="26"/>
      <c r="G14" s="26"/>
    </row>
    <row r="15" spans="2:15" s="1" customFormat="1" ht="43.35" customHeight="1" x14ac:dyDescent="0.2"/>
    <row r="16" spans="2:15" s="1" customFormat="1" ht="20.85" customHeight="1" x14ac:dyDescent="0.2">
      <c r="B16" s="10" t="s">
        <v>130</v>
      </c>
      <c r="C16" s="10"/>
    </row>
    <row r="17" spans="2:13" s="1" customFormat="1" ht="2.85" customHeight="1" x14ac:dyDescent="0.2"/>
    <row r="18" spans="2:13" s="1" customFormat="1" ht="20.85" customHeight="1" x14ac:dyDescent="0.2">
      <c r="B18" s="10" t="s">
        <v>131</v>
      </c>
      <c r="C18" s="10"/>
    </row>
    <row r="19" spans="2:13" s="1" customFormat="1" ht="2.85" customHeight="1" x14ac:dyDescent="0.2"/>
    <row r="20" spans="2:13" s="1" customFormat="1" ht="20.85" customHeight="1" x14ac:dyDescent="0.2">
      <c r="B20" s="10" t="s">
        <v>132</v>
      </c>
      <c r="C20" s="10"/>
    </row>
    <row r="21" spans="2:13" s="1" customFormat="1" ht="2.85" customHeight="1" x14ac:dyDescent="0.2"/>
    <row r="22" spans="2:13" s="1" customFormat="1" ht="20.85" customHeight="1" x14ac:dyDescent="0.2">
      <c r="B22" s="10" t="s">
        <v>133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29" t="s">
        <v>152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85" customHeight="1" x14ac:dyDescent="0.2"/>
    <row r="26" spans="2:13" s="1" customFormat="1" ht="50.1" customHeight="1" x14ac:dyDescent="0.2">
      <c r="B26" s="30" t="s">
        <v>153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134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2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2575</v>
      </c>
      <c r="H32" s="17"/>
      <c r="I32" s="17">
        <f>ROUND(G32*H32,2)</f>
        <v>0</v>
      </c>
      <c r="J32" s="5">
        <v>8</v>
      </c>
      <c r="K32" s="17">
        <f>ROUND(I32*J32/100,2)</f>
        <v>0</v>
      </c>
      <c r="L32" s="19">
        <f>I32+K32</f>
        <v>0</v>
      </c>
      <c r="M32" s="19"/>
    </row>
    <row r="33" spans="2:13" s="1" customFormat="1" ht="3.2" customHeight="1" x14ac:dyDescent="0.2"/>
    <row r="34" spans="2:13" s="1" customFormat="1" ht="18.2" customHeight="1" x14ac:dyDescent="0.2">
      <c r="B34" s="22" t="s">
        <v>135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2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1558</v>
      </c>
      <c r="H37" s="17"/>
      <c r="I37" s="17">
        <f>ROUND(G37*H37,2)</f>
        <v>0</v>
      </c>
      <c r="J37" s="5">
        <v>8</v>
      </c>
      <c r="K37" s="17">
        <f>ROUND(I37*J37/100,2)</f>
        <v>0</v>
      </c>
      <c r="L37" s="19">
        <f>I37+K37</f>
        <v>0</v>
      </c>
      <c r="M37" s="19"/>
    </row>
    <row r="38" spans="2:13" s="1" customFormat="1" ht="3.2" customHeight="1" x14ac:dyDescent="0.2"/>
    <row r="39" spans="2:13" s="1" customFormat="1" ht="18.2" customHeight="1" x14ac:dyDescent="0.2">
      <c r="B39" s="22" t="s">
        <v>136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2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1023</v>
      </c>
      <c r="H42" s="17"/>
      <c r="I42" s="17">
        <f>ROUND(G42*H42,2)</f>
        <v>0</v>
      </c>
      <c r="J42" s="5">
        <v>8</v>
      </c>
      <c r="K42" s="17">
        <f>ROUND(I42*J42/100,2)</f>
        <v>0</v>
      </c>
      <c r="L42" s="19">
        <f>I42+K42</f>
        <v>0</v>
      </c>
      <c r="M42" s="19"/>
    </row>
    <row r="43" spans="2:13" s="1" customFormat="1" ht="3.2" customHeight="1" x14ac:dyDescent="0.2"/>
    <row r="44" spans="2:13" s="1" customFormat="1" ht="18.2" customHeight="1" x14ac:dyDescent="0.2">
      <c r="B44" s="22" t="s">
        <v>137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2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942</v>
      </c>
      <c r="H47" s="17"/>
      <c r="I47" s="17">
        <f>ROUND(G47*H47,2)</f>
        <v>0</v>
      </c>
      <c r="J47" s="5">
        <v>8</v>
      </c>
      <c r="K47" s="17">
        <f>ROUND(I47*J47/100,2)</f>
        <v>0</v>
      </c>
      <c r="L47" s="19">
        <f>I47+K47</f>
        <v>0</v>
      </c>
      <c r="M47" s="19"/>
    </row>
    <row r="48" spans="2:13" s="1" customFormat="1" ht="3.2" customHeight="1" x14ac:dyDescent="0.2"/>
    <row r="49" spans="2:13" s="1" customFormat="1" ht="18.2" customHeight="1" x14ac:dyDescent="0.2">
      <c r="B49" s="22" t="s">
        <v>138</v>
      </c>
      <c r="C49" s="22"/>
      <c r="D49" s="22"/>
      <c r="E49" s="22"/>
      <c r="F49" s="22"/>
      <c r="G49" s="22"/>
      <c r="H49" s="22"/>
      <c r="I49" s="22"/>
      <c r="J49" s="22"/>
      <c r="K49" s="22"/>
    </row>
    <row r="50" spans="2:13" s="1" customFormat="1" ht="5.25" customHeight="1" x14ac:dyDescent="0.2"/>
    <row r="51" spans="2:13" s="1" customFormat="1" ht="45.2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325</v>
      </c>
      <c r="H52" s="17"/>
      <c r="I52" s="17">
        <f>ROUND(G52*H52,2)</f>
        <v>0</v>
      </c>
      <c r="J52" s="5">
        <v>8</v>
      </c>
      <c r="K52" s="17">
        <f>ROUND(I52*J52/100,2)</f>
        <v>0</v>
      </c>
      <c r="L52" s="19">
        <f>I52+K52</f>
        <v>0</v>
      </c>
      <c r="M52" s="19"/>
    </row>
    <row r="53" spans="2:13" s="1" customFormat="1" ht="9" customHeight="1" x14ac:dyDescent="0.2"/>
    <row r="54" spans="2:13" s="1" customFormat="1" ht="45.2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69.2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0.5</v>
      </c>
      <c r="H55" s="17"/>
      <c r="I55" s="17">
        <f t="shared" ref="I55:I88" si="0">ROUND(G55*H55,2)</f>
        <v>0</v>
      </c>
      <c r="J55" s="5">
        <v>8</v>
      </c>
      <c r="K55" s="17">
        <f t="shared" ref="K55:K88" si="1">ROUND(I55*J55/100,2)</f>
        <v>0</v>
      </c>
      <c r="L55" s="19">
        <f t="shared" ref="L55:L88" si="2">I55+K55</f>
        <v>0</v>
      </c>
      <c r="M55" s="19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9.94</v>
      </c>
      <c r="H56" s="17"/>
      <c r="I56" s="17">
        <f t="shared" si="0"/>
        <v>0</v>
      </c>
      <c r="J56" s="5">
        <v>8</v>
      </c>
      <c r="K56" s="17">
        <f t="shared" si="1"/>
        <v>0</v>
      </c>
      <c r="L56" s="19">
        <f t="shared" si="2"/>
        <v>0</v>
      </c>
      <c r="M56" s="19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</v>
      </c>
      <c r="H57" s="17"/>
      <c r="I57" s="17">
        <f t="shared" si="0"/>
        <v>0</v>
      </c>
      <c r="J57" s="5">
        <v>8</v>
      </c>
      <c r="K57" s="17">
        <f t="shared" si="1"/>
        <v>0</v>
      </c>
      <c r="L57" s="19">
        <f t="shared" si="2"/>
        <v>0</v>
      </c>
      <c r="M57" s="19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6.67</v>
      </c>
      <c r="H58" s="17"/>
      <c r="I58" s="17">
        <f t="shared" si="0"/>
        <v>0</v>
      </c>
      <c r="J58" s="5">
        <v>8</v>
      </c>
      <c r="K58" s="17">
        <f t="shared" si="1"/>
        <v>0</v>
      </c>
      <c r="L58" s="19">
        <f t="shared" si="2"/>
        <v>0</v>
      </c>
      <c r="M58" s="19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10</v>
      </c>
      <c r="H59" s="17"/>
      <c r="I59" s="17">
        <f t="shared" si="0"/>
        <v>0</v>
      </c>
      <c r="J59" s="5">
        <v>8</v>
      </c>
      <c r="K59" s="17">
        <f t="shared" si="1"/>
        <v>0</v>
      </c>
      <c r="L59" s="19">
        <f t="shared" si="2"/>
        <v>0</v>
      </c>
      <c r="M59" s="19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6.67</v>
      </c>
      <c r="H60" s="17"/>
      <c r="I60" s="17">
        <f t="shared" si="0"/>
        <v>0</v>
      </c>
      <c r="J60" s="5">
        <v>8</v>
      </c>
      <c r="K60" s="17">
        <f t="shared" si="1"/>
        <v>0</v>
      </c>
      <c r="L60" s="19">
        <f t="shared" si="2"/>
        <v>0</v>
      </c>
      <c r="M60" s="19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51.52</v>
      </c>
      <c r="H61" s="17"/>
      <c r="I61" s="17">
        <f t="shared" si="0"/>
        <v>0</v>
      </c>
      <c r="J61" s="5">
        <v>8</v>
      </c>
      <c r="K61" s="17">
        <f t="shared" si="1"/>
        <v>0</v>
      </c>
      <c r="L61" s="19">
        <f t="shared" si="2"/>
        <v>0</v>
      </c>
      <c r="M61" s="19"/>
    </row>
    <row r="62" spans="2:13" s="1" customFormat="1" ht="19.350000000000001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0.5</v>
      </c>
      <c r="H62" s="17"/>
      <c r="I62" s="17">
        <f t="shared" si="0"/>
        <v>0</v>
      </c>
      <c r="J62" s="5">
        <v>8</v>
      </c>
      <c r="K62" s="17">
        <f t="shared" si="1"/>
        <v>0</v>
      </c>
      <c r="L62" s="19">
        <f t="shared" si="2"/>
        <v>0</v>
      </c>
      <c r="M62" s="19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46.97</v>
      </c>
      <c r="H63" s="17"/>
      <c r="I63" s="17">
        <f t="shared" si="0"/>
        <v>0</v>
      </c>
      <c r="J63" s="5">
        <v>8</v>
      </c>
      <c r="K63" s="17">
        <f t="shared" si="1"/>
        <v>0</v>
      </c>
      <c r="L63" s="19">
        <f t="shared" si="2"/>
        <v>0</v>
      </c>
      <c r="M63" s="19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44</v>
      </c>
      <c r="G64" s="8">
        <v>6.1</v>
      </c>
      <c r="H64" s="17"/>
      <c r="I64" s="17">
        <f t="shared" si="0"/>
        <v>0</v>
      </c>
      <c r="J64" s="5">
        <v>8</v>
      </c>
      <c r="K64" s="17">
        <f t="shared" si="1"/>
        <v>0</v>
      </c>
      <c r="L64" s="19">
        <f t="shared" si="2"/>
        <v>0</v>
      </c>
      <c r="M64" s="19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44</v>
      </c>
      <c r="G65" s="8">
        <v>0.85</v>
      </c>
      <c r="H65" s="17"/>
      <c r="I65" s="17">
        <f t="shared" si="0"/>
        <v>0</v>
      </c>
      <c r="J65" s="5">
        <v>8</v>
      </c>
      <c r="K65" s="17">
        <f t="shared" si="1"/>
        <v>0</v>
      </c>
      <c r="L65" s="19">
        <f t="shared" si="2"/>
        <v>0</v>
      </c>
      <c r="M65" s="19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44</v>
      </c>
      <c r="G66" s="8">
        <v>53.92</v>
      </c>
      <c r="H66" s="17"/>
      <c r="I66" s="17">
        <f t="shared" si="0"/>
        <v>0</v>
      </c>
      <c r="J66" s="5">
        <v>23</v>
      </c>
      <c r="K66" s="17">
        <f t="shared" si="1"/>
        <v>0</v>
      </c>
      <c r="L66" s="19">
        <f t="shared" si="2"/>
        <v>0</v>
      </c>
      <c r="M66" s="19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15</v>
      </c>
      <c r="H67" s="17"/>
      <c r="I67" s="17">
        <f t="shared" si="0"/>
        <v>0</v>
      </c>
      <c r="J67" s="5">
        <v>8</v>
      </c>
      <c r="K67" s="17">
        <f t="shared" si="1"/>
        <v>0</v>
      </c>
      <c r="L67" s="19">
        <f t="shared" si="2"/>
        <v>0</v>
      </c>
      <c r="M67" s="19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11</v>
      </c>
      <c r="H68" s="17"/>
      <c r="I68" s="17">
        <f t="shared" si="0"/>
        <v>0</v>
      </c>
      <c r="J68" s="5">
        <v>8</v>
      </c>
      <c r="K68" s="17">
        <f t="shared" si="1"/>
        <v>0</v>
      </c>
      <c r="L68" s="19">
        <f t="shared" si="2"/>
        <v>0</v>
      </c>
      <c r="M68" s="19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4</v>
      </c>
      <c r="H69" s="17"/>
      <c r="I69" s="17">
        <f t="shared" si="0"/>
        <v>0</v>
      </c>
      <c r="J69" s="5">
        <v>8</v>
      </c>
      <c r="K69" s="17">
        <f t="shared" si="1"/>
        <v>0</v>
      </c>
      <c r="L69" s="19">
        <f t="shared" si="2"/>
        <v>0</v>
      </c>
      <c r="M69" s="19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10.62</v>
      </c>
      <c r="H70" s="17"/>
      <c r="I70" s="17">
        <f t="shared" si="0"/>
        <v>0</v>
      </c>
      <c r="J70" s="5">
        <v>8</v>
      </c>
      <c r="K70" s="17">
        <f t="shared" si="1"/>
        <v>0</v>
      </c>
      <c r="L70" s="19">
        <f t="shared" si="2"/>
        <v>0</v>
      </c>
      <c r="M70" s="19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2.23</v>
      </c>
      <c r="H71" s="17"/>
      <c r="I71" s="17">
        <f t="shared" si="0"/>
        <v>0</v>
      </c>
      <c r="J71" s="5">
        <v>8</v>
      </c>
      <c r="K71" s="17">
        <f t="shared" si="1"/>
        <v>0</v>
      </c>
      <c r="L71" s="19">
        <f t="shared" si="2"/>
        <v>0</v>
      </c>
      <c r="M71" s="19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22.36</v>
      </c>
      <c r="H72" s="17"/>
      <c r="I72" s="17">
        <f t="shared" si="0"/>
        <v>0</v>
      </c>
      <c r="J72" s="5">
        <v>8</v>
      </c>
      <c r="K72" s="17">
        <f t="shared" si="1"/>
        <v>0</v>
      </c>
      <c r="L72" s="19">
        <f t="shared" si="2"/>
        <v>0</v>
      </c>
      <c r="M72" s="19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44</v>
      </c>
      <c r="G73" s="8">
        <v>11.24</v>
      </c>
      <c r="H73" s="17"/>
      <c r="I73" s="17">
        <f t="shared" si="0"/>
        <v>0</v>
      </c>
      <c r="J73" s="5">
        <v>8</v>
      </c>
      <c r="K73" s="17">
        <f t="shared" si="1"/>
        <v>0</v>
      </c>
      <c r="L73" s="19">
        <f t="shared" si="2"/>
        <v>0</v>
      </c>
      <c r="M73" s="19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3.75</v>
      </c>
      <c r="H74" s="17"/>
      <c r="I74" s="17">
        <f t="shared" si="0"/>
        <v>0</v>
      </c>
      <c r="J74" s="5">
        <v>23</v>
      </c>
      <c r="K74" s="17">
        <f t="shared" si="1"/>
        <v>0</v>
      </c>
      <c r="L74" s="19">
        <f t="shared" si="2"/>
        <v>0</v>
      </c>
      <c r="M74" s="19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78</v>
      </c>
      <c r="G75" s="8">
        <v>3.75</v>
      </c>
      <c r="H75" s="17"/>
      <c r="I75" s="17">
        <f t="shared" si="0"/>
        <v>0</v>
      </c>
      <c r="J75" s="5">
        <v>23</v>
      </c>
      <c r="K75" s="17">
        <f t="shared" si="1"/>
        <v>0</v>
      </c>
      <c r="L75" s="19">
        <f t="shared" si="2"/>
        <v>0</v>
      </c>
      <c r="M75" s="19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78</v>
      </c>
      <c r="G76" s="8">
        <v>20.34</v>
      </c>
      <c r="H76" s="17"/>
      <c r="I76" s="17">
        <f t="shared" si="0"/>
        <v>0</v>
      </c>
      <c r="J76" s="5">
        <v>23</v>
      </c>
      <c r="K76" s="17">
        <f t="shared" si="1"/>
        <v>0</v>
      </c>
      <c r="L76" s="19">
        <f t="shared" si="2"/>
        <v>0</v>
      </c>
      <c r="M76" s="19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350</v>
      </c>
      <c r="H77" s="17"/>
      <c r="I77" s="17">
        <f t="shared" si="0"/>
        <v>0</v>
      </c>
      <c r="J77" s="5">
        <v>23</v>
      </c>
      <c r="K77" s="17">
        <f t="shared" si="1"/>
        <v>0</v>
      </c>
      <c r="L77" s="19">
        <f t="shared" si="2"/>
        <v>0</v>
      </c>
      <c r="M77" s="19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28</v>
      </c>
      <c r="H78" s="17"/>
      <c r="I78" s="17">
        <f t="shared" si="0"/>
        <v>0</v>
      </c>
      <c r="J78" s="5">
        <v>8</v>
      </c>
      <c r="K78" s="17">
        <f t="shared" si="1"/>
        <v>0</v>
      </c>
      <c r="L78" s="19">
        <f t="shared" si="2"/>
        <v>0</v>
      </c>
      <c r="M78" s="19"/>
    </row>
    <row r="79" spans="2:13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92</v>
      </c>
      <c r="G79" s="8">
        <v>7</v>
      </c>
      <c r="H79" s="17"/>
      <c r="I79" s="17">
        <f t="shared" si="0"/>
        <v>0</v>
      </c>
      <c r="J79" s="5">
        <v>8</v>
      </c>
      <c r="K79" s="17">
        <f t="shared" si="1"/>
        <v>0</v>
      </c>
      <c r="L79" s="19">
        <f t="shared" si="2"/>
        <v>0</v>
      </c>
      <c r="M79" s="19"/>
    </row>
    <row r="80" spans="2:13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92</v>
      </c>
      <c r="G80" s="8">
        <v>7</v>
      </c>
      <c r="H80" s="17"/>
      <c r="I80" s="17">
        <f t="shared" si="0"/>
        <v>0</v>
      </c>
      <c r="J80" s="5">
        <v>8</v>
      </c>
      <c r="K80" s="17">
        <f t="shared" si="1"/>
        <v>0</v>
      </c>
      <c r="L80" s="19">
        <f t="shared" si="2"/>
        <v>0</v>
      </c>
      <c r="M80" s="19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92</v>
      </c>
      <c r="G81" s="8">
        <v>5</v>
      </c>
      <c r="H81" s="17"/>
      <c r="I81" s="17">
        <f t="shared" si="0"/>
        <v>0</v>
      </c>
      <c r="J81" s="5">
        <v>8</v>
      </c>
      <c r="K81" s="17">
        <f t="shared" si="1"/>
        <v>0</v>
      </c>
      <c r="L81" s="19">
        <f t="shared" si="2"/>
        <v>0</v>
      </c>
      <c r="M81" s="19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88</v>
      </c>
      <c r="G82" s="8">
        <v>850.5</v>
      </c>
      <c r="H82" s="17"/>
      <c r="I82" s="17">
        <f t="shared" si="0"/>
        <v>0</v>
      </c>
      <c r="J82" s="5">
        <v>8</v>
      </c>
      <c r="K82" s="17">
        <f t="shared" si="1"/>
        <v>0</v>
      </c>
      <c r="L82" s="19">
        <f t="shared" si="2"/>
        <v>0</v>
      </c>
      <c r="M82" s="19"/>
    </row>
    <row r="83" spans="2:14" s="11" customFormat="1" ht="19.7" customHeight="1" x14ac:dyDescent="0.2">
      <c r="B83" s="5">
        <v>34</v>
      </c>
      <c r="C83" s="13" t="s">
        <v>105</v>
      </c>
      <c r="D83" s="13" t="s">
        <v>106</v>
      </c>
      <c r="E83" s="14" t="s">
        <v>104</v>
      </c>
      <c r="F83" s="13" t="s">
        <v>88</v>
      </c>
      <c r="G83" s="15">
        <v>58.1</v>
      </c>
      <c r="H83" s="17"/>
      <c r="I83" s="17">
        <f t="shared" si="0"/>
        <v>0</v>
      </c>
      <c r="J83" s="16">
        <v>23</v>
      </c>
      <c r="K83" s="17">
        <f t="shared" si="1"/>
        <v>0</v>
      </c>
      <c r="L83" s="19">
        <f t="shared" si="2"/>
        <v>0</v>
      </c>
      <c r="M83" s="19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88</v>
      </c>
      <c r="G84" s="8">
        <v>12</v>
      </c>
      <c r="H84" s="17"/>
      <c r="I84" s="17">
        <f t="shared" si="0"/>
        <v>0</v>
      </c>
      <c r="J84" s="5">
        <v>8</v>
      </c>
      <c r="K84" s="17">
        <f t="shared" si="1"/>
        <v>0</v>
      </c>
      <c r="L84" s="19">
        <f t="shared" si="2"/>
        <v>0</v>
      </c>
      <c r="M84" s="19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88</v>
      </c>
      <c r="G85" s="8">
        <v>41</v>
      </c>
      <c r="H85" s="17"/>
      <c r="I85" s="17">
        <f t="shared" si="0"/>
        <v>0</v>
      </c>
      <c r="J85" s="5">
        <v>8</v>
      </c>
      <c r="K85" s="17">
        <f t="shared" si="1"/>
        <v>0</v>
      </c>
      <c r="L85" s="19">
        <f t="shared" si="2"/>
        <v>0</v>
      </c>
      <c r="M85" s="19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112</v>
      </c>
      <c r="F86" s="6" t="s">
        <v>88</v>
      </c>
      <c r="G86" s="8">
        <v>24</v>
      </c>
      <c r="H86" s="17"/>
      <c r="I86" s="17">
        <f t="shared" si="0"/>
        <v>0</v>
      </c>
      <c r="J86" s="5">
        <v>23</v>
      </c>
      <c r="K86" s="17">
        <f t="shared" si="1"/>
        <v>0</v>
      </c>
      <c r="L86" s="19">
        <f t="shared" si="2"/>
        <v>0</v>
      </c>
      <c r="M86" s="19"/>
    </row>
    <row r="87" spans="2:14" s="1" customFormat="1" ht="19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88</v>
      </c>
      <c r="G87" s="8">
        <v>60.8</v>
      </c>
      <c r="H87" s="17"/>
      <c r="I87" s="17">
        <f t="shared" si="0"/>
        <v>0</v>
      </c>
      <c r="J87" s="5">
        <v>8</v>
      </c>
      <c r="K87" s="17">
        <f t="shared" si="1"/>
        <v>0</v>
      </c>
      <c r="L87" s="19">
        <f t="shared" si="2"/>
        <v>0</v>
      </c>
      <c r="M87" s="19"/>
    </row>
    <row r="88" spans="2:14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117</v>
      </c>
      <c r="F88" s="6" t="s">
        <v>88</v>
      </c>
      <c r="G88" s="8">
        <v>5</v>
      </c>
      <c r="H88" s="17"/>
      <c r="I88" s="17">
        <f t="shared" si="0"/>
        <v>0</v>
      </c>
      <c r="J88" s="5">
        <v>23</v>
      </c>
      <c r="K88" s="17">
        <f t="shared" si="1"/>
        <v>0</v>
      </c>
      <c r="L88" s="19">
        <f t="shared" si="2"/>
        <v>0</v>
      </c>
      <c r="M88" s="19"/>
    </row>
    <row r="89" spans="2:14" s="1" customFormat="1" ht="17.45" customHeight="1" x14ac:dyDescent="0.2"/>
    <row r="90" spans="2:14" s="1" customFormat="1" ht="21.2" customHeight="1" x14ac:dyDescent="0.2">
      <c r="B90" s="23" t="s">
        <v>120</v>
      </c>
      <c r="C90" s="23"/>
      <c r="D90" s="23"/>
      <c r="E90" s="23"/>
      <c r="F90" s="27">
        <f>SUM(I55:I88)+I52+I47+I42+I37+I32</f>
        <v>0</v>
      </c>
      <c r="G90" s="27"/>
      <c r="H90" s="27"/>
      <c r="I90" s="27"/>
      <c r="J90" s="27"/>
      <c r="K90" s="27"/>
      <c r="L90" s="27"/>
      <c r="M90" s="27"/>
    </row>
    <row r="91" spans="2:14" s="1" customFormat="1" ht="21.2" customHeight="1" x14ac:dyDescent="0.2">
      <c r="B91" s="23" t="s">
        <v>121</v>
      </c>
      <c r="C91" s="23"/>
      <c r="D91" s="23"/>
      <c r="E91" s="23"/>
      <c r="F91" s="27">
        <f>SUM(L55:M88)+L52+L47+L42+L37+L32</f>
        <v>0</v>
      </c>
      <c r="G91" s="27"/>
      <c r="H91" s="27"/>
      <c r="I91" s="27"/>
      <c r="J91" s="27"/>
      <c r="K91" s="27"/>
      <c r="L91" s="27"/>
      <c r="M91" s="27"/>
    </row>
    <row r="92" spans="2:14" s="1" customFormat="1" ht="11.1" customHeight="1" x14ac:dyDescent="0.2"/>
    <row r="93" spans="2:14" s="1" customFormat="1" ht="61.35" customHeight="1" x14ac:dyDescent="0.2">
      <c r="B93" s="30" t="s">
        <v>139</v>
      </c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</row>
    <row r="94" spans="2:14" s="1" customFormat="1" ht="2.85" customHeight="1" x14ac:dyDescent="0.2"/>
    <row r="95" spans="2:14" s="1" customFormat="1" ht="89.1" customHeight="1" x14ac:dyDescent="0.2">
      <c r="B95" s="35" t="s">
        <v>140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</row>
    <row r="96" spans="2:14" s="1" customFormat="1" ht="5.25" customHeight="1" x14ac:dyDescent="0.2"/>
    <row r="97" spans="2:14" s="1" customFormat="1" ht="89.1" customHeight="1" x14ac:dyDescent="0.2">
      <c r="B97" s="30" t="s">
        <v>141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</row>
    <row r="98" spans="2:14" s="1" customFormat="1" ht="5.25" customHeight="1" x14ac:dyDescent="0.2"/>
    <row r="99" spans="2:14" s="1" customFormat="1" ht="38.1" customHeight="1" x14ac:dyDescent="0.2">
      <c r="B99" s="36" t="s">
        <v>122</v>
      </c>
      <c r="C99" s="36"/>
      <c r="D99" s="36"/>
      <c r="E99" s="36"/>
      <c r="F99" s="31" t="s">
        <v>123</v>
      </c>
      <c r="G99" s="31"/>
      <c r="H99" s="31"/>
      <c r="I99" s="31"/>
      <c r="J99" s="31"/>
      <c r="K99" s="31"/>
      <c r="L99" s="31"/>
    </row>
    <row r="100" spans="2:14" s="1" customFormat="1" ht="28.7" customHeight="1" x14ac:dyDescent="0.2"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</row>
    <row r="101" spans="2:14" s="1" customFormat="1" ht="28.7" customHeight="1" x14ac:dyDescent="0.2"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</row>
    <row r="102" spans="2:14" s="1" customFormat="1" ht="28.7" customHeight="1" x14ac:dyDescent="0.2"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</row>
    <row r="103" spans="2:14" s="1" customFormat="1" ht="2.85" customHeight="1" x14ac:dyDescent="0.2"/>
    <row r="104" spans="2:14" s="1" customFormat="1" ht="158.44999999999999" customHeight="1" x14ac:dyDescent="0.2">
      <c r="B104" s="30" t="s">
        <v>142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</row>
    <row r="105" spans="2:14" s="1" customFormat="1" ht="2.85" customHeight="1" x14ac:dyDescent="0.2"/>
    <row r="106" spans="2:14" s="1" customFormat="1" ht="33.6" customHeight="1" x14ac:dyDescent="0.2">
      <c r="B106" s="29" t="s">
        <v>143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85" customHeight="1" x14ac:dyDescent="0.2"/>
    <row r="108" spans="2:14" s="1" customFormat="1" ht="38.1" customHeight="1" x14ac:dyDescent="0.2">
      <c r="B108" s="36" t="s">
        <v>124</v>
      </c>
      <c r="C108" s="36"/>
      <c r="D108" s="36"/>
      <c r="E108" s="36"/>
      <c r="F108" s="33" t="s">
        <v>125</v>
      </c>
      <c r="G108" s="33"/>
      <c r="H108" s="33"/>
      <c r="I108" s="33"/>
      <c r="J108" s="33"/>
      <c r="K108" s="33"/>
      <c r="L108" s="33"/>
    </row>
    <row r="109" spans="2:14" s="1" customFormat="1" ht="28.7" customHeight="1" x14ac:dyDescent="0.2"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</row>
    <row r="110" spans="2:14" s="1" customFormat="1" ht="28.7" customHeight="1" x14ac:dyDescent="0.2"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</row>
    <row r="111" spans="2:14" s="1" customFormat="1" ht="28.7" customHeight="1" x14ac:dyDescent="0.2"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</row>
    <row r="112" spans="2:14" s="1" customFormat="1" ht="28.7" customHeight="1" x14ac:dyDescent="0.2"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</row>
    <row r="113" spans="2:14" s="1" customFormat="1" ht="2.85" customHeight="1" x14ac:dyDescent="0.2"/>
    <row r="114" spans="2:14" s="1" customFormat="1" ht="130.69999999999999" customHeight="1" x14ac:dyDescent="0.2">
      <c r="B114" s="35" t="s">
        <v>144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</row>
    <row r="115" spans="2:14" s="1" customFormat="1" ht="2.85" customHeight="1" x14ac:dyDescent="0.2"/>
    <row r="116" spans="2:14" s="1" customFormat="1" ht="47.45" customHeight="1" x14ac:dyDescent="0.2">
      <c r="B116" s="30" t="s">
        <v>145</v>
      </c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</row>
    <row r="117" spans="2:14" s="1" customFormat="1" ht="2.85" customHeight="1" x14ac:dyDescent="0.2"/>
    <row r="118" spans="2:14" s="1" customFormat="1" ht="47.45" customHeight="1" x14ac:dyDescent="0.2">
      <c r="B118" s="35" t="s">
        <v>146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</row>
    <row r="119" spans="2:14" s="1" customFormat="1" ht="2.85" customHeight="1" x14ac:dyDescent="0.2"/>
    <row r="120" spans="2:14" s="1" customFormat="1" ht="33.6" customHeight="1" x14ac:dyDescent="0.2">
      <c r="B120" s="35" t="s">
        <v>147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</row>
    <row r="121" spans="2:14" s="1" customFormat="1" ht="2.85" customHeight="1" x14ac:dyDescent="0.2"/>
    <row r="122" spans="2:14" s="1" customFormat="1" ht="116.85" customHeight="1" x14ac:dyDescent="0.2">
      <c r="B122" s="30" t="s">
        <v>148</v>
      </c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</row>
    <row r="123" spans="2:14" s="1" customFormat="1" ht="2.85" customHeight="1" x14ac:dyDescent="0.2"/>
    <row r="124" spans="2:14" s="1" customFormat="1" ht="75.2" customHeight="1" x14ac:dyDescent="0.2">
      <c r="B124" s="30" t="s">
        <v>149</v>
      </c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</row>
    <row r="125" spans="2:14" s="1" customFormat="1" ht="17.45" customHeight="1" x14ac:dyDescent="0.2">
      <c r="I125" s="34" t="s">
        <v>150</v>
      </c>
      <c r="J125" s="34"/>
    </row>
    <row r="126" spans="2:14" s="1" customFormat="1" ht="81.599999999999994" customHeight="1" x14ac:dyDescent="0.2">
      <c r="B126" s="28" t="s">
        <v>151</v>
      </c>
      <c r="C126" s="28"/>
      <c r="D126" s="28"/>
      <c r="E126" s="28"/>
      <c r="F126" s="28"/>
      <c r="G126" s="28"/>
      <c r="H126" s="28"/>
      <c r="I126" s="28"/>
      <c r="J126" s="28"/>
    </row>
  </sheetData>
  <mergeCells count="94">
    <mergeCell ref="F91:M91"/>
    <mergeCell ref="B93:N93"/>
    <mergeCell ref="B95:N95"/>
    <mergeCell ref="F111:L111"/>
    <mergeCell ref="F112:L112"/>
    <mergeCell ref="B99:E99"/>
    <mergeCell ref="B100:E100"/>
    <mergeCell ref="B101:E101"/>
    <mergeCell ref="B102:E102"/>
    <mergeCell ref="B104:N104"/>
    <mergeCell ref="B106:N106"/>
    <mergeCell ref="B108:E108"/>
    <mergeCell ref="I125:J125"/>
    <mergeCell ref="B109:E109"/>
    <mergeCell ref="B110:E110"/>
    <mergeCell ref="B111:E111"/>
    <mergeCell ref="B112:E112"/>
    <mergeCell ref="B114:N114"/>
    <mergeCell ref="B116:N116"/>
    <mergeCell ref="B118:N118"/>
    <mergeCell ref="B120:N120"/>
    <mergeCell ref="B122:N122"/>
    <mergeCell ref="B124:N124"/>
    <mergeCell ref="B49:K49"/>
    <mergeCell ref="L42:M42"/>
    <mergeCell ref="B126:J126"/>
    <mergeCell ref="B24:L24"/>
    <mergeCell ref="B26:L26"/>
    <mergeCell ref="B29:K29"/>
    <mergeCell ref="B34:K34"/>
    <mergeCell ref="B39:K39"/>
    <mergeCell ref="B97:N97"/>
    <mergeCell ref="F99:L99"/>
    <mergeCell ref="F100:L100"/>
    <mergeCell ref="F101:L101"/>
    <mergeCell ref="F102:L102"/>
    <mergeCell ref="F108:L108"/>
    <mergeCell ref="F109:L109"/>
    <mergeCell ref="F110:L110"/>
    <mergeCell ref="L57:M57"/>
    <mergeCell ref="L58:M58"/>
    <mergeCell ref="L59:M59"/>
    <mergeCell ref="L60:M60"/>
    <mergeCell ref="L51:M51"/>
    <mergeCell ref="L52:M52"/>
    <mergeCell ref="L54:M54"/>
    <mergeCell ref="L55:M55"/>
    <mergeCell ref="L56:M56"/>
    <mergeCell ref="L77:M77"/>
    <mergeCell ref="L72:M72"/>
    <mergeCell ref="L73:M73"/>
    <mergeCell ref="L74:M74"/>
    <mergeCell ref="L75:M75"/>
    <mergeCell ref="L76:M76"/>
    <mergeCell ref="B90:E90"/>
    <mergeCell ref="B91:E91"/>
    <mergeCell ref="G11:N12"/>
    <mergeCell ref="B10:D11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41:M41"/>
    <mergeCell ref="E14:G14"/>
    <mergeCell ref="F90:M90"/>
    <mergeCell ref="B4:D4"/>
    <mergeCell ref="B44:K44"/>
    <mergeCell ref="L31:M31"/>
    <mergeCell ref="L32:M32"/>
    <mergeCell ref="L36:M36"/>
    <mergeCell ref="L37:M37"/>
    <mergeCell ref="B6:D6"/>
    <mergeCell ref="B8:D8"/>
    <mergeCell ref="I2:L2"/>
    <mergeCell ref="L87:M87"/>
    <mergeCell ref="L88:M88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46:M46"/>
    <mergeCell ref="L47:M47"/>
    <mergeCell ref="L61:M61"/>
    <mergeCell ref="L62:M62"/>
  </mergeCells>
  <pageMargins left="0.7" right="0.7" top="0.75" bottom="0.75" header="0.3" footer="0.3"/>
  <pageSetup paperSize="9" scale="97" fitToHeight="0" orientation="landscape" r:id="rId1"/>
  <headerFooter alignWithMargins="0"/>
  <rowBreaks count="2" manualBreakCount="2">
    <brk id="53" max="16383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Zieliński</cp:lastModifiedBy>
  <cp:lastPrinted>2024-10-27T14:08:30Z</cp:lastPrinted>
  <dcterms:created xsi:type="dcterms:W3CDTF">2024-10-02T19:41:42Z</dcterms:created>
  <dcterms:modified xsi:type="dcterms:W3CDTF">2024-12-10T09:23:24Z</dcterms:modified>
</cp:coreProperties>
</file>