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1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</sheets>
  <definedNames>
    <definedName name="_xlnm.Print_Area" localSheetId="3">'auta'!$A$1:$X$29</definedName>
    <definedName name="_xlnm.Print_Area" localSheetId="1">'budynki'!$A$1:$Y$80</definedName>
    <definedName name="_xlnm.Print_Area" localSheetId="2">'elektronika '!$A$1:$D$100</definedName>
    <definedName name="_xlnm.Print_Area" localSheetId="0">'informacje ogólne'!$A$1:$G$6</definedName>
    <definedName name="_xlnm.Print_Area" localSheetId="5">'środki trwałe'!$A$1:$F$8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<sst xmlns="http://schemas.openxmlformats.org/spreadsheetml/2006/main" count="1819" uniqueCount="631">
  <si>
    <t>RAZEM</t>
  </si>
  <si>
    <t>L.p.</t>
  </si>
  <si>
    <t>Nazwa jednostki</t>
  </si>
  <si>
    <t>NIP</t>
  </si>
  <si>
    <t>REGON</t>
  </si>
  <si>
    <t>lokalizacja (adres)</t>
  </si>
  <si>
    <t>Ilość miejsc</t>
  </si>
  <si>
    <t>Ładowność</t>
  </si>
  <si>
    <t>Przebieg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</si>
  <si>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</si>
  <si>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</si>
  <si>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</si>
  <si>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</si>
  <si>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</si>
  <si>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</si>
  <si>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</si>
  <si>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</si>
  <si>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</si>
  <si>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</si>
  <si>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</si>
  <si>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</si>
  <si>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</si>
  <si>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</si>
  <si>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</si>
  <si>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</si>
  <si>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Urządzenia i wyposażenie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</si>
  <si>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</si>
  <si>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</si>
  <si>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</si>
  <si>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</si>
  <si>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</si>
  <si>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Rodzaj materiałów budowlanych, z jakich wykonano budynek</t>
  </si>
  <si>
    <t>ilość kondygnacji</t>
  </si>
  <si>
    <t>czy budynek jest podpiwniczony?</t>
  </si>
  <si>
    <t>mury</t>
  </si>
  <si>
    <t>stropy</t>
  </si>
  <si>
    <t>dach (konstrukcja i pokrycie)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</si>
  <si>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</si>
  <si>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</si>
  <si>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</si>
  <si>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</si>
  <si>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</si>
  <si>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</si>
  <si>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</si>
  <si>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Okres ubezpieczenia OC i NW</t>
  </si>
  <si>
    <t>OC</t>
  </si>
  <si>
    <t>NW</t>
  </si>
  <si>
    <t>AC/KR</t>
  </si>
  <si>
    <t>ASS</t>
  </si>
  <si>
    <t>zabezpieczenia
(znane zabiezpieczenia p-poż i przeciw kradzieżowe)</t>
  </si>
  <si>
    <t>rodzaj wartości</t>
  </si>
  <si>
    <t>Rodzaj pojazdu zgodnie z dowodem rejestracyjnym lub innymi dokumentami</t>
  </si>
  <si>
    <t>Adres</t>
  </si>
  <si>
    <t>Tabela nr 1 - Informacje ogólne do oceny ryzyka w Gminie Wieliczki</t>
  </si>
  <si>
    <t>Urząd Gminy</t>
  </si>
  <si>
    <t>ul. Lipowa 53, 19-404 Wieliczki</t>
  </si>
  <si>
    <t>847-10-54-436</t>
  </si>
  <si>
    <t>000542310</t>
  </si>
  <si>
    <t>ul. Lipowa 10, 19-404 Wieliczki</t>
  </si>
  <si>
    <t>Zespół Szkolno - Przedszkolny w Wieliczkach</t>
  </si>
  <si>
    <t>Gminny Ośrodek Pomocy Społecznej</t>
  </si>
  <si>
    <t>ul. Lipowa 16, 19-404 Wieliczki</t>
  </si>
  <si>
    <t>847-14-64-157</t>
  </si>
  <si>
    <t>511444299</t>
  </si>
  <si>
    <t>Tabela nr 2 - Wykaz budynków i budowli w Gminie Wieliczki</t>
  </si>
  <si>
    <t>Tabela nr 3 - Wykaz sprzętu elektronicznego w Gminie Wieliczki</t>
  </si>
  <si>
    <t>Tabela nr 4 - Wykaz pojazdów w Gminie Wieliczki</t>
  </si>
  <si>
    <t>1. Urząd Gminy</t>
  </si>
  <si>
    <t>1.Urząd Gminy</t>
  </si>
  <si>
    <t>-</t>
  </si>
  <si>
    <t>ok. 1977</t>
  </si>
  <si>
    <t>Budynek gosp.garaż</t>
  </si>
  <si>
    <t>ok. 1983</t>
  </si>
  <si>
    <t>ok.. 1983</t>
  </si>
  <si>
    <t xml:space="preserve">Remiza OSP Cimochy </t>
  </si>
  <si>
    <t xml:space="preserve">Remiza OSP Markowskie </t>
  </si>
  <si>
    <t>ok. 1984</t>
  </si>
  <si>
    <t xml:space="preserve">Remiza OSP Kleszczewo </t>
  </si>
  <si>
    <t>ok. 1940</t>
  </si>
  <si>
    <t>Budynek mieszkalny Guty 2</t>
  </si>
  <si>
    <t>ok. 1920</t>
  </si>
  <si>
    <t>ok. 1938</t>
  </si>
  <si>
    <t>Budynek mieszkalny Tunelowa 12</t>
  </si>
  <si>
    <t>ok. 1939</t>
  </si>
  <si>
    <t>Budynek mieszkalny Lipowa 16</t>
  </si>
  <si>
    <t>ok. 1937</t>
  </si>
  <si>
    <t>Budynek mieszkalny Lipowa 18</t>
  </si>
  <si>
    <t>Lokale mieszkalne Krupin</t>
  </si>
  <si>
    <t>Świetlica w Cimochach</t>
  </si>
  <si>
    <t>ok. 1960</t>
  </si>
  <si>
    <t>Świetlica w Markowskich</t>
  </si>
  <si>
    <t>ok. 1975</t>
  </si>
  <si>
    <t>Budynek świetlicy w Wilkasach</t>
  </si>
  <si>
    <t>ok. 1985</t>
  </si>
  <si>
    <t>ok. 1979 (2003)</t>
  </si>
  <si>
    <t>ok. 1979</t>
  </si>
  <si>
    <t>ok. 1996</t>
  </si>
  <si>
    <t>ok. 2000</t>
  </si>
  <si>
    <t>Lokal mieszkalny Markowskie</t>
  </si>
  <si>
    <t>Lokal mieszkalny Suwalska 3</t>
  </si>
  <si>
    <t>Budynek mieszkalny Markowskie</t>
  </si>
  <si>
    <t>Lokal mieszkalny Lipowa 19</t>
  </si>
  <si>
    <t>Świetlica Wojnasy</t>
  </si>
  <si>
    <t>Świetlica Krupin</t>
  </si>
  <si>
    <t>Budynek gospodarczy Guty</t>
  </si>
  <si>
    <t>Budynek gospodarczy Sobole</t>
  </si>
  <si>
    <t>Budynek gospodarczy Lipowa 16</t>
  </si>
  <si>
    <t>Budynek gospodarczy Lipowa 18</t>
  </si>
  <si>
    <t>Budynek gosp. (po szkole) Krupin</t>
  </si>
  <si>
    <t>Świetlica w Kleszczewie</t>
  </si>
  <si>
    <t>ok. 1930</t>
  </si>
  <si>
    <t>Budynek sportowy Jeziorna</t>
  </si>
  <si>
    <t>Świetlica Niedźwiedzkie</t>
  </si>
  <si>
    <t>Świetlica Wieliczki</t>
  </si>
  <si>
    <t>Gminny Ośrodek Kultury</t>
  </si>
  <si>
    <t>Przydomowe oczyszczalnie ścieków</t>
  </si>
  <si>
    <t>TYP NV1/08; NV2/08 - 1,44</t>
  </si>
  <si>
    <t>Oczyszczalnia ścieków</t>
  </si>
  <si>
    <t>z drenażem rozsączającym</t>
  </si>
  <si>
    <t>2009</t>
  </si>
  <si>
    <t>Delfin oczyszczalnia  4000 biologiczna</t>
  </si>
  <si>
    <t>2010</t>
  </si>
  <si>
    <t>Biologiczna oczyszczalnia ścieków</t>
  </si>
  <si>
    <t>2014</t>
  </si>
  <si>
    <t>Świetlica wiejska Małe Olecko</t>
  </si>
  <si>
    <t>Świetlica wiejska Nory</t>
  </si>
  <si>
    <t>księgowa brutto</t>
  </si>
  <si>
    <t>drzwi drewniane + kłódki</t>
  </si>
  <si>
    <t>drzwi metalowe + zamek</t>
  </si>
  <si>
    <t>Markowskie 13,  Wieliczki</t>
  </si>
  <si>
    <t>Kleszczewo 13, Wieliczki</t>
  </si>
  <si>
    <t>Markowskie 19,  Wieliczki</t>
  </si>
  <si>
    <t>Krupin</t>
  </si>
  <si>
    <t>Kleszczewo</t>
  </si>
  <si>
    <t>urządzenie alarmowe</t>
  </si>
  <si>
    <t>Jeziorna 7, Wieliczki</t>
  </si>
  <si>
    <t>Gmina Wieliczki</t>
  </si>
  <si>
    <t>Markowskie</t>
  </si>
  <si>
    <t>murowany</t>
  </si>
  <si>
    <t>betonowy</t>
  </si>
  <si>
    <t>stropodach</t>
  </si>
  <si>
    <t>bloczki</t>
  </si>
  <si>
    <t>beton</t>
  </si>
  <si>
    <t>beton komórkowy</t>
  </si>
  <si>
    <t>cegła</t>
  </si>
  <si>
    <t>drewniany</t>
  </si>
  <si>
    <t>drewniany, jednospadowy, pokryty papą</t>
  </si>
  <si>
    <t>garaż blaszany</t>
  </si>
  <si>
    <t>nie dotyczy</t>
  </si>
  <si>
    <t>blacha</t>
  </si>
  <si>
    <t>ne dotyczy</t>
  </si>
  <si>
    <t>żelbetowe, typ żerański</t>
  </si>
  <si>
    <t>drewniany, dwyspadowy, kryty blachą</t>
  </si>
  <si>
    <t>dreniany, jednospadowy, pokryty blachą</t>
  </si>
  <si>
    <t>cegła, beton komórkowy</t>
  </si>
  <si>
    <t>żelbetowe typ żerański</t>
  </si>
  <si>
    <t>pustak gazobeton 24cm</t>
  </si>
  <si>
    <t>belki żelbetowe</t>
  </si>
  <si>
    <t>drewniana, dwuspadowy, blachodachówka</t>
  </si>
  <si>
    <t>dobry</t>
  </si>
  <si>
    <t>dostateczny</t>
  </si>
  <si>
    <t>bardzo dobry</t>
  </si>
  <si>
    <t>powierzchnia użytkowa
 (w m²)</t>
  </si>
  <si>
    <t>1 i użytkowe poddasze</t>
  </si>
  <si>
    <t xml:space="preserve">1. Urząd Gminy </t>
  </si>
  <si>
    <t>OPEL</t>
  </si>
  <si>
    <t>W0L0TGF487G005792</t>
  </si>
  <si>
    <t>N-520B</t>
  </si>
  <si>
    <t>7518P</t>
  </si>
  <si>
    <t>WV2ZZZ70ZPH131061</t>
  </si>
  <si>
    <t>JELCZ</t>
  </si>
  <si>
    <t>004</t>
  </si>
  <si>
    <t>POMOT</t>
  </si>
  <si>
    <t>T-544</t>
  </si>
  <si>
    <t>SX9754401X0PC1096</t>
  </si>
  <si>
    <t>PRONAR</t>
  </si>
  <si>
    <t>T-653</t>
  </si>
  <si>
    <t>0841</t>
  </si>
  <si>
    <t>SW9PT250060WG3830</t>
  </si>
  <si>
    <t>ATEGO 1429AF</t>
  </si>
  <si>
    <t>WDB9763641L748519</t>
  </si>
  <si>
    <t>CAT</t>
  </si>
  <si>
    <t>428E</t>
  </si>
  <si>
    <t>DPH 04423</t>
  </si>
  <si>
    <t>Pomieszczenia biurowe GOPS</t>
  </si>
  <si>
    <t>tak</t>
  </si>
  <si>
    <t>nie</t>
  </si>
  <si>
    <t>Lipowa 16,19-404 Wieliczki</t>
  </si>
  <si>
    <t>drewniane</t>
  </si>
  <si>
    <t>drewniany,
dwuspadowy pokryty dachówką</t>
  </si>
  <si>
    <t>dobra</t>
  </si>
  <si>
    <t>edukacyjne</t>
  </si>
  <si>
    <t>magazyn</t>
  </si>
  <si>
    <t xml:space="preserve">plac zabaw </t>
  </si>
  <si>
    <t>plac zabaw</t>
  </si>
  <si>
    <t>Wieliczki, ul. Lipowa 10</t>
  </si>
  <si>
    <t>boisko piłkarskie</t>
  </si>
  <si>
    <t>bepieczeństwo</t>
  </si>
  <si>
    <t xml:space="preserve">Altana drewniana </t>
  </si>
  <si>
    <t>rekreacyjne dla ucznów</t>
  </si>
  <si>
    <t>Wieliczki, ul.Lipowa 10A</t>
  </si>
  <si>
    <t>NOE U100</t>
  </si>
  <si>
    <t>SUR 4950</t>
  </si>
  <si>
    <t>OLT 1079</t>
  </si>
  <si>
    <t>SUH 6863</t>
  </si>
  <si>
    <t>SUR 3137</t>
  </si>
  <si>
    <t>NOE C103</t>
  </si>
  <si>
    <t>NOE G404</t>
  </si>
  <si>
    <t>OTR 2715</t>
  </si>
  <si>
    <t>NOE R252</t>
  </si>
  <si>
    <t>NOE R649</t>
  </si>
  <si>
    <t>NOE 26GC</t>
  </si>
  <si>
    <t>brak</t>
  </si>
  <si>
    <t>osobowy</t>
  </si>
  <si>
    <t>przyczepa ciężarowa</t>
  </si>
  <si>
    <t>koparko- ładowarka</t>
  </si>
  <si>
    <t>1 364 cm3</t>
  </si>
  <si>
    <t>4 750 cm3</t>
  </si>
  <si>
    <t>11 100 cm3</t>
  </si>
  <si>
    <t>6 374 cm3</t>
  </si>
  <si>
    <t>750kg</t>
  </si>
  <si>
    <t>4 000kg</t>
  </si>
  <si>
    <t>6 000kg</t>
  </si>
  <si>
    <t>1 520kg</t>
  </si>
  <si>
    <t>4 500kg</t>
  </si>
  <si>
    <t>x</t>
  </si>
  <si>
    <t>autobus</t>
  </si>
  <si>
    <t>drzwi drewniane + zamki, czujnik oświetleniowy</t>
  </si>
  <si>
    <t>drzwi plastikowe + zamki, teren ogrodzony</t>
  </si>
  <si>
    <t>odtworzeniowa</t>
  </si>
  <si>
    <t>Budynek po byłej hydrofornii Szeszki- bud. z wyposaż</t>
  </si>
  <si>
    <t>Dopuszczalna masa całkowita</t>
  </si>
  <si>
    <t>Data I rejestracji</t>
  </si>
  <si>
    <t>Laptop ASUS</t>
  </si>
  <si>
    <t>Lokal użytkowy</t>
  </si>
  <si>
    <t xml:space="preserve">AUTOSAN </t>
  </si>
  <si>
    <t>suma ubezpieczenia (wartość)</t>
  </si>
  <si>
    <t>specjalny pożarniczy</t>
  </si>
  <si>
    <t>06.09.2013</t>
  </si>
  <si>
    <t>5 850kg</t>
  </si>
  <si>
    <t>14 000kg</t>
  </si>
  <si>
    <t>25.07.1987</t>
  </si>
  <si>
    <t>15 700kg</t>
  </si>
  <si>
    <t>MTZ 82</t>
  </si>
  <si>
    <t>ciągnik rolniczy</t>
  </si>
  <si>
    <t>15 000kg</t>
  </si>
  <si>
    <t>5 450kg</t>
  </si>
  <si>
    <t>01.04.1997</t>
  </si>
  <si>
    <t>1 968cm3</t>
  </si>
  <si>
    <t>30.08.1993</t>
  </si>
  <si>
    <t>2 515kg</t>
  </si>
  <si>
    <t>ASTRA-G-CC</t>
  </si>
  <si>
    <t>30.01.2007</t>
  </si>
  <si>
    <t>1 610kg</t>
  </si>
  <si>
    <t>PT-2500</t>
  </si>
  <si>
    <t>przyczepa ciężarowa rolnicza</t>
  </si>
  <si>
    <t>30.04.2004</t>
  </si>
  <si>
    <t>8 120kg</t>
  </si>
  <si>
    <t>Sanok</t>
  </si>
  <si>
    <t>D 47B</t>
  </si>
  <si>
    <t>09.02.1988</t>
  </si>
  <si>
    <t>23.12.1999</t>
  </si>
  <si>
    <t>6 700kg</t>
  </si>
  <si>
    <t>8 600kg</t>
  </si>
  <si>
    <t>GREW</t>
  </si>
  <si>
    <t>08.09.2006</t>
  </si>
  <si>
    <t>2 200kg</t>
  </si>
  <si>
    <t>Niewiadów</t>
  </si>
  <si>
    <t>SWNEL7500P0005252</t>
  </si>
  <si>
    <t>847-16-13-226</t>
  </si>
  <si>
    <t>betonowe oraz żelbetowe, część żelbetowe prefabrykowane z płyt kanałowych</t>
  </si>
  <si>
    <t>garaż dwuboksowy</t>
  </si>
  <si>
    <t>1966</t>
  </si>
  <si>
    <t>ogrodzenie teren działki Nr 213/8 z siatki powlekanej na słupkach stalowych, osadzonych w cokole betonowym z furkami i bramami</t>
  </si>
  <si>
    <t>2. Zespół Szkolno - Przedszkolny w Wieliczkach</t>
  </si>
  <si>
    <t>3. Gminny Ośrodek Pomocy Społecznej</t>
  </si>
  <si>
    <t>Mercedes Benz</t>
  </si>
  <si>
    <t>NOE 04NN</t>
  </si>
  <si>
    <t>Fiat</t>
  </si>
  <si>
    <t>Ducato</t>
  </si>
  <si>
    <t>ZFA25000001638123</t>
  </si>
  <si>
    <t>2 999 cm3</t>
  </si>
  <si>
    <t>26.08.2009</t>
  </si>
  <si>
    <t>3 300kg</t>
  </si>
  <si>
    <t>27.12.2018</t>
  </si>
  <si>
    <t>NOE 22PF</t>
  </si>
  <si>
    <t>Sprinter</t>
  </si>
  <si>
    <t>WDB9066571P635785</t>
  </si>
  <si>
    <t>2 987 cm3</t>
  </si>
  <si>
    <t>5 500kg</t>
  </si>
  <si>
    <t>Niszczarka</t>
  </si>
  <si>
    <t>Drukarka</t>
  </si>
  <si>
    <t>w tym zbiory bibioteczne</t>
  </si>
  <si>
    <t>Wieliczki, ul. Lipowa 10A</t>
  </si>
  <si>
    <t>w tym namioty</t>
  </si>
  <si>
    <t>Świetlica wiejska Sobole</t>
  </si>
  <si>
    <t>2018</t>
  </si>
  <si>
    <t>System głosowań</t>
  </si>
  <si>
    <t>Drukarka OKI</t>
  </si>
  <si>
    <t>Czytnik e-dwód</t>
  </si>
  <si>
    <t>Monitoring świetlica Szeszki</t>
  </si>
  <si>
    <t>Monitoring boiska Szeszki</t>
  </si>
  <si>
    <t>Wykaz monitoringu wizyjnego</t>
  </si>
  <si>
    <t>Razem monitoring wizyjny</t>
  </si>
  <si>
    <t>Tunelowa 12, Wieliczki</t>
  </si>
  <si>
    <t>Lipowa 16, Wieliczki</t>
  </si>
  <si>
    <t>Lipowa 18, Wieliczki</t>
  </si>
  <si>
    <t>Krupin 44, Wieliczki</t>
  </si>
  <si>
    <t>Suwalska 5, Cimochy</t>
  </si>
  <si>
    <t>Wilkasy 2, Wieliczki</t>
  </si>
  <si>
    <t>Guty 2, Wieliczki</t>
  </si>
  <si>
    <t>Sobole 6, Wieliczki</t>
  </si>
  <si>
    <t>czy budynek jest użytkowany?</t>
  </si>
  <si>
    <t>czy budynek jest przeznaczony do rozbiórki?</t>
  </si>
  <si>
    <t>czy jest wyposażony w windę?</t>
  </si>
  <si>
    <t>Alkomat</t>
  </si>
  <si>
    <t>Ekspres do kawy Philips</t>
  </si>
  <si>
    <t>Pralka OSP Wieliczki</t>
  </si>
  <si>
    <t>Chłodziarka świetl. Sobole</t>
  </si>
  <si>
    <t>Kuchenka świetl. Puchówka</t>
  </si>
  <si>
    <t>Drukarka OKI podatki</t>
  </si>
  <si>
    <t>Drukarka OKI wybory</t>
  </si>
  <si>
    <t>Drukarska OKI GKRPA</t>
  </si>
  <si>
    <t>Chłodziarka Cimochy świetl.</t>
  </si>
  <si>
    <t>Kuchenka świetl. Niedźwiedzkie</t>
  </si>
  <si>
    <t>Kubota M16</t>
  </si>
  <si>
    <t>M5111</t>
  </si>
  <si>
    <t>KBTMGEDCAK8059812</t>
  </si>
  <si>
    <t>NOE 29PW</t>
  </si>
  <si>
    <t>3 769 cm3</t>
  </si>
  <si>
    <t>30.09.2019</t>
  </si>
  <si>
    <t>6 650kg</t>
  </si>
  <si>
    <t>Budynek rekreacji indywidualnej</t>
  </si>
  <si>
    <t>Puchówka</t>
  </si>
  <si>
    <t>konstrukcja drewniania</t>
  </si>
  <si>
    <t>7szt</t>
  </si>
  <si>
    <t>Monitor HP LCD 19</t>
  </si>
  <si>
    <t>Komputer (skrzynka)</t>
  </si>
  <si>
    <t>blacha ocynkowana, konstr. trapezowa, część płyty korytkowe DKZ (papa)</t>
  </si>
  <si>
    <t>do zajęć sportowych</t>
  </si>
  <si>
    <t>Skaner dokumentów Kodak S2060W (2szt.) E-usługi</t>
  </si>
  <si>
    <t>Zestaw komputerowy Dell Optiplex (10szt.) E-usługi</t>
  </si>
  <si>
    <t>Drukarka OKI MB47DNW</t>
  </si>
  <si>
    <t>System konferencyjny</t>
  </si>
  <si>
    <t>System do zdalnego odczytu wodomierzy</t>
  </si>
  <si>
    <t>Chłodziarka Budynek UG</t>
  </si>
  <si>
    <t>Drukarka HP Laser Jet (Wybory)</t>
  </si>
  <si>
    <t>Monitor, UPS (Wybory)</t>
  </si>
  <si>
    <t>Niszczarka Bud UG</t>
  </si>
  <si>
    <t>Komputer + monitor</t>
  </si>
  <si>
    <t>Notebook Huawei</t>
  </si>
  <si>
    <t>Świetlica wiejska Nory (garaż blaszany)</t>
  </si>
  <si>
    <t>2020</t>
  </si>
  <si>
    <t>Plac rekreacyjny (garaż blaszany)</t>
  </si>
  <si>
    <t>Wiata przystankowa</t>
  </si>
  <si>
    <t>Gąsiorówko</t>
  </si>
  <si>
    <t>Jelitki</t>
  </si>
  <si>
    <t>blacha trapez</t>
  </si>
  <si>
    <t xml:space="preserve">blacha </t>
  </si>
  <si>
    <t>VF1HJD20465485015</t>
  </si>
  <si>
    <t>IVECO</t>
  </si>
  <si>
    <t>NISSAN</t>
  </si>
  <si>
    <t>TERRANO II</t>
  </si>
  <si>
    <t>VSKTVUR20U0542715</t>
  </si>
  <si>
    <t>31.07.2020</t>
  </si>
  <si>
    <t>NOE 55SK</t>
  </si>
  <si>
    <t>NOE 38SW</t>
  </si>
  <si>
    <t>NOE G260</t>
  </si>
  <si>
    <t>DAILY</t>
  </si>
  <si>
    <t>ZCFC65A0025367849</t>
  </si>
  <si>
    <t>2 800 cm3</t>
  </si>
  <si>
    <t>03.06.2002</t>
  </si>
  <si>
    <t>6 300kg</t>
  </si>
  <si>
    <t>Dacia</t>
  </si>
  <si>
    <t xml:space="preserve"> Duster Essential</t>
  </si>
  <si>
    <t>1 332 cm3</t>
  </si>
  <si>
    <t>1 762kg</t>
  </si>
  <si>
    <t>466kg</t>
  </si>
  <si>
    <t>17.12.2003</t>
  </si>
  <si>
    <t>2 664cm3</t>
  </si>
  <si>
    <t>2 580kg</t>
  </si>
  <si>
    <t>konstrukcja i pokrycie dachu</t>
  </si>
  <si>
    <t>instalacja elektryczna</t>
  </si>
  <si>
    <t>sieć wodno-kanalizacyjna oraz centralnego ogrzewania</t>
  </si>
  <si>
    <t>płatność odmienna od pozostałych,  jednorazowo do 30.01 każdego roku</t>
  </si>
  <si>
    <t>Suma ubezpieczenia pojazdu wraz z wyposażeniem dodatkowym (wartość pojazdu z VAT)</t>
  </si>
  <si>
    <t>14.06.1978</t>
  </si>
  <si>
    <t>D-732 02</t>
  </si>
  <si>
    <t>przyczepa ciężarowa asenizacyjna</t>
  </si>
  <si>
    <t>Bialoruś</t>
  </si>
  <si>
    <t>Volkswagen T4</t>
  </si>
  <si>
    <t>70A1B2</t>
  </si>
  <si>
    <t>działalność statutowa GOPS</t>
  </si>
  <si>
    <t>Monitor DELL</t>
  </si>
  <si>
    <t>Laptop DELL</t>
  </si>
  <si>
    <t>n/d</t>
  </si>
  <si>
    <t>Drukarka 3D Printer - Zortax M200 PLUS-F2</t>
  </si>
  <si>
    <t>Mikrokontroler z czujnikami i akcesoriami</t>
  </si>
  <si>
    <t>Telefon komórkowy Xiaomi</t>
  </si>
  <si>
    <t>Serwer Dell PowerEdge+UPS - Zeto</t>
  </si>
  <si>
    <t>Macierz dyskowa QNAP TS-873U + dyski 8x8</t>
  </si>
  <si>
    <t>UTM Fortigate/fg-50E</t>
  </si>
  <si>
    <t xml:space="preserve">Serwer plików i archiwizacji </t>
  </si>
  <si>
    <t>przyczepa ciężarowa do agregatu prądotwórczego</t>
  </si>
  <si>
    <t>Liczba pracowników</t>
  </si>
  <si>
    <t>Liczba uczniów/ wychowanków/ pensjonariuszy</t>
  </si>
  <si>
    <t>Rodzaj paliwa</t>
  </si>
  <si>
    <t>moc pojazdu (kW)</t>
  </si>
  <si>
    <t>Tabela nr 6</t>
  </si>
  <si>
    <t>Liczba szkód</t>
  </si>
  <si>
    <t>Suma wypłaconych odszkodowań</t>
  </si>
  <si>
    <t>Ryzyko</t>
  </si>
  <si>
    <t>Krótki opis szkody</t>
  </si>
  <si>
    <t>2020 rok</t>
  </si>
  <si>
    <t>ogień i inne zdarzenia losowe</t>
  </si>
  <si>
    <t>2021 rok</t>
  </si>
  <si>
    <t>2022 rok</t>
  </si>
  <si>
    <t>2023 rok</t>
  </si>
  <si>
    <t>brak szkód</t>
  </si>
  <si>
    <t>Tabela nr 5 - Szkodowość w Gminie Wieliczki</t>
  </si>
  <si>
    <t>uszkodzenie przystanku autobusowego wskutek działania bardzo silnego wiatru</t>
  </si>
  <si>
    <t>pożar budynku mieszkalnego</t>
  </si>
  <si>
    <t>uszkodzenie mienia w wyniku wyładowań atmosferycznych</t>
  </si>
  <si>
    <t>dewastacja krzesełek na widowni boiska szkolnego</t>
  </si>
  <si>
    <t xml:space="preserve">zalanie budynku świetlicy wskutek pęknięcia baterii wannowej w lokalu powyżej </t>
  </si>
  <si>
    <t xml:space="preserve">elektronika </t>
  </si>
  <si>
    <t>uszkodzenie komputera do odczytu stanu wodomierzy wskutek upadku</t>
  </si>
  <si>
    <t>alarm, gaśnica proszkowa szt.2</t>
  </si>
  <si>
    <t>Komputer - serwer (skrzynka)</t>
  </si>
  <si>
    <t xml:space="preserve">korytarz na I piętrze - gaśnica GP2/BC - 2 szt.,  korytarz na parterze - gaśnica GP2/BC - 2 szt., kotłownia - gaśnica GP2/BCE - 1 szt., przypomp. -  gaśnica GP2/BCE - 1 szt., biblioteka - GP2/BC - 1 szt., drzwi wejściowe - 2 szt, wejście od kuchni - 1 szt, budynek z salą gimnastyczną - 5 szt., instalacja odgromowa,hydranty wew. -1, hydranty zewn. -6, gł.wył.prądu, gaśnice-2, system Telewizji Przemysłowej CCTV (kamery zewn. i kamery wen.), zabepez. przeciwdymne- czujniki) </t>
  </si>
  <si>
    <t>murowane z cegły ceramicznej, część budynku beton komórkowy, część budynku żelbetowe wylewane</t>
  </si>
  <si>
    <t>drewniana</t>
  </si>
  <si>
    <t>budynek gospodarczy szt. 2</t>
  </si>
  <si>
    <t>1966 (przebudowa - 2002, 2009, termomodernizacja 2022)</t>
  </si>
  <si>
    <t>tak (towarowa)</t>
  </si>
  <si>
    <t>budynek szkolno- przedszkolny w Wieliczkach (z salą gimnastyczną)</t>
  </si>
  <si>
    <t>Komputer ASUS D500TC</t>
  </si>
  <si>
    <t>Komputer PC ASUS D500SC</t>
  </si>
  <si>
    <t>NOTEBOOK ACER SPIN 5 SP515 NX.GSFEP.001 15-8250U 8G 256 SSD 15.6 FHD IPS W 10  (szt. 6 - 3499,99)</t>
  </si>
  <si>
    <t>NOTEBOOK ACER SPIN 3 SP314-51-31HL NX.GUWEP.001 13-6006U 4G 128 SSD 14 FHD TOU W 10  (szt. 6 - 2399,98)</t>
  </si>
  <si>
    <t>Laptop DELL Inspiron 14 5485-1907-srebrne ADM Ryzen 5 3500 U LCD 14.0 FHD IPS AMD Raadeon Vega 8 RAM 8GB SSD 256GB Pcle M.2 Windows 10 - 17 szt</t>
  </si>
  <si>
    <t>Laptop LG Gram 15.6"</t>
  </si>
  <si>
    <t>Notebook  HP PAVILON 14-CE3001NW 15/8GB/SS512/W10 - szt 10 oraz Notebook Lenovo S340-15IILD 15/8GB/SSD256/MX250/10 - szt 7</t>
  </si>
  <si>
    <t>D</t>
  </si>
  <si>
    <t>100 300km</t>
  </si>
  <si>
    <t>Telewizor świetl.Niedźwiedzkie</t>
  </si>
  <si>
    <t>Lodówka świetl.Wilkasy</t>
  </si>
  <si>
    <t>Niszczarka do dokumentów</t>
  </si>
  <si>
    <t>Urządzenie wielofunkcyjne Brother</t>
  </si>
  <si>
    <t>Telefon bezprzewodowy Panasonic</t>
  </si>
  <si>
    <t xml:space="preserve">Telefon bezprzewodowy </t>
  </si>
  <si>
    <t>Dell Optiplex 3280</t>
  </si>
  <si>
    <t xml:space="preserve">Komputer All in One </t>
  </si>
  <si>
    <t xml:space="preserve">System podtrzymania napięcia OSP </t>
  </si>
  <si>
    <t>Kamera,adapter,moduł, uchwyt</t>
  </si>
  <si>
    <t>Lodówka Samsung Samsung świetl. Puchówka</t>
  </si>
  <si>
    <t xml:space="preserve">Drukarka  inkasenta do wydruku faktur za wodę </t>
  </si>
  <si>
    <t xml:space="preserve">Maszynka do odczytu wodomierzy </t>
  </si>
  <si>
    <t>M45</t>
  </si>
  <si>
    <t>SX9EMAS2CNAWK1038</t>
  </si>
  <si>
    <t>NOE 38WA</t>
  </si>
  <si>
    <t>SZB1320XXP3X00202</t>
  </si>
  <si>
    <t>NOE 69WA</t>
  </si>
  <si>
    <t>YK5T145A0NS321044</t>
  </si>
  <si>
    <t>NOE 58WA</t>
  </si>
  <si>
    <t>SYXPMTT1WN10RS030</t>
  </si>
  <si>
    <t>NOE 59WA</t>
  </si>
  <si>
    <t>ALSPAW, EMA</t>
  </si>
  <si>
    <t>przyczepa specjalna (estrada mobilna)</t>
  </si>
  <si>
    <t>13.10.2022</t>
  </si>
  <si>
    <t>2 500kg</t>
  </si>
  <si>
    <t xml:space="preserve">VALTRA </t>
  </si>
  <si>
    <t xml:space="preserve"> T145</t>
  </si>
  <si>
    <t>21.12.2022</t>
  </si>
  <si>
    <t>13 500kg</t>
  </si>
  <si>
    <t xml:space="preserve"> 6 596cm3</t>
  </si>
  <si>
    <t>130kW</t>
  </si>
  <si>
    <t>T546/A</t>
  </si>
  <si>
    <t>przyczepa ciężarowa rolnicza (wóz asenizacyjny)</t>
  </si>
  <si>
    <t>9 500kg</t>
  </si>
  <si>
    <t>13 000kg</t>
  </si>
  <si>
    <t>przyczepa ciężarowa rolnicza (posypywarka)</t>
  </si>
  <si>
    <t xml:space="preserve">T132 </t>
  </si>
  <si>
    <t>7 100kg</t>
  </si>
  <si>
    <t>23.12.2022</t>
  </si>
  <si>
    <t>8 485km</t>
  </si>
  <si>
    <t>24 535km</t>
  </si>
  <si>
    <t>48km</t>
  </si>
  <si>
    <t>P</t>
  </si>
  <si>
    <t xml:space="preserve">66 kW </t>
  </si>
  <si>
    <t xml:space="preserve">59 kW </t>
  </si>
  <si>
    <t xml:space="preserve">62 kW </t>
  </si>
  <si>
    <t xml:space="preserve"> 210 kW</t>
  </si>
  <si>
    <t xml:space="preserve">15 kW </t>
  </si>
  <si>
    <t xml:space="preserve"> 84 kW</t>
  </si>
  <si>
    <t xml:space="preserve"> 96 kW </t>
  </si>
  <si>
    <t xml:space="preserve"> 107 kW</t>
  </si>
  <si>
    <t>92 kW</t>
  </si>
  <si>
    <t xml:space="preserve">140 kW </t>
  </si>
  <si>
    <t>01.02.2024 01.02.2025</t>
  </si>
  <si>
    <t>31.01.2025 31.01.2026</t>
  </si>
  <si>
    <t>02.01.2024 02.01.2025</t>
  </si>
  <si>
    <t>01.01.2025 01.01.2026</t>
  </si>
  <si>
    <t>30.12.2023 30.12.2024</t>
  </si>
  <si>
    <t>29.12.2024 29.12.2025</t>
  </si>
  <si>
    <t>06.02.2024 06.02.2025</t>
  </si>
  <si>
    <t>05.02.2025 05.02.2026</t>
  </si>
  <si>
    <t>10.02.2024 10.02.2025</t>
  </si>
  <si>
    <t>09.02.2025 09.02.2026</t>
  </si>
  <si>
    <t>28.04.2024 28.04.2025</t>
  </si>
  <si>
    <t>27.04.2025 27.04.2026</t>
  </si>
  <si>
    <t>10.09.2023 10.09.2024</t>
  </si>
  <si>
    <t>09.09.2024 09.09.2025</t>
  </si>
  <si>
    <t>06.09.2023 06.09.2024</t>
  </si>
  <si>
    <t>05.09.2024 05.09.2025</t>
  </si>
  <si>
    <t>02.07.2023 02.07.2024</t>
  </si>
  <si>
    <t>01.07.2024 01.07.2025</t>
  </si>
  <si>
    <t>16.08.2023 16.08.2024</t>
  </si>
  <si>
    <t>15.08.2024 15.08.2025</t>
  </si>
  <si>
    <t>30.09.2023 30.09.2024</t>
  </si>
  <si>
    <t>29.09.2024 29.09.2025</t>
  </si>
  <si>
    <t>Okres ubezpieczenia AC i KR, ASS</t>
  </si>
  <si>
    <t>31.07.2023 31.07.2024</t>
  </si>
  <si>
    <t>30.07.2024 30.07.2025</t>
  </si>
  <si>
    <t>10.12.2023 10.12.2024</t>
  </si>
  <si>
    <t>09.12.2024 09.12.2025</t>
  </si>
  <si>
    <t>01.04.2024 01.04.2025</t>
  </si>
  <si>
    <t>31.03.2025 31.03.2026</t>
  </si>
  <si>
    <t>13.10.2023 13.10.2024</t>
  </si>
  <si>
    <t>12.10.2024 12.10.2025</t>
  </si>
  <si>
    <t>23.12.2023 23.12.2024</t>
  </si>
  <si>
    <t>22.12.2024 22.12.2025</t>
  </si>
  <si>
    <t>21.12.2023 21.12.2024</t>
  </si>
  <si>
    <t>20.12.2024 20.12.2025</t>
  </si>
  <si>
    <t>27.12.2023 27.12.2024</t>
  </si>
  <si>
    <t>26.12.2024 26.12.2025</t>
  </si>
  <si>
    <t>mienie będące w posiadaniu (użytkowane) na podstawie umów najmu, dzierżawy, użytkowania, leasingu lub umów pokrewnych</t>
  </si>
  <si>
    <t>Baza OSP Wieliczki</t>
  </si>
  <si>
    <t>Budynek OSP + garaż</t>
  </si>
  <si>
    <t>Hydrofornia Kleszczewo -  budynek z wyposażeniem</t>
  </si>
  <si>
    <t>Przepompownia  Cimochy - budynek z wyposażeniem</t>
  </si>
  <si>
    <t>Hydrofornia Krupin - budynek z wyposażeniem</t>
  </si>
  <si>
    <t>Hydrofornia Niedźwiedzkie - budynek z wyposażeniem</t>
  </si>
  <si>
    <t>Suwalska 3, Cimochy</t>
  </si>
  <si>
    <t>Markowskie 4, Wieliczki</t>
  </si>
  <si>
    <t>Wojnasy 20, Wieliczki</t>
  </si>
  <si>
    <t>Lipowa 19, Wieliczki</t>
  </si>
  <si>
    <t>Markowskie 16/2, Wieliczki</t>
  </si>
  <si>
    <t>Budynek gospodarczy - hydr. Kleszczewo (garaż blaszany)</t>
  </si>
  <si>
    <t>Budynek gospodarczy - Lipowa 19</t>
  </si>
  <si>
    <t>Budynek gospodarczy - Tunelowa 12</t>
  </si>
  <si>
    <t>Lipowa 53, Wieliczki</t>
  </si>
  <si>
    <t>Budyek administracyjny UG</t>
  </si>
  <si>
    <t>Budynek gospodarczy - hydr. Krupin (garaż blaszany)</t>
  </si>
  <si>
    <t>Budynek ZSP w Cimochach</t>
  </si>
  <si>
    <t>Ogrodzenie przy budynku ZSP w Cimochach</t>
  </si>
  <si>
    <t>ul. Szkolna 15, Cimochy</t>
  </si>
  <si>
    <t>Plac zabaw przy budynku ZSP w Cimochach</t>
  </si>
  <si>
    <t>cegła- drewno</t>
  </si>
  <si>
    <t>Starosty 2, Wieliczki</t>
  </si>
  <si>
    <t>1 lokal</t>
  </si>
  <si>
    <t>4 lokale</t>
  </si>
  <si>
    <t>2 lokale</t>
  </si>
  <si>
    <t>przechowywanie sprzętu sportowego zewnętrznego</t>
  </si>
  <si>
    <t>świetlica</t>
  </si>
  <si>
    <t>garaż przy świetlicy</t>
  </si>
  <si>
    <t>Budynek gospodarczy - Starosty</t>
  </si>
  <si>
    <t>ok 1980</t>
  </si>
  <si>
    <t>gaśnice (3 szt.)proszkowe ABC na każdym piętrze,kraty na oknach na parterze,alarm dzwiekowy,drzwi i  zamki parter( sztuk 13),drzwi i zamki I piętro (sztuk 12)</t>
  </si>
  <si>
    <t>Ełcka 22  Cimochy</t>
  </si>
  <si>
    <t>drzwi tworz.sztuczne + zamek</t>
  </si>
  <si>
    <t>drzwi drewniane + zamki, czujnik oświetleniowy/ wartość księowa</t>
  </si>
  <si>
    <t>Szeszki, dz. 108/7</t>
  </si>
  <si>
    <t>Kleszczewo dz. 497</t>
  </si>
  <si>
    <t>Cimochy dz. 443/2</t>
  </si>
  <si>
    <t>Krupin dz. 131/6</t>
  </si>
  <si>
    <t>Niedźwiedzkie dz. 213/1</t>
  </si>
  <si>
    <t>drzwi zwen. tworz.sztuczne + zamek</t>
  </si>
  <si>
    <t>drzwi drewniane + zamek</t>
  </si>
  <si>
    <t>drzwi drewniane + kłódka</t>
  </si>
  <si>
    <t>Kleszczewo 10</t>
  </si>
  <si>
    <t>Jeziorna, Wieliczki dz. 307</t>
  </si>
  <si>
    <t>drzwi tworz. Sztuczne + zamek</t>
  </si>
  <si>
    <t>Niedźwiedzkie 5 , Wieliczki</t>
  </si>
  <si>
    <t>drzwi zewn.drewniane + zamek + alarm</t>
  </si>
  <si>
    <t>alarm, drzwi zewn. Tworz.sztuczne + zamki</t>
  </si>
  <si>
    <t>Lipowa 33 , Wieliczki</t>
  </si>
  <si>
    <t>zamek patentowy</t>
  </si>
  <si>
    <t>Gmina Wieliczki dz. 130/1</t>
  </si>
  <si>
    <t xml:space="preserve">Guty </t>
  </si>
  <si>
    <t>drzwi zewn.tworz.sztuczne + zamek</t>
  </si>
  <si>
    <t>Małe Olecko dz/132/1</t>
  </si>
  <si>
    <t>Nory dz. 468</t>
  </si>
  <si>
    <t>drzwi metalowe + zamek + instalacja odgromowa, gaśnica 2kg</t>
  </si>
  <si>
    <t>Krupin 45A</t>
  </si>
  <si>
    <t>drzwi metalowe + zamek + gaśnica 2 kg</t>
  </si>
  <si>
    <t>Sobole 11A</t>
  </si>
  <si>
    <t>Szeszki dz. 108/3</t>
  </si>
  <si>
    <t>Puchówka d. 45/4</t>
  </si>
  <si>
    <t>kłódka</t>
  </si>
  <si>
    <t>stropodach, blacha</t>
  </si>
  <si>
    <t>jednospadowy, blacha</t>
  </si>
  <si>
    <t xml:space="preserve">jednospadowy, blacha </t>
  </si>
  <si>
    <t>drewniany dach,dachówka</t>
  </si>
  <si>
    <t>drweniany</t>
  </si>
  <si>
    <t>dachówka</t>
  </si>
  <si>
    <t>drewno</t>
  </si>
  <si>
    <t>cegła-drewno</t>
  </si>
  <si>
    <t>wkopany w ziemię system zewnętrzny</t>
  </si>
  <si>
    <t>wkopany w ziemię system zewnętrzny (ogrodzony)</t>
  </si>
  <si>
    <t>jednospadowy, papa</t>
  </si>
  <si>
    <t>drewniany dach, dachówka</t>
  </si>
  <si>
    <t>drewniany dach, blacha</t>
  </si>
  <si>
    <t>jednospadowy beton, papa</t>
  </si>
  <si>
    <t>jednostadowy drew, blacha</t>
  </si>
  <si>
    <t>beton. jednosp. papa</t>
  </si>
  <si>
    <t>beton. papa, blacha</t>
  </si>
  <si>
    <t>drewniany dach, eternit</t>
  </si>
  <si>
    <t>drewniany dach, dachówka, eternit</t>
  </si>
  <si>
    <t>drzwi zewn. Drewniane na zamek + oddzielne drzwi do lokali użytkowych (drewniane+ zamek)</t>
  </si>
  <si>
    <t>drzwi zewn.drewniane na zamek (2 drzwi)</t>
  </si>
  <si>
    <t>drzwi zewn. tworz. sztuczne + zamek</t>
  </si>
  <si>
    <t>budynek (5 lokali)</t>
  </si>
  <si>
    <t xml:space="preserve"> do obsługi 159 RLM w Gąsiorówku</t>
  </si>
  <si>
    <r>
      <t xml:space="preserve">Wykaz sprzętu elektronicznego </t>
    </r>
    <r>
      <rPr>
        <b/>
        <i/>
        <u val="single"/>
        <sz val="11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</si>
  <si>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</t>
    </r>
  </si>
  <si>
    <r>
      <t>Ryzyka podlegające ubezpieczeniu w danym pojeździe</t>
    </r>
    <r>
      <rPr>
        <b/>
        <sz val="11"/>
        <color indexed="10"/>
        <rFont val="Arial"/>
        <family val="2"/>
      </rPr>
      <t xml:space="preserve"> </t>
    </r>
  </si>
  <si>
    <t>całkowita (bdb)</t>
  </si>
  <si>
    <t>wynajem, biura</t>
  </si>
  <si>
    <t>budynek socjalny</t>
  </si>
  <si>
    <t>Raport szkodowy opracowany na podstawie danych od Ubezpieczycieli - stan na dzień 17.04.2023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</si>
</sst>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_-* #,##0.00\ [$zł-415]_-;\-* #,##0.00\ [$zł-415]_-;_-* &quot;-&quot;??\ [$zł-415]_-;_-@_-"/>
    <numFmt numFmtId="184" formatCode="#,##0_ ;\-#,##0\ 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u val="single"/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44" fontId="0" fillId="0" borderId="0" xfId="66" applyFont="1" applyAlignment="1">
      <alignment vertical="center"/>
    </xf>
    <xf numFmtId="44" fontId="4" fillId="0" borderId="0" xfId="66" applyFont="1" applyAlignment="1">
      <alignment horizontal="right" vertical="center"/>
    </xf>
    <xf numFmtId="44" fontId="0" fillId="0" borderId="0" xfId="66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4" fontId="0" fillId="33" borderId="0" xfId="66" applyFont="1" applyFill="1" applyBorder="1" applyAlignment="1">
      <alignment horizontal="center" vertical="center" wrapText="1"/>
    </xf>
    <xf numFmtId="44" fontId="1" fillId="0" borderId="0" xfId="66" applyFont="1" applyFill="1" applyBorder="1" applyAlignment="1">
      <alignment horizontal="center" vertical="center" wrapText="1"/>
    </xf>
    <xf numFmtId="44" fontId="1" fillId="0" borderId="0" xfId="66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44" fontId="0" fillId="0" borderId="0" xfId="66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170" fontId="11" fillId="0" borderId="0" xfId="0" applyNumberFormat="1" applyFont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170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57" applyNumberFormat="1" applyFont="1" applyFill="1" applyBorder="1" applyAlignment="1">
      <alignment horizontal="center" vertical="center"/>
      <protection/>
    </xf>
    <xf numFmtId="170" fontId="12" fillId="0" borderId="10" xfId="57" applyNumberFormat="1" applyFont="1" applyFill="1" applyBorder="1" applyAlignment="1">
      <alignment horizontal="right" vertical="center" wrapText="1"/>
      <protection/>
    </xf>
    <xf numFmtId="170" fontId="11" fillId="0" borderId="10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70" fontId="11" fillId="0" borderId="0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170" fontId="11" fillId="0" borderId="12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170" fontId="11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170" fontId="12" fillId="0" borderId="0" xfId="0" applyNumberFormat="1" applyFont="1" applyAlignment="1">
      <alignment horizontal="right" vertical="center" wrapText="1"/>
    </xf>
    <xf numFmtId="170" fontId="11" fillId="34" borderId="10" xfId="0" applyNumberFormat="1" applyFont="1" applyFill="1" applyBorder="1" applyAlignment="1">
      <alignment horizontal="right" vertical="center" wrapText="1"/>
    </xf>
    <xf numFmtId="170" fontId="11" fillId="34" borderId="10" xfId="0" applyNumberFormat="1" applyFont="1" applyFill="1" applyBorder="1" applyAlignment="1">
      <alignment horizontal="right" wrapText="1"/>
    </xf>
    <xf numFmtId="0" fontId="12" fillId="0" borderId="0" xfId="0" applyFont="1" applyAlignment="1">
      <alignment/>
    </xf>
    <xf numFmtId="170" fontId="12" fillId="0" borderId="0" xfId="0" applyNumberFormat="1" applyFont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170" fontId="15" fillId="0" borderId="10" xfId="57" applyNumberFormat="1" applyFont="1" applyFill="1" applyBorder="1" applyAlignment="1">
      <alignment horizontal="right" vertical="center" wrapText="1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Border="1" applyAlignment="1">
      <alignment horizontal="center" vertical="center" wrapText="1"/>
      <protection/>
    </xf>
    <xf numFmtId="44" fontId="0" fillId="0" borderId="0" xfId="69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172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44" fontId="12" fillId="0" borderId="0" xfId="66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44" fontId="11" fillId="0" borderId="10" xfId="66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2" fillId="36" borderId="10" xfId="0" applyNumberFormat="1" applyFont="1" applyFill="1" applyBorder="1" applyAlignment="1">
      <alignment vertical="center"/>
    </xf>
    <xf numFmtId="44" fontId="12" fillId="35" borderId="10" xfId="66" applyFont="1" applyFill="1" applyBorder="1" applyAlignment="1">
      <alignment vertical="center"/>
    </xf>
    <xf numFmtId="0" fontId="12" fillId="35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44" fontId="55" fillId="0" borderId="10" xfId="66" applyFont="1" applyFill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 vertical="center" wrapText="1"/>
    </xf>
    <xf numFmtId="49" fontId="12" fillId="0" borderId="10" xfId="0" applyNumberFormat="1" applyFont="1" applyFill="1" applyBorder="1" applyAlignment="1" quotePrefix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4" fontId="12" fillId="0" borderId="10" xfId="68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 quotePrefix="1">
      <alignment horizontal="center" vertical="center" wrapText="1"/>
    </xf>
    <xf numFmtId="0" fontId="11" fillId="0" borderId="0" xfId="54" applyFont="1" applyAlignment="1">
      <alignment horizontal="left"/>
      <protection/>
    </xf>
    <xf numFmtId="170" fontId="11" fillId="0" borderId="0" xfId="71" applyNumberFormat="1" applyFont="1" applyAlignment="1">
      <alignment horizontal="right"/>
    </xf>
    <xf numFmtId="170" fontId="11" fillId="0" borderId="0" xfId="54" applyNumberFormat="1" applyFont="1" applyAlignment="1">
      <alignment horizontal="center" wrapText="1"/>
      <protection/>
    </xf>
    <xf numFmtId="0" fontId="11" fillId="0" borderId="0" xfId="54" applyFont="1" applyAlignment="1">
      <alignment horizontal="right" wrapText="1"/>
      <protection/>
    </xf>
    <xf numFmtId="0" fontId="12" fillId="0" borderId="0" xfId="54" applyFont="1" applyAlignment="1">
      <alignment horizontal="center"/>
      <protection/>
    </xf>
    <xf numFmtId="170" fontId="12" fillId="0" borderId="0" xfId="71" applyNumberFormat="1" applyFont="1" applyAlignment="1">
      <alignment horizontal="right"/>
    </xf>
    <xf numFmtId="170" fontId="12" fillId="0" borderId="0" xfId="54" applyNumberFormat="1" applyFont="1" applyAlignment="1">
      <alignment horizontal="center" wrapText="1"/>
      <protection/>
    </xf>
    <xf numFmtId="0" fontId="12" fillId="0" borderId="0" xfId="54" applyFont="1" applyAlignment="1">
      <alignment wrapText="1"/>
      <protection/>
    </xf>
    <xf numFmtId="0" fontId="11" fillId="35" borderId="10" xfId="0" applyFont="1" applyFill="1" applyBorder="1" applyAlignment="1">
      <alignment horizontal="center" vertical="center" wrapText="1"/>
    </xf>
    <xf numFmtId="44" fontId="11" fillId="35" borderId="10" xfId="69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4" fontId="12" fillId="0" borderId="10" xfId="69" applyFont="1" applyFill="1" applyBorder="1" applyAlignment="1">
      <alignment horizontal="center" vertical="center" wrapText="1"/>
    </xf>
    <xf numFmtId="0" fontId="12" fillId="0" borderId="10" xfId="69" applyNumberFormat="1" applyFont="1" applyFill="1" applyBorder="1" applyAlignment="1">
      <alignment horizontal="left" vertical="center" wrapText="1"/>
    </xf>
    <xf numFmtId="0" fontId="12" fillId="0" borderId="10" xfId="55" applyFont="1" applyBorder="1" applyAlignment="1">
      <alignment horizontal="center" vertical="center" wrapText="1"/>
      <protection/>
    </xf>
    <xf numFmtId="170" fontId="12" fillId="0" borderId="10" xfId="71" applyNumberFormat="1" applyFont="1" applyFill="1" applyBorder="1" applyAlignment="1">
      <alignment horizontal="right" vertical="center" wrapText="1"/>
    </xf>
    <xf numFmtId="0" fontId="12" fillId="0" borderId="10" xfId="70" applyNumberFormat="1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right" vertical="center" wrapText="1"/>
    </xf>
    <xf numFmtId="170" fontId="11" fillId="36" borderId="10" xfId="71" applyNumberFormat="1" applyFont="1" applyFill="1" applyBorder="1" applyAlignment="1">
      <alignment horizontal="right" vertical="center" wrapText="1"/>
    </xf>
    <xf numFmtId="0" fontId="12" fillId="35" borderId="10" xfId="55" applyFont="1" applyFill="1" applyBorder="1" applyAlignment="1">
      <alignment vertical="center" wrapText="1"/>
      <protection/>
    </xf>
    <xf numFmtId="0" fontId="12" fillId="36" borderId="10" xfId="55" applyFont="1" applyFill="1" applyBorder="1" applyAlignment="1">
      <alignment horizontal="left" vertical="center" wrapText="1"/>
      <protection/>
    </xf>
    <xf numFmtId="0" fontId="12" fillId="0" borderId="0" xfId="55" applyFont="1" applyAlignment="1">
      <alignment horizontal="center"/>
      <protection/>
    </xf>
    <xf numFmtId="170" fontId="12" fillId="0" borderId="0" xfId="71" applyNumberFormat="1" applyFont="1" applyAlignment="1">
      <alignment horizontal="right" vertical="center"/>
    </xf>
    <xf numFmtId="170" fontId="12" fillId="0" borderId="0" xfId="55" applyNumberFormat="1" applyFont="1" applyAlignment="1">
      <alignment horizontal="center" wrapText="1"/>
      <protection/>
    </xf>
    <xf numFmtId="0" fontId="12" fillId="0" borderId="0" xfId="55" applyFont="1" applyAlignment="1">
      <alignment horizontal="left" wrapText="1"/>
      <protection/>
    </xf>
    <xf numFmtId="0" fontId="17" fillId="0" borderId="0" xfId="55" applyFont="1">
      <alignment/>
      <protection/>
    </xf>
    <xf numFmtId="0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44" fontId="12" fillId="0" borderId="0" xfId="66" applyFont="1" applyAlignment="1">
      <alignment vertical="center"/>
    </xf>
    <xf numFmtId="44" fontId="11" fillId="0" borderId="0" xfId="66" applyFont="1" applyAlignment="1">
      <alignment horizontal="right" vertical="center"/>
    </xf>
    <xf numFmtId="0" fontId="11" fillId="0" borderId="10" xfId="66" applyNumberFormat="1" applyFont="1" applyBorder="1" applyAlignment="1">
      <alignment horizontal="center" vertical="center"/>
    </xf>
    <xf numFmtId="44" fontId="11" fillId="0" borderId="10" xfId="66" applyFont="1" applyBorder="1" applyAlignment="1">
      <alignment horizontal="center" vertical="center"/>
    </xf>
    <xf numFmtId="0" fontId="12" fillId="0" borderId="10" xfId="66" applyNumberFormat="1" applyFont="1" applyFill="1" applyBorder="1" applyAlignment="1">
      <alignment horizontal="center" vertical="center"/>
    </xf>
    <xf numFmtId="44" fontId="12" fillId="0" borderId="10" xfId="66" applyFont="1" applyFill="1" applyBorder="1" applyAlignment="1">
      <alignment vertical="center"/>
    </xf>
    <xf numFmtId="44" fontId="12" fillId="0" borderId="10" xfId="66" applyFont="1" applyFill="1" applyBorder="1" applyAlignment="1">
      <alignment horizontal="right" vertical="center" wrapText="1"/>
    </xf>
    <xf numFmtId="44" fontId="12" fillId="0" borderId="10" xfId="66" applyFont="1" applyFill="1" applyBorder="1" applyAlignment="1">
      <alignment vertical="center" wrapText="1"/>
    </xf>
    <xf numFmtId="0" fontId="12" fillId="0" borderId="10" xfId="66" applyNumberFormat="1" applyFont="1" applyBorder="1" applyAlignment="1">
      <alignment horizontal="center" vertical="center"/>
    </xf>
    <xf numFmtId="44" fontId="11" fillId="0" borderId="10" xfId="66" applyFont="1" applyFill="1" applyBorder="1" applyAlignment="1">
      <alignment horizontal="right" vertical="center"/>
    </xf>
    <xf numFmtId="44" fontId="11" fillId="0" borderId="10" xfId="66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49" fontId="12" fillId="0" borderId="10" xfId="68" applyNumberFormat="1" applyFont="1" applyFill="1" applyBorder="1" applyAlignment="1">
      <alignment horizontal="center" vertical="center" wrapText="1"/>
    </xf>
    <xf numFmtId="44" fontId="12" fillId="0" borderId="10" xfId="66" applyFont="1" applyFill="1" applyBorder="1" applyAlignment="1">
      <alignment horizontal="center" vertical="center" wrapText="1"/>
    </xf>
    <xf numFmtId="170" fontId="12" fillId="0" borderId="0" xfId="0" applyNumberFormat="1" applyFont="1" applyAlignment="1">
      <alignment horizontal="center" vertical="center" wrapText="1"/>
    </xf>
    <xf numFmtId="44" fontId="12" fillId="0" borderId="0" xfId="66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170" fontId="18" fillId="0" borderId="0" xfId="0" applyNumberFormat="1" applyFont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44" fontId="12" fillId="35" borderId="10" xfId="66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0" xfId="52" applyFont="1" applyFill="1" applyBorder="1" applyAlignment="1">
      <alignment horizontal="left" vertical="center" wrapText="1"/>
      <protection/>
    </xf>
    <xf numFmtId="44" fontId="15" fillId="0" borderId="10" xfId="56" applyNumberFormat="1" applyFont="1" applyFill="1" applyBorder="1" applyAlignment="1">
      <alignment horizontal="center" vertical="center" wrapText="1"/>
      <protection/>
    </xf>
    <xf numFmtId="184" fontId="15" fillId="0" borderId="10" xfId="56" applyNumberFormat="1" applyFont="1" applyFill="1" applyBorder="1" applyAlignment="1">
      <alignment horizontal="center" vertical="center" wrapText="1"/>
      <protection/>
    </xf>
    <xf numFmtId="44" fontId="12" fillId="0" borderId="10" xfId="68" applyFont="1" applyFill="1" applyBorder="1" applyAlignment="1">
      <alignment horizontal="left" vertical="center" wrapText="1"/>
    </xf>
    <xf numFmtId="182" fontId="12" fillId="0" borderId="10" xfId="52" applyNumberFormat="1" applyFont="1" applyFill="1" applyBorder="1" applyAlignment="1">
      <alignment horizontal="center" vertical="center" wrapText="1"/>
      <protection/>
    </xf>
    <xf numFmtId="44" fontId="12" fillId="0" borderId="10" xfId="68" applyFont="1" applyFill="1" applyBorder="1" applyAlignment="1">
      <alignment horizontal="right" vertical="center" wrapText="1"/>
    </xf>
    <xf numFmtId="181" fontId="15" fillId="0" borderId="10" xfId="56" applyNumberFormat="1" applyFont="1" applyFill="1" applyBorder="1" applyAlignment="1">
      <alignment horizontal="center" vertical="center" wrapText="1"/>
      <protection/>
    </xf>
    <xf numFmtId="0" fontId="12" fillId="0" borderId="10" xfId="66" applyNumberFormat="1" applyFont="1" applyFill="1" applyBorder="1" applyAlignment="1">
      <alignment horizontal="center" vertical="center" wrapText="1"/>
    </xf>
    <xf numFmtId="181" fontId="12" fillId="0" borderId="10" xfId="56" applyNumberFormat="1" applyFont="1" applyFill="1" applyBorder="1" applyAlignment="1">
      <alignment horizontal="center" vertical="center" wrapText="1"/>
      <protection/>
    </xf>
    <xf numFmtId="170" fontId="12" fillId="0" borderId="10" xfId="0" applyNumberFormat="1" applyFont="1" applyFill="1" applyBorder="1" applyAlignment="1">
      <alignment horizontal="right" vertical="center" wrapText="1"/>
    </xf>
    <xf numFmtId="170" fontId="11" fillId="0" borderId="10" xfId="66" applyNumberFormat="1" applyFont="1" applyFill="1" applyBorder="1" applyAlignment="1">
      <alignment vertical="center" wrapText="1"/>
    </xf>
    <xf numFmtId="49" fontId="12" fillId="0" borderId="10" xfId="66" applyNumberFormat="1" applyFont="1" applyFill="1" applyBorder="1" applyAlignment="1">
      <alignment horizontal="center" vertical="center" wrapText="1"/>
    </xf>
    <xf numFmtId="170" fontId="12" fillId="0" borderId="10" xfId="0" applyNumberFormat="1" applyFont="1" applyFill="1" applyBorder="1" applyAlignment="1">
      <alignment vertical="center" wrapText="1"/>
    </xf>
    <xf numFmtId="170" fontId="11" fillId="0" borderId="10" xfId="66" applyNumberFormat="1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170" fontId="11" fillId="0" borderId="13" xfId="66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170" fontId="11" fillId="34" borderId="14" xfId="66" applyNumberFormat="1" applyFont="1" applyFill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35" borderId="10" xfId="0" applyFont="1" applyFill="1" applyBorder="1" applyAlignment="1">
      <alignment vertical="center" wrapText="1"/>
    </xf>
    <xf numFmtId="44" fontId="11" fillId="0" borderId="10" xfId="66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left" vertical="center" wrapText="1"/>
    </xf>
    <xf numFmtId="0" fontId="11" fillId="35" borderId="21" xfId="0" applyFont="1" applyFill="1" applyBorder="1" applyAlignment="1">
      <alignment horizontal="left" vertical="center" wrapText="1"/>
    </xf>
    <xf numFmtId="0" fontId="11" fillId="35" borderId="2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2" fillId="0" borderId="19" xfId="55" applyFont="1" applyBorder="1" applyAlignment="1">
      <alignment horizontal="center" vertical="center" wrapText="1"/>
      <protection/>
    </xf>
    <xf numFmtId="0" fontId="12" fillId="0" borderId="21" xfId="55" applyFont="1" applyBorder="1" applyAlignment="1">
      <alignment horizontal="center" vertical="center" wrapText="1"/>
      <protection/>
    </xf>
    <xf numFmtId="0" fontId="12" fillId="0" borderId="20" xfId="55" applyFont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 2" xfId="54"/>
    <cellStyle name="Normalny 5" xfId="55"/>
    <cellStyle name="Normalny_pozostałe dane" xfId="56"/>
    <cellStyle name="Normalny_Zeszyt1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4" xfId="69"/>
    <cellStyle name="Walutowy 4 2" xfId="70"/>
    <cellStyle name="Walutowy 7" xfId="71"/>
    <cellStyle name="Zły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="90" zoomScaleNormal="120" zoomScaleSheetLayoutView="90" zoomScalePageLayoutView="0" workbookViewId="0" topLeftCell="A1">
      <selection activeCell="B5" sqref="B5"/>
    </sheetView>
  </sheetViews>
  <sheetFormatPr defaultColWidth="9.140625" defaultRowHeight="12.75"/>
  <cols>
    <col min="1" max="1" width="5.421875" style="50" customWidth="1"/>
    <col min="2" max="2" width="39.421875" style="50" customWidth="1"/>
    <col min="3" max="3" width="32.421875" style="50" customWidth="1"/>
    <col min="4" max="4" width="17.00390625" style="50" customWidth="1"/>
    <col min="5" max="5" width="17.28125" style="80" customWidth="1"/>
    <col min="6" max="6" width="21.00390625" style="50" customWidth="1"/>
    <col min="7" max="7" width="23.00390625" style="50" customWidth="1"/>
  </cols>
  <sheetData>
    <row r="1" ht="13.5">
      <c r="A1" s="24" t="s">
        <v>53</v>
      </c>
    </row>
    <row r="3" spans="1:7" ht="62.25" customHeight="1">
      <c r="A3" s="81" t="s">
        <v>1</v>
      </c>
      <c r="B3" s="81" t="s">
        <v>2</v>
      </c>
      <c r="C3" s="81" t="s">
        <v>52</v>
      </c>
      <c r="D3" s="81" t="s">
        <v>3</v>
      </c>
      <c r="E3" s="81" t="s">
        <v>4</v>
      </c>
      <c r="F3" s="20" t="s">
        <v>404</v>
      </c>
      <c r="G3" s="20" t="s">
        <v>405</v>
      </c>
    </row>
    <row r="4" spans="1:7" s="23" customFormat="1" ht="51.75" customHeight="1">
      <c r="A4" s="30">
        <v>1</v>
      </c>
      <c r="B4" s="82" t="s">
        <v>54</v>
      </c>
      <c r="C4" s="82" t="s">
        <v>55</v>
      </c>
      <c r="D4" s="30" t="s">
        <v>56</v>
      </c>
      <c r="E4" s="83" t="s">
        <v>57</v>
      </c>
      <c r="F4" s="30">
        <v>20</v>
      </c>
      <c r="G4" s="30" t="s">
        <v>69</v>
      </c>
    </row>
    <row r="5" spans="1:7" s="23" customFormat="1" ht="51.75" customHeight="1">
      <c r="A5" s="30">
        <v>2</v>
      </c>
      <c r="B5" s="82" t="s">
        <v>59</v>
      </c>
      <c r="C5" s="82" t="s">
        <v>58</v>
      </c>
      <c r="D5" s="30" t="s">
        <v>269</v>
      </c>
      <c r="E5" s="30">
        <v>281504100</v>
      </c>
      <c r="F5" s="30">
        <v>49</v>
      </c>
      <c r="G5" s="30">
        <v>314</v>
      </c>
    </row>
    <row r="6" spans="1:7" s="23" customFormat="1" ht="51.75" customHeight="1">
      <c r="A6" s="30">
        <v>3</v>
      </c>
      <c r="B6" s="82" t="s">
        <v>60</v>
      </c>
      <c r="C6" s="82" t="s">
        <v>61</v>
      </c>
      <c r="D6" s="30" t="s">
        <v>62</v>
      </c>
      <c r="E6" s="77" t="s">
        <v>63</v>
      </c>
      <c r="F6" s="30">
        <v>9</v>
      </c>
      <c r="G6" s="30" t="s">
        <v>69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5"/>
  <sheetViews>
    <sheetView tabSelected="1" view="pageBreakPreview" zoomScale="70" zoomScaleSheetLayoutView="70" workbookViewId="0" topLeftCell="A1">
      <selection activeCell="H81" sqref="H81"/>
    </sheetView>
  </sheetViews>
  <sheetFormatPr defaultColWidth="9.140625" defaultRowHeight="12.75"/>
  <cols>
    <col min="1" max="1" width="7.7109375" style="122" customWidth="1"/>
    <col min="2" max="2" width="35.28125" style="25" customWidth="1"/>
    <col min="3" max="3" width="19.421875" style="46" customWidth="1"/>
    <col min="4" max="5" width="17.7109375" style="126" customWidth="1"/>
    <col min="6" max="6" width="20.8515625" style="129" customWidth="1"/>
    <col min="7" max="7" width="15.7109375" style="46" customWidth="1"/>
    <col min="8" max="8" width="23.7109375" style="127" customWidth="1"/>
    <col min="9" max="9" width="24.00390625" style="46" customWidth="1"/>
    <col min="10" max="10" width="45.140625" style="46" customWidth="1"/>
    <col min="11" max="11" width="26.8515625" style="128" customWidth="1"/>
    <col min="12" max="12" width="5.140625" style="46" customWidth="1"/>
    <col min="13" max="14" width="25.7109375" style="46" customWidth="1"/>
    <col min="15" max="15" width="28.7109375" style="46" customWidth="1"/>
    <col min="16" max="16" width="20.7109375" style="46" customWidth="1"/>
    <col min="17" max="17" width="20.28125" style="46" customWidth="1"/>
    <col min="18" max="18" width="20.57421875" style="46" customWidth="1"/>
    <col min="19" max="19" width="22.57421875" style="46" customWidth="1"/>
    <col min="20" max="20" width="22.28125" style="46" customWidth="1"/>
    <col min="21" max="21" width="20.8515625" style="46" customWidth="1"/>
    <col min="22" max="22" width="15.7109375" style="46" customWidth="1"/>
    <col min="23" max="23" width="13.140625" style="46" customWidth="1"/>
    <col min="24" max="24" width="14.57421875" style="46" customWidth="1"/>
    <col min="25" max="25" width="12.28125" style="46" customWidth="1"/>
    <col min="26" max="26" width="9.140625" style="6" customWidth="1"/>
  </cols>
  <sheetData>
    <row r="1" ht="13.5">
      <c r="F1" s="46"/>
    </row>
    <row r="2" spans="1:7" ht="14.25">
      <c r="A2" s="110" t="s">
        <v>64</v>
      </c>
      <c r="G2" s="123"/>
    </row>
    <row r="3" spans="1:25" ht="62.25" customHeight="1">
      <c r="A3" s="162" t="s">
        <v>26</v>
      </c>
      <c r="B3" s="162" t="s">
        <v>27</v>
      </c>
      <c r="C3" s="162" t="s">
        <v>28</v>
      </c>
      <c r="D3" s="162" t="s">
        <v>312</v>
      </c>
      <c r="E3" s="172" t="s">
        <v>313</v>
      </c>
      <c r="F3" s="162" t="s">
        <v>29</v>
      </c>
      <c r="G3" s="162" t="s">
        <v>30</v>
      </c>
      <c r="H3" s="166" t="s">
        <v>236</v>
      </c>
      <c r="I3" s="162" t="s">
        <v>50</v>
      </c>
      <c r="J3" s="162" t="s">
        <v>49</v>
      </c>
      <c r="K3" s="167" t="s">
        <v>5</v>
      </c>
      <c r="L3" s="162" t="s">
        <v>26</v>
      </c>
      <c r="M3" s="168" t="s">
        <v>31</v>
      </c>
      <c r="N3" s="168"/>
      <c r="O3" s="168"/>
      <c r="P3" s="162" t="s">
        <v>40</v>
      </c>
      <c r="Q3" s="162"/>
      <c r="R3" s="162"/>
      <c r="S3" s="162"/>
      <c r="T3" s="162"/>
      <c r="U3" s="162"/>
      <c r="V3" s="162" t="s">
        <v>162</v>
      </c>
      <c r="W3" s="162" t="s">
        <v>32</v>
      </c>
      <c r="X3" s="162" t="s">
        <v>33</v>
      </c>
      <c r="Y3" s="162" t="s">
        <v>314</v>
      </c>
    </row>
    <row r="4" spans="1:25" ht="54.75">
      <c r="A4" s="162"/>
      <c r="B4" s="162"/>
      <c r="C4" s="162"/>
      <c r="D4" s="162"/>
      <c r="E4" s="173"/>
      <c r="F4" s="162"/>
      <c r="G4" s="162"/>
      <c r="H4" s="166"/>
      <c r="I4" s="162"/>
      <c r="J4" s="162"/>
      <c r="K4" s="167"/>
      <c r="L4" s="162"/>
      <c r="M4" s="130" t="s">
        <v>34</v>
      </c>
      <c r="N4" s="130" t="s">
        <v>35</v>
      </c>
      <c r="O4" s="130" t="s">
        <v>36</v>
      </c>
      <c r="P4" s="28" t="s">
        <v>381</v>
      </c>
      <c r="Q4" s="28" t="s">
        <v>382</v>
      </c>
      <c r="R4" s="28" t="s">
        <v>383</v>
      </c>
      <c r="S4" s="28" t="s">
        <v>37</v>
      </c>
      <c r="T4" s="28" t="s">
        <v>38</v>
      </c>
      <c r="U4" s="28" t="s">
        <v>39</v>
      </c>
      <c r="V4" s="162"/>
      <c r="W4" s="162"/>
      <c r="X4" s="162"/>
      <c r="Y4" s="162"/>
    </row>
    <row r="5" spans="1:25" ht="33" customHeight="1">
      <c r="A5" s="163" t="s">
        <v>67</v>
      </c>
      <c r="B5" s="163"/>
      <c r="C5" s="163"/>
      <c r="D5" s="163"/>
      <c r="E5" s="163"/>
      <c r="F5" s="163"/>
      <c r="G5" s="131"/>
      <c r="H5" s="132"/>
      <c r="I5" s="131"/>
      <c r="J5" s="131"/>
      <c r="K5" s="133"/>
      <c r="L5" s="163" t="s">
        <v>67</v>
      </c>
      <c r="M5" s="163"/>
      <c r="N5" s="163"/>
      <c r="O5" s="163"/>
      <c r="P5" s="131"/>
      <c r="Q5" s="131"/>
      <c r="R5" s="131"/>
      <c r="S5" s="131"/>
      <c r="T5" s="131"/>
      <c r="U5" s="131"/>
      <c r="V5" s="131"/>
      <c r="W5" s="131"/>
      <c r="X5" s="131"/>
      <c r="Y5" s="131"/>
    </row>
    <row r="6" spans="1:26" s="4" customFormat="1" ht="54.75">
      <c r="A6" s="30">
        <v>1</v>
      </c>
      <c r="B6" s="31" t="s">
        <v>552</v>
      </c>
      <c r="C6" s="30"/>
      <c r="D6" s="30" t="s">
        <v>185</v>
      </c>
      <c r="E6" s="30" t="s">
        <v>186</v>
      </c>
      <c r="F6" s="30" t="s">
        <v>186</v>
      </c>
      <c r="G6" s="73" t="s">
        <v>70</v>
      </c>
      <c r="H6" s="125">
        <v>2280000</v>
      </c>
      <c r="I6" s="134" t="s">
        <v>229</v>
      </c>
      <c r="J6" s="30" t="s">
        <v>568</v>
      </c>
      <c r="K6" s="82" t="s">
        <v>551</v>
      </c>
      <c r="L6" s="30">
        <v>1</v>
      </c>
      <c r="M6" s="30" t="s">
        <v>138</v>
      </c>
      <c r="N6" s="30" t="s">
        <v>139</v>
      </c>
      <c r="O6" s="30" t="s">
        <v>600</v>
      </c>
      <c r="P6" s="30" t="s">
        <v>159</v>
      </c>
      <c r="Q6" s="30" t="s">
        <v>159</v>
      </c>
      <c r="R6" s="30" t="s">
        <v>159</v>
      </c>
      <c r="S6" s="30" t="s">
        <v>159</v>
      </c>
      <c r="T6" s="30" t="s">
        <v>148</v>
      </c>
      <c r="U6" s="30" t="s">
        <v>159</v>
      </c>
      <c r="V6" s="30">
        <v>600</v>
      </c>
      <c r="W6" s="30">
        <v>2</v>
      </c>
      <c r="X6" s="30" t="s">
        <v>185</v>
      </c>
      <c r="Y6" s="30" t="s">
        <v>186</v>
      </c>
      <c r="Z6" s="1"/>
    </row>
    <row r="7" spans="1:26" s="4" customFormat="1" ht="36" customHeight="1">
      <c r="A7" s="30">
        <v>2</v>
      </c>
      <c r="B7" s="31" t="s">
        <v>234</v>
      </c>
      <c r="C7" s="30" t="s">
        <v>628</v>
      </c>
      <c r="D7" s="30" t="s">
        <v>185</v>
      </c>
      <c r="E7" s="30" t="s">
        <v>186</v>
      </c>
      <c r="F7" s="30" t="s">
        <v>186</v>
      </c>
      <c r="G7" s="73" t="s">
        <v>70</v>
      </c>
      <c r="H7" s="125">
        <v>41000</v>
      </c>
      <c r="I7" s="134" t="s">
        <v>229</v>
      </c>
      <c r="J7" s="30" t="s">
        <v>128</v>
      </c>
      <c r="K7" s="82" t="s">
        <v>551</v>
      </c>
      <c r="L7" s="30">
        <v>2</v>
      </c>
      <c r="M7" s="30" t="s">
        <v>138</v>
      </c>
      <c r="N7" s="30" t="s">
        <v>139</v>
      </c>
      <c r="O7" s="30" t="s">
        <v>600</v>
      </c>
      <c r="P7" s="30" t="s">
        <v>159</v>
      </c>
      <c r="Q7" s="30" t="s">
        <v>159</v>
      </c>
      <c r="R7" s="30" t="s">
        <v>159</v>
      </c>
      <c r="S7" s="30" t="s">
        <v>159</v>
      </c>
      <c r="T7" s="30" t="s">
        <v>148</v>
      </c>
      <c r="U7" s="30" t="s">
        <v>159</v>
      </c>
      <c r="V7" s="30">
        <v>18.8</v>
      </c>
      <c r="W7" s="30">
        <v>1</v>
      </c>
      <c r="X7" s="30" t="s">
        <v>185</v>
      </c>
      <c r="Y7" s="30" t="s">
        <v>186</v>
      </c>
      <c r="Z7" s="1"/>
    </row>
    <row r="8" spans="1:26" s="4" customFormat="1" ht="36" customHeight="1">
      <c r="A8" s="30">
        <v>3</v>
      </c>
      <c r="B8" s="31" t="s">
        <v>71</v>
      </c>
      <c r="C8" s="30"/>
      <c r="D8" s="30" t="s">
        <v>185</v>
      </c>
      <c r="E8" s="30" t="s">
        <v>186</v>
      </c>
      <c r="F8" s="30" t="s">
        <v>186</v>
      </c>
      <c r="G8" s="73" t="s">
        <v>70</v>
      </c>
      <c r="H8" s="125">
        <v>87000</v>
      </c>
      <c r="I8" s="134" t="s">
        <v>229</v>
      </c>
      <c r="J8" s="30" t="s">
        <v>127</v>
      </c>
      <c r="K8" s="82" t="s">
        <v>551</v>
      </c>
      <c r="L8" s="30">
        <v>3</v>
      </c>
      <c r="M8" s="30" t="s">
        <v>141</v>
      </c>
      <c r="N8" s="30" t="s">
        <v>142</v>
      </c>
      <c r="O8" s="30" t="s">
        <v>600</v>
      </c>
      <c r="P8" s="30" t="s">
        <v>159</v>
      </c>
      <c r="Q8" s="30" t="s">
        <v>159</v>
      </c>
      <c r="R8" s="30" t="s">
        <v>159</v>
      </c>
      <c r="S8" s="30" t="s">
        <v>159</v>
      </c>
      <c r="T8" s="30" t="s">
        <v>148</v>
      </c>
      <c r="U8" s="30" t="s">
        <v>159</v>
      </c>
      <c r="V8" s="30">
        <v>40</v>
      </c>
      <c r="W8" s="30">
        <v>1</v>
      </c>
      <c r="X8" s="30" t="s">
        <v>186</v>
      </c>
      <c r="Y8" s="30" t="s">
        <v>186</v>
      </c>
      <c r="Z8" s="1"/>
    </row>
    <row r="9" spans="1:26" s="4" customFormat="1" ht="30" customHeight="1">
      <c r="A9" s="30">
        <v>4</v>
      </c>
      <c r="B9" s="31" t="s">
        <v>537</v>
      </c>
      <c r="C9" s="30" t="s">
        <v>629</v>
      </c>
      <c r="D9" s="30" t="s">
        <v>185</v>
      </c>
      <c r="E9" s="30" t="s">
        <v>186</v>
      </c>
      <c r="F9" s="30" t="s">
        <v>186</v>
      </c>
      <c r="G9" s="73" t="s">
        <v>72</v>
      </c>
      <c r="H9" s="125">
        <v>366000</v>
      </c>
      <c r="I9" s="134" t="s">
        <v>229</v>
      </c>
      <c r="J9" s="30" t="s">
        <v>128</v>
      </c>
      <c r="K9" s="82" t="s">
        <v>135</v>
      </c>
      <c r="L9" s="30">
        <v>4</v>
      </c>
      <c r="M9" s="30" t="s">
        <v>141</v>
      </c>
      <c r="N9" s="30" t="s">
        <v>142</v>
      </c>
      <c r="O9" s="30" t="s">
        <v>600</v>
      </c>
      <c r="P9" s="30" t="s">
        <v>159</v>
      </c>
      <c r="Q9" s="30" t="s">
        <v>159</v>
      </c>
      <c r="R9" s="30" t="s">
        <v>159</v>
      </c>
      <c r="S9" s="30" t="s">
        <v>159</v>
      </c>
      <c r="T9" s="30" t="s">
        <v>148</v>
      </c>
      <c r="U9" s="30" t="s">
        <v>159</v>
      </c>
      <c r="V9" s="30">
        <v>108</v>
      </c>
      <c r="W9" s="30">
        <v>1</v>
      </c>
      <c r="X9" s="30" t="s">
        <v>186</v>
      </c>
      <c r="Y9" s="30" t="s">
        <v>186</v>
      </c>
      <c r="Z9" s="1"/>
    </row>
    <row r="10" spans="1:26" s="4" customFormat="1" ht="51" customHeight="1">
      <c r="A10" s="30">
        <v>5</v>
      </c>
      <c r="B10" s="31" t="s">
        <v>538</v>
      </c>
      <c r="C10" s="30"/>
      <c r="D10" s="30" t="s">
        <v>185</v>
      </c>
      <c r="E10" s="30" t="s">
        <v>186</v>
      </c>
      <c r="F10" s="30" t="s">
        <v>186</v>
      </c>
      <c r="G10" s="73" t="s">
        <v>73</v>
      </c>
      <c r="H10" s="125">
        <v>1057000</v>
      </c>
      <c r="I10" s="134" t="s">
        <v>229</v>
      </c>
      <c r="J10" s="30" t="s">
        <v>128</v>
      </c>
      <c r="K10" s="82" t="s">
        <v>135</v>
      </c>
      <c r="L10" s="30">
        <v>5</v>
      </c>
      <c r="M10" s="30" t="s">
        <v>141</v>
      </c>
      <c r="N10" s="30" t="s">
        <v>142</v>
      </c>
      <c r="O10" s="30" t="s">
        <v>600</v>
      </c>
      <c r="P10" s="30" t="s">
        <v>159</v>
      </c>
      <c r="Q10" s="30" t="s">
        <v>159</v>
      </c>
      <c r="R10" s="30" t="s">
        <v>159</v>
      </c>
      <c r="S10" s="30" t="s">
        <v>159</v>
      </c>
      <c r="T10" s="30" t="s">
        <v>148</v>
      </c>
      <c r="U10" s="30" t="s">
        <v>159</v>
      </c>
      <c r="V10" s="30">
        <v>312</v>
      </c>
      <c r="W10" s="30">
        <v>1</v>
      </c>
      <c r="X10" s="30" t="s">
        <v>186</v>
      </c>
      <c r="Y10" s="30" t="s">
        <v>186</v>
      </c>
      <c r="Z10" s="1"/>
    </row>
    <row r="11" spans="1:26" s="4" customFormat="1" ht="51" customHeight="1">
      <c r="A11" s="30">
        <v>6</v>
      </c>
      <c r="B11" s="31" t="s">
        <v>74</v>
      </c>
      <c r="C11" s="30"/>
      <c r="D11" s="30" t="s">
        <v>185</v>
      </c>
      <c r="E11" s="30" t="s">
        <v>186</v>
      </c>
      <c r="F11" s="30" t="s">
        <v>186</v>
      </c>
      <c r="G11" s="73" t="s">
        <v>72</v>
      </c>
      <c r="H11" s="125">
        <v>243000</v>
      </c>
      <c r="I11" s="134" t="s">
        <v>229</v>
      </c>
      <c r="J11" s="30" t="s">
        <v>128</v>
      </c>
      <c r="K11" s="82" t="s">
        <v>569</v>
      </c>
      <c r="L11" s="30">
        <v>6</v>
      </c>
      <c r="M11" s="30" t="s">
        <v>143</v>
      </c>
      <c r="N11" s="30" t="s">
        <v>142</v>
      </c>
      <c r="O11" s="30" t="s">
        <v>601</v>
      </c>
      <c r="P11" s="30" t="s">
        <v>159</v>
      </c>
      <c r="Q11" s="30" t="s">
        <v>159</v>
      </c>
      <c r="R11" s="30" t="s">
        <v>159</v>
      </c>
      <c r="S11" s="30" t="s">
        <v>159</v>
      </c>
      <c r="T11" s="30" t="s">
        <v>148</v>
      </c>
      <c r="U11" s="30" t="s">
        <v>159</v>
      </c>
      <c r="V11" s="30">
        <v>71.84</v>
      </c>
      <c r="W11" s="30">
        <v>1</v>
      </c>
      <c r="X11" s="30" t="s">
        <v>186</v>
      </c>
      <c r="Y11" s="30" t="s">
        <v>186</v>
      </c>
      <c r="Z11" s="1"/>
    </row>
    <row r="12" spans="1:26" s="4" customFormat="1" ht="51" customHeight="1">
      <c r="A12" s="30">
        <v>7</v>
      </c>
      <c r="B12" s="31" t="s">
        <v>75</v>
      </c>
      <c r="C12" s="30"/>
      <c r="D12" s="30" t="s">
        <v>185</v>
      </c>
      <c r="E12" s="30" t="s">
        <v>186</v>
      </c>
      <c r="F12" s="30" t="s">
        <v>186</v>
      </c>
      <c r="G12" s="73" t="s">
        <v>76</v>
      </c>
      <c r="H12" s="125">
        <v>102000</v>
      </c>
      <c r="I12" s="134" t="s">
        <v>229</v>
      </c>
      <c r="J12" s="30" t="s">
        <v>127</v>
      </c>
      <c r="K12" s="82" t="s">
        <v>129</v>
      </c>
      <c r="L12" s="30">
        <v>7</v>
      </c>
      <c r="M12" s="30" t="s">
        <v>141</v>
      </c>
      <c r="N12" s="30" t="s">
        <v>142</v>
      </c>
      <c r="O12" s="30" t="s">
        <v>602</v>
      </c>
      <c r="P12" s="30" t="s">
        <v>159</v>
      </c>
      <c r="Q12" s="30" t="s">
        <v>159</v>
      </c>
      <c r="R12" s="30" t="s">
        <v>159</v>
      </c>
      <c r="S12" s="30" t="s">
        <v>159</v>
      </c>
      <c r="T12" s="30" t="s">
        <v>148</v>
      </c>
      <c r="U12" s="30" t="s">
        <v>159</v>
      </c>
      <c r="V12" s="30">
        <v>30.24</v>
      </c>
      <c r="W12" s="30">
        <v>1</v>
      </c>
      <c r="X12" s="30" t="s">
        <v>186</v>
      </c>
      <c r="Y12" s="30" t="s">
        <v>186</v>
      </c>
      <c r="Z12" s="1"/>
    </row>
    <row r="13" spans="1:26" s="4" customFormat="1" ht="51" customHeight="1">
      <c r="A13" s="30">
        <v>8</v>
      </c>
      <c r="B13" s="31" t="s">
        <v>77</v>
      </c>
      <c r="C13" s="30"/>
      <c r="D13" s="30" t="s">
        <v>185</v>
      </c>
      <c r="E13" s="30" t="s">
        <v>186</v>
      </c>
      <c r="F13" s="30" t="s">
        <v>186</v>
      </c>
      <c r="G13" s="73" t="s">
        <v>72</v>
      </c>
      <c r="H13" s="125">
        <v>166000</v>
      </c>
      <c r="I13" s="134" t="s">
        <v>229</v>
      </c>
      <c r="J13" s="30" t="s">
        <v>127</v>
      </c>
      <c r="K13" s="82" t="s">
        <v>130</v>
      </c>
      <c r="L13" s="30">
        <v>8</v>
      </c>
      <c r="M13" s="30" t="s">
        <v>141</v>
      </c>
      <c r="N13" s="30" t="s">
        <v>142</v>
      </c>
      <c r="O13" s="30" t="s">
        <v>610</v>
      </c>
      <c r="P13" s="30" t="s">
        <v>160</v>
      </c>
      <c r="Q13" s="30" t="s">
        <v>160</v>
      </c>
      <c r="R13" s="30" t="s">
        <v>160</v>
      </c>
      <c r="S13" s="30" t="s">
        <v>160</v>
      </c>
      <c r="T13" s="30" t="s">
        <v>148</v>
      </c>
      <c r="U13" s="30" t="s">
        <v>159</v>
      </c>
      <c r="V13" s="30">
        <v>48.9</v>
      </c>
      <c r="W13" s="30">
        <v>1</v>
      </c>
      <c r="X13" s="30" t="s">
        <v>186</v>
      </c>
      <c r="Y13" s="30" t="s">
        <v>186</v>
      </c>
      <c r="Z13" s="1"/>
    </row>
    <row r="14" spans="1:26" s="4" customFormat="1" ht="43.5" customHeight="1">
      <c r="A14" s="30">
        <v>9</v>
      </c>
      <c r="B14" s="31" t="s">
        <v>79</v>
      </c>
      <c r="C14" s="30" t="s">
        <v>622</v>
      </c>
      <c r="D14" s="30" t="s">
        <v>185</v>
      </c>
      <c r="E14" s="30" t="s">
        <v>186</v>
      </c>
      <c r="F14" s="30" t="s">
        <v>186</v>
      </c>
      <c r="G14" s="73" t="s">
        <v>80</v>
      </c>
      <c r="H14" s="125">
        <v>786000</v>
      </c>
      <c r="I14" s="134" t="s">
        <v>229</v>
      </c>
      <c r="J14" s="30" t="s">
        <v>619</v>
      </c>
      <c r="K14" s="82" t="s">
        <v>310</v>
      </c>
      <c r="L14" s="30">
        <v>9</v>
      </c>
      <c r="M14" s="30" t="s">
        <v>144</v>
      </c>
      <c r="N14" s="30" t="s">
        <v>145</v>
      </c>
      <c r="O14" s="30" t="s">
        <v>611</v>
      </c>
      <c r="P14" s="30" t="s">
        <v>160</v>
      </c>
      <c r="Q14" s="30" t="s">
        <v>160</v>
      </c>
      <c r="R14" s="30" t="s">
        <v>160</v>
      </c>
      <c r="S14" s="30" t="s">
        <v>160</v>
      </c>
      <c r="T14" s="30" t="s">
        <v>148</v>
      </c>
      <c r="U14" s="30" t="s">
        <v>160</v>
      </c>
      <c r="V14" s="30">
        <v>171.55</v>
      </c>
      <c r="W14" s="30">
        <v>1</v>
      </c>
      <c r="X14" s="30" t="s">
        <v>185</v>
      </c>
      <c r="Y14" s="30" t="s">
        <v>186</v>
      </c>
      <c r="Z14" s="1"/>
    </row>
    <row r="15" spans="1:26" s="4" customFormat="1" ht="43.5" customHeight="1">
      <c r="A15" s="30">
        <v>10</v>
      </c>
      <c r="B15" s="31" t="s">
        <v>82</v>
      </c>
      <c r="C15" s="30" t="s">
        <v>561</v>
      </c>
      <c r="D15" s="30" t="s">
        <v>185</v>
      </c>
      <c r="E15" s="30" t="s">
        <v>186</v>
      </c>
      <c r="F15" s="30" t="s">
        <v>186</v>
      </c>
      <c r="G15" s="73" t="s">
        <v>83</v>
      </c>
      <c r="H15" s="125">
        <v>346000</v>
      </c>
      <c r="I15" s="134" t="s">
        <v>229</v>
      </c>
      <c r="J15" s="30" t="s">
        <v>619</v>
      </c>
      <c r="K15" s="82" t="s">
        <v>304</v>
      </c>
      <c r="L15" s="30">
        <v>10</v>
      </c>
      <c r="M15" s="30" t="s">
        <v>144</v>
      </c>
      <c r="N15" s="30" t="s">
        <v>604</v>
      </c>
      <c r="O15" s="30" t="s">
        <v>605</v>
      </c>
      <c r="P15" s="30" t="s">
        <v>160</v>
      </c>
      <c r="Q15" s="30" t="s">
        <v>160</v>
      </c>
      <c r="R15" s="30" t="s">
        <v>160</v>
      </c>
      <c r="S15" s="30" t="s">
        <v>160</v>
      </c>
      <c r="T15" s="30" t="s">
        <v>148</v>
      </c>
      <c r="U15" s="30" t="s">
        <v>160</v>
      </c>
      <c r="V15" s="30">
        <v>94.49</v>
      </c>
      <c r="W15" s="30">
        <v>1</v>
      </c>
      <c r="X15" s="30" t="s">
        <v>185</v>
      </c>
      <c r="Y15" s="30" t="s">
        <v>186</v>
      </c>
      <c r="Z15" s="1"/>
    </row>
    <row r="16" spans="1:26" s="4" customFormat="1" ht="43.5" customHeight="1">
      <c r="A16" s="30">
        <v>11</v>
      </c>
      <c r="B16" s="31" t="s">
        <v>84</v>
      </c>
      <c r="C16" s="30" t="s">
        <v>562</v>
      </c>
      <c r="D16" s="30" t="s">
        <v>185</v>
      </c>
      <c r="E16" s="30" t="s">
        <v>186</v>
      </c>
      <c r="F16" s="30" t="s">
        <v>186</v>
      </c>
      <c r="G16" s="73" t="s">
        <v>85</v>
      </c>
      <c r="H16" s="125">
        <v>429000</v>
      </c>
      <c r="I16" s="134" t="s">
        <v>229</v>
      </c>
      <c r="J16" s="30" t="s">
        <v>619</v>
      </c>
      <c r="K16" s="82" t="s">
        <v>305</v>
      </c>
      <c r="L16" s="30">
        <v>11</v>
      </c>
      <c r="M16" s="30" t="s">
        <v>144</v>
      </c>
      <c r="N16" s="30" t="s">
        <v>145</v>
      </c>
      <c r="O16" s="30" t="s">
        <v>611</v>
      </c>
      <c r="P16" s="30" t="s">
        <v>160</v>
      </c>
      <c r="Q16" s="30" t="s">
        <v>160</v>
      </c>
      <c r="R16" s="30" t="s">
        <v>160</v>
      </c>
      <c r="S16" s="30" t="s">
        <v>160</v>
      </c>
      <c r="T16" s="30" t="s">
        <v>148</v>
      </c>
      <c r="U16" s="30" t="s">
        <v>160</v>
      </c>
      <c r="V16" s="30">
        <v>92.45</v>
      </c>
      <c r="W16" s="30">
        <v>2</v>
      </c>
      <c r="X16" s="30" t="s">
        <v>185</v>
      </c>
      <c r="Y16" s="30" t="s">
        <v>186</v>
      </c>
      <c r="Z16" s="1"/>
    </row>
    <row r="17" spans="1:26" s="4" customFormat="1" ht="43.5" customHeight="1">
      <c r="A17" s="30">
        <v>12</v>
      </c>
      <c r="B17" s="31" t="s">
        <v>84</v>
      </c>
      <c r="C17" s="30" t="s">
        <v>562</v>
      </c>
      <c r="D17" s="30" t="s">
        <v>185</v>
      </c>
      <c r="E17" s="30" t="s">
        <v>186</v>
      </c>
      <c r="F17" s="30" t="s">
        <v>186</v>
      </c>
      <c r="G17" s="73" t="s">
        <v>85</v>
      </c>
      <c r="H17" s="125">
        <v>237000</v>
      </c>
      <c r="I17" s="134" t="s">
        <v>229</v>
      </c>
      <c r="J17" s="30" t="s">
        <v>619</v>
      </c>
      <c r="K17" s="82" t="s">
        <v>305</v>
      </c>
      <c r="L17" s="30">
        <v>12</v>
      </c>
      <c r="M17" s="30" t="s">
        <v>144</v>
      </c>
      <c r="N17" s="30" t="s">
        <v>145</v>
      </c>
      <c r="O17" s="30" t="s">
        <v>611</v>
      </c>
      <c r="P17" s="30" t="s">
        <v>160</v>
      </c>
      <c r="Q17" s="30" t="s">
        <v>160</v>
      </c>
      <c r="R17" s="30" t="s">
        <v>160</v>
      </c>
      <c r="S17" s="30" t="s">
        <v>160</v>
      </c>
      <c r="T17" s="30" t="s">
        <v>148</v>
      </c>
      <c r="U17" s="30" t="s">
        <v>160</v>
      </c>
      <c r="V17" s="30">
        <v>69</v>
      </c>
      <c r="W17" s="30">
        <v>1</v>
      </c>
      <c r="X17" s="30" t="s">
        <v>185</v>
      </c>
      <c r="Y17" s="30" t="s">
        <v>186</v>
      </c>
      <c r="Z17" s="1"/>
    </row>
    <row r="18" spans="1:26" s="4" customFormat="1" ht="43.5" customHeight="1">
      <c r="A18" s="30">
        <v>13</v>
      </c>
      <c r="B18" s="31" t="s">
        <v>86</v>
      </c>
      <c r="C18" s="30" t="s">
        <v>560</v>
      </c>
      <c r="D18" s="30" t="s">
        <v>185</v>
      </c>
      <c r="E18" s="30" t="s">
        <v>186</v>
      </c>
      <c r="F18" s="30" t="s">
        <v>186</v>
      </c>
      <c r="G18" s="73" t="s">
        <v>83</v>
      </c>
      <c r="H18" s="125">
        <v>202000</v>
      </c>
      <c r="I18" s="134" t="s">
        <v>229</v>
      </c>
      <c r="J18" s="30" t="s">
        <v>619</v>
      </c>
      <c r="K18" s="82" t="s">
        <v>306</v>
      </c>
      <c r="L18" s="30">
        <v>13</v>
      </c>
      <c r="M18" s="30" t="s">
        <v>144</v>
      </c>
      <c r="N18" s="30" t="s">
        <v>145</v>
      </c>
      <c r="O18" s="30" t="s">
        <v>611</v>
      </c>
      <c r="P18" s="30" t="s">
        <v>160</v>
      </c>
      <c r="Q18" s="30" t="s">
        <v>160</v>
      </c>
      <c r="R18" s="30" t="s">
        <v>160</v>
      </c>
      <c r="S18" s="30" t="s">
        <v>160</v>
      </c>
      <c r="T18" s="30" t="s">
        <v>148</v>
      </c>
      <c r="U18" s="30" t="s">
        <v>160</v>
      </c>
      <c r="V18" s="30">
        <v>49</v>
      </c>
      <c r="W18" s="30">
        <v>1</v>
      </c>
      <c r="X18" s="30" t="s">
        <v>185</v>
      </c>
      <c r="Y18" s="30" t="s">
        <v>186</v>
      </c>
      <c r="Z18" s="1"/>
    </row>
    <row r="19" spans="1:26" s="4" customFormat="1" ht="43.5" customHeight="1">
      <c r="A19" s="30">
        <v>14</v>
      </c>
      <c r="B19" s="31" t="s">
        <v>87</v>
      </c>
      <c r="C19" s="30" t="s">
        <v>562</v>
      </c>
      <c r="D19" s="30" t="s">
        <v>185</v>
      </c>
      <c r="E19" s="30" t="s">
        <v>186</v>
      </c>
      <c r="F19" s="30" t="s">
        <v>186</v>
      </c>
      <c r="G19" s="73" t="s">
        <v>83</v>
      </c>
      <c r="H19" s="125">
        <v>803000</v>
      </c>
      <c r="I19" s="134" t="s">
        <v>229</v>
      </c>
      <c r="J19" s="30" t="s">
        <v>619</v>
      </c>
      <c r="K19" s="82" t="s">
        <v>307</v>
      </c>
      <c r="L19" s="30">
        <v>14</v>
      </c>
      <c r="M19" s="30" t="s">
        <v>144</v>
      </c>
      <c r="N19" s="30" t="s">
        <v>145</v>
      </c>
      <c r="O19" s="30" t="s">
        <v>611</v>
      </c>
      <c r="P19" s="30" t="s">
        <v>160</v>
      </c>
      <c r="Q19" s="30" t="s">
        <v>160</v>
      </c>
      <c r="R19" s="30" t="s">
        <v>160</v>
      </c>
      <c r="S19" s="30" t="s">
        <v>160</v>
      </c>
      <c r="T19" s="30" t="s">
        <v>148</v>
      </c>
      <c r="U19" s="30" t="s">
        <v>160</v>
      </c>
      <c r="V19" s="30">
        <v>109</v>
      </c>
      <c r="W19" s="30">
        <v>1</v>
      </c>
      <c r="X19" s="30" t="s">
        <v>185</v>
      </c>
      <c r="Y19" s="30" t="s">
        <v>186</v>
      </c>
      <c r="Z19" s="1"/>
    </row>
    <row r="20" spans="1:26" s="4" customFormat="1" ht="48.75" customHeight="1">
      <c r="A20" s="30">
        <v>15</v>
      </c>
      <c r="B20" s="31" t="s">
        <v>88</v>
      </c>
      <c r="C20" s="30"/>
      <c r="D20" s="30" t="s">
        <v>185</v>
      </c>
      <c r="E20" s="30" t="s">
        <v>186</v>
      </c>
      <c r="F20" s="30" t="s">
        <v>186</v>
      </c>
      <c r="G20" s="73" t="s">
        <v>89</v>
      </c>
      <c r="H20" s="125">
        <v>1118000</v>
      </c>
      <c r="I20" s="134" t="s">
        <v>229</v>
      </c>
      <c r="J20" s="30" t="s">
        <v>620</v>
      </c>
      <c r="K20" s="82" t="s">
        <v>308</v>
      </c>
      <c r="L20" s="30">
        <v>15</v>
      </c>
      <c r="M20" s="30" t="s">
        <v>144</v>
      </c>
      <c r="N20" s="30" t="s">
        <v>145</v>
      </c>
      <c r="O20" s="30" t="s">
        <v>611</v>
      </c>
      <c r="P20" s="30" t="s">
        <v>160</v>
      </c>
      <c r="Q20" s="30" t="s">
        <v>160</v>
      </c>
      <c r="R20" s="30" t="s">
        <v>160</v>
      </c>
      <c r="S20" s="30" t="s">
        <v>160</v>
      </c>
      <c r="T20" s="30" t="s">
        <v>148</v>
      </c>
      <c r="U20" s="30" t="s">
        <v>160</v>
      </c>
      <c r="V20" s="30">
        <v>258.8</v>
      </c>
      <c r="W20" s="30">
        <v>1</v>
      </c>
      <c r="X20" s="30" t="s">
        <v>185</v>
      </c>
      <c r="Y20" s="30" t="s">
        <v>186</v>
      </c>
      <c r="Z20" s="1"/>
    </row>
    <row r="21" spans="1:26" s="4" customFormat="1" ht="48.75" customHeight="1">
      <c r="A21" s="30">
        <v>16</v>
      </c>
      <c r="B21" s="31" t="s">
        <v>90</v>
      </c>
      <c r="C21" s="30"/>
      <c r="D21" s="30" t="s">
        <v>185</v>
      </c>
      <c r="E21" s="30" t="s">
        <v>186</v>
      </c>
      <c r="F21" s="30" t="s">
        <v>186</v>
      </c>
      <c r="G21" s="73" t="s">
        <v>91</v>
      </c>
      <c r="H21" s="125">
        <v>448000</v>
      </c>
      <c r="I21" s="134" t="s">
        <v>229</v>
      </c>
      <c r="J21" s="30" t="s">
        <v>570</v>
      </c>
      <c r="K21" s="82" t="s">
        <v>131</v>
      </c>
      <c r="L21" s="30">
        <v>16</v>
      </c>
      <c r="M21" s="30" t="s">
        <v>141</v>
      </c>
      <c r="N21" s="30" t="s">
        <v>142</v>
      </c>
      <c r="O21" s="30" t="s">
        <v>612</v>
      </c>
      <c r="P21" s="30" t="s">
        <v>160</v>
      </c>
      <c r="Q21" s="30" t="s">
        <v>160</v>
      </c>
      <c r="R21" s="30" t="s">
        <v>160</v>
      </c>
      <c r="S21" s="30" t="s">
        <v>160</v>
      </c>
      <c r="T21" s="30" t="s">
        <v>148</v>
      </c>
      <c r="U21" s="30" t="s">
        <v>160</v>
      </c>
      <c r="V21" s="30">
        <v>103.6</v>
      </c>
      <c r="W21" s="30">
        <v>1</v>
      </c>
      <c r="X21" s="30" t="s">
        <v>186</v>
      </c>
      <c r="Y21" s="30" t="s">
        <v>186</v>
      </c>
      <c r="Z21" s="1"/>
    </row>
    <row r="22" spans="1:26" s="4" customFormat="1" ht="48.75" customHeight="1">
      <c r="A22" s="30">
        <v>17</v>
      </c>
      <c r="B22" s="31" t="s">
        <v>92</v>
      </c>
      <c r="C22" s="30"/>
      <c r="D22" s="30" t="s">
        <v>185</v>
      </c>
      <c r="E22" s="30" t="s">
        <v>186</v>
      </c>
      <c r="F22" s="30" t="s">
        <v>186</v>
      </c>
      <c r="G22" s="73" t="s">
        <v>93</v>
      </c>
      <c r="H22" s="125">
        <v>458000</v>
      </c>
      <c r="I22" s="134" t="s">
        <v>229</v>
      </c>
      <c r="J22" s="30" t="s">
        <v>570</v>
      </c>
      <c r="K22" s="82" t="s">
        <v>309</v>
      </c>
      <c r="L22" s="30">
        <v>17</v>
      </c>
      <c r="M22" s="30" t="s">
        <v>141</v>
      </c>
      <c r="N22" s="30" t="s">
        <v>145</v>
      </c>
      <c r="O22" s="30" t="s">
        <v>612</v>
      </c>
      <c r="P22" s="30" t="s">
        <v>160</v>
      </c>
      <c r="Q22" s="30" t="s">
        <v>160</v>
      </c>
      <c r="R22" s="30" t="s">
        <v>160</v>
      </c>
      <c r="S22" s="30" t="s">
        <v>160</v>
      </c>
      <c r="T22" s="30" t="s">
        <v>148</v>
      </c>
      <c r="U22" s="30" t="s">
        <v>160</v>
      </c>
      <c r="V22" s="30">
        <v>106</v>
      </c>
      <c r="W22" s="30">
        <v>1</v>
      </c>
      <c r="X22" s="30" t="s">
        <v>186</v>
      </c>
      <c r="Y22" s="30" t="s">
        <v>186</v>
      </c>
      <c r="Z22" s="1"/>
    </row>
    <row r="23" spans="1:26" s="4" customFormat="1" ht="45.75" customHeight="1">
      <c r="A23" s="30">
        <v>18</v>
      </c>
      <c r="B23" s="31" t="s">
        <v>230</v>
      </c>
      <c r="C23" s="30"/>
      <c r="D23" s="30" t="s">
        <v>186</v>
      </c>
      <c r="E23" s="30" t="s">
        <v>186</v>
      </c>
      <c r="F23" s="30" t="s">
        <v>186</v>
      </c>
      <c r="G23" s="73" t="s">
        <v>94</v>
      </c>
      <c r="H23" s="125">
        <v>30000</v>
      </c>
      <c r="I23" s="134" t="s">
        <v>229</v>
      </c>
      <c r="J23" s="30" t="s">
        <v>571</v>
      </c>
      <c r="K23" s="82" t="s">
        <v>572</v>
      </c>
      <c r="L23" s="30">
        <v>18</v>
      </c>
      <c r="M23" s="30" t="s">
        <v>141</v>
      </c>
      <c r="N23" s="30" t="s">
        <v>212</v>
      </c>
      <c r="O23" s="30" t="s">
        <v>613</v>
      </c>
      <c r="P23" s="30" t="s">
        <v>159</v>
      </c>
      <c r="Q23" s="30" t="s">
        <v>159</v>
      </c>
      <c r="R23" s="30" t="s">
        <v>159</v>
      </c>
      <c r="S23" s="30" t="s">
        <v>159</v>
      </c>
      <c r="T23" s="30" t="s">
        <v>148</v>
      </c>
      <c r="U23" s="30" t="s">
        <v>159</v>
      </c>
      <c r="V23" s="30"/>
      <c r="W23" s="30">
        <v>1</v>
      </c>
      <c r="X23" s="30" t="s">
        <v>186</v>
      </c>
      <c r="Y23" s="30" t="s">
        <v>186</v>
      </c>
      <c r="Z23" s="1"/>
    </row>
    <row r="24" spans="1:26" s="4" customFormat="1" ht="45.75" customHeight="1">
      <c r="A24" s="30">
        <v>19</v>
      </c>
      <c r="B24" s="31" t="s">
        <v>539</v>
      </c>
      <c r="C24" s="30"/>
      <c r="D24" s="30" t="s">
        <v>185</v>
      </c>
      <c r="E24" s="30" t="s">
        <v>186</v>
      </c>
      <c r="F24" s="30" t="s">
        <v>186</v>
      </c>
      <c r="G24" s="73" t="s">
        <v>94</v>
      </c>
      <c r="H24" s="125">
        <v>344923.91</v>
      </c>
      <c r="I24" s="134" t="s">
        <v>126</v>
      </c>
      <c r="J24" s="30" t="s">
        <v>228</v>
      </c>
      <c r="K24" s="82" t="s">
        <v>573</v>
      </c>
      <c r="L24" s="30">
        <v>19</v>
      </c>
      <c r="M24" s="30" t="s">
        <v>141</v>
      </c>
      <c r="N24" s="30" t="s">
        <v>142</v>
      </c>
      <c r="O24" s="30" t="s">
        <v>614</v>
      </c>
      <c r="P24" s="30" t="s">
        <v>159</v>
      </c>
      <c r="Q24" s="30" t="s">
        <v>159</v>
      </c>
      <c r="R24" s="30" t="s">
        <v>159</v>
      </c>
      <c r="S24" s="30" t="s">
        <v>159</v>
      </c>
      <c r="T24" s="30" t="s">
        <v>148</v>
      </c>
      <c r="U24" s="30" t="s">
        <v>159</v>
      </c>
      <c r="V24" s="30">
        <v>41.92</v>
      </c>
      <c r="W24" s="30">
        <v>1</v>
      </c>
      <c r="X24" s="30" t="s">
        <v>186</v>
      </c>
      <c r="Y24" s="30" t="s">
        <v>186</v>
      </c>
      <c r="Z24" s="1"/>
    </row>
    <row r="25" spans="1:26" s="4" customFormat="1" ht="45.75" customHeight="1">
      <c r="A25" s="30">
        <v>20</v>
      </c>
      <c r="B25" s="31" t="s">
        <v>540</v>
      </c>
      <c r="C25" s="30"/>
      <c r="D25" s="30" t="s">
        <v>185</v>
      </c>
      <c r="E25" s="30" t="s">
        <v>186</v>
      </c>
      <c r="F25" s="30" t="s">
        <v>186</v>
      </c>
      <c r="G25" s="73" t="s">
        <v>95</v>
      </c>
      <c r="H25" s="125">
        <v>417000</v>
      </c>
      <c r="I25" s="134" t="s">
        <v>229</v>
      </c>
      <c r="J25" s="30" t="s">
        <v>228</v>
      </c>
      <c r="K25" s="82" t="s">
        <v>574</v>
      </c>
      <c r="L25" s="30">
        <v>20</v>
      </c>
      <c r="M25" s="30" t="s">
        <v>141</v>
      </c>
      <c r="N25" s="30" t="s">
        <v>212</v>
      </c>
      <c r="O25" s="30" t="s">
        <v>612</v>
      </c>
      <c r="P25" s="30" t="s">
        <v>159</v>
      </c>
      <c r="Q25" s="30" t="s">
        <v>159</v>
      </c>
      <c r="R25" s="30" t="s">
        <v>159</v>
      </c>
      <c r="S25" s="30" t="s">
        <v>159</v>
      </c>
      <c r="T25" s="30" t="s">
        <v>148</v>
      </c>
      <c r="U25" s="30" t="s">
        <v>159</v>
      </c>
      <c r="V25" s="30">
        <v>40.87</v>
      </c>
      <c r="W25" s="30">
        <v>1</v>
      </c>
      <c r="X25" s="30" t="s">
        <v>186</v>
      </c>
      <c r="Y25" s="30" t="s">
        <v>186</v>
      </c>
      <c r="Z25" s="1"/>
    </row>
    <row r="26" spans="1:26" s="4" customFormat="1" ht="45.75" customHeight="1">
      <c r="A26" s="30">
        <v>21</v>
      </c>
      <c r="B26" s="31" t="s">
        <v>541</v>
      </c>
      <c r="C26" s="30"/>
      <c r="D26" s="30" t="s">
        <v>185</v>
      </c>
      <c r="E26" s="30" t="s">
        <v>186</v>
      </c>
      <c r="F26" s="30" t="s">
        <v>186</v>
      </c>
      <c r="G26" s="73" t="s">
        <v>96</v>
      </c>
      <c r="H26" s="125">
        <v>840000</v>
      </c>
      <c r="I26" s="134" t="s">
        <v>229</v>
      </c>
      <c r="J26" s="30" t="s">
        <v>227</v>
      </c>
      <c r="K26" s="82" t="s">
        <v>575</v>
      </c>
      <c r="L26" s="30">
        <v>21</v>
      </c>
      <c r="M26" s="30" t="s">
        <v>143</v>
      </c>
      <c r="N26" s="30" t="s">
        <v>142</v>
      </c>
      <c r="O26" s="30" t="s">
        <v>615</v>
      </c>
      <c r="P26" s="30" t="s">
        <v>159</v>
      </c>
      <c r="Q26" s="30" t="s">
        <v>159</v>
      </c>
      <c r="R26" s="30" t="s">
        <v>159</v>
      </c>
      <c r="S26" s="30" t="s">
        <v>159</v>
      </c>
      <c r="T26" s="30" t="s">
        <v>148</v>
      </c>
      <c r="U26" s="30" t="s">
        <v>159</v>
      </c>
      <c r="V26" s="30">
        <v>123.62</v>
      </c>
      <c r="W26" s="30">
        <v>1</v>
      </c>
      <c r="X26" s="30" t="s">
        <v>186</v>
      </c>
      <c r="Y26" s="30" t="s">
        <v>186</v>
      </c>
      <c r="Z26" s="1"/>
    </row>
    <row r="27" spans="1:26" s="4" customFormat="1" ht="45.75" customHeight="1">
      <c r="A27" s="30">
        <v>22</v>
      </c>
      <c r="B27" s="31" t="s">
        <v>542</v>
      </c>
      <c r="C27" s="30"/>
      <c r="D27" s="30" t="s">
        <v>185</v>
      </c>
      <c r="E27" s="30" t="s">
        <v>186</v>
      </c>
      <c r="F27" s="30" t="s">
        <v>186</v>
      </c>
      <c r="G27" s="73" t="s">
        <v>97</v>
      </c>
      <c r="H27" s="125">
        <v>1121000</v>
      </c>
      <c r="I27" s="134" t="s">
        <v>229</v>
      </c>
      <c r="J27" s="30" t="s">
        <v>228</v>
      </c>
      <c r="K27" s="82" t="s">
        <v>576</v>
      </c>
      <c r="L27" s="30">
        <v>22</v>
      </c>
      <c r="M27" s="30" t="s">
        <v>143</v>
      </c>
      <c r="N27" s="30" t="s">
        <v>142</v>
      </c>
      <c r="O27" s="30" t="s">
        <v>616</v>
      </c>
      <c r="P27" s="30" t="s">
        <v>159</v>
      </c>
      <c r="Q27" s="30" t="s">
        <v>159</v>
      </c>
      <c r="R27" s="30" t="s">
        <v>159</v>
      </c>
      <c r="S27" s="30" t="s">
        <v>159</v>
      </c>
      <c r="T27" s="30" t="s">
        <v>148</v>
      </c>
      <c r="U27" s="30" t="s">
        <v>159</v>
      </c>
      <c r="V27" s="30">
        <v>164.93</v>
      </c>
      <c r="W27" s="30">
        <v>1</v>
      </c>
      <c r="X27" s="30" t="s">
        <v>186</v>
      </c>
      <c r="Y27" s="30" t="s">
        <v>186</v>
      </c>
      <c r="Z27" s="1"/>
    </row>
    <row r="28" spans="1:26" s="4" customFormat="1" ht="27">
      <c r="A28" s="30">
        <v>23</v>
      </c>
      <c r="B28" s="31" t="s">
        <v>98</v>
      </c>
      <c r="C28" s="30" t="s">
        <v>560</v>
      </c>
      <c r="D28" s="30" t="s">
        <v>185</v>
      </c>
      <c r="E28" s="30" t="s">
        <v>186</v>
      </c>
      <c r="F28" s="30" t="s">
        <v>186</v>
      </c>
      <c r="G28" s="73" t="s">
        <v>80</v>
      </c>
      <c r="H28" s="125">
        <v>208000</v>
      </c>
      <c r="I28" s="134" t="s">
        <v>229</v>
      </c>
      <c r="J28" s="30" t="s">
        <v>619</v>
      </c>
      <c r="K28" s="82" t="s">
        <v>544</v>
      </c>
      <c r="L28" s="30">
        <v>23</v>
      </c>
      <c r="M28" s="30" t="s">
        <v>144</v>
      </c>
      <c r="N28" s="30" t="s">
        <v>145</v>
      </c>
      <c r="O28" s="30" t="s">
        <v>617</v>
      </c>
      <c r="P28" s="30" t="s">
        <v>160</v>
      </c>
      <c r="Q28" s="30" t="s">
        <v>160</v>
      </c>
      <c r="R28" s="30" t="s">
        <v>160</v>
      </c>
      <c r="S28" s="30" t="s">
        <v>160</v>
      </c>
      <c r="T28" s="30" t="s">
        <v>148</v>
      </c>
      <c r="U28" s="30" t="s">
        <v>160</v>
      </c>
      <c r="V28" s="30">
        <v>52</v>
      </c>
      <c r="W28" s="30">
        <v>1</v>
      </c>
      <c r="X28" s="30" t="s">
        <v>185</v>
      </c>
      <c r="Y28" s="30" t="s">
        <v>186</v>
      </c>
      <c r="Z28" s="1"/>
    </row>
    <row r="29" spans="1:26" s="4" customFormat="1" ht="27">
      <c r="A29" s="30">
        <v>24</v>
      </c>
      <c r="B29" s="31" t="s">
        <v>99</v>
      </c>
      <c r="C29" s="30" t="s">
        <v>560</v>
      </c>
      <c r="D29" s="30" t="s">
        <v>185</v>
      </c>
      <c r="E29" s="30" t="s">
        <v>186</v>
      </c>
      <c r="F29" s="30" t="s">
        <v>186</v>
      </c>
      <c r="G29" s="73" t="s">
        <v>89</v>
      </c>
      <c r="H29" s="125">
        <v>72000</v>
      </c>
      <c r="I29" s="134" t="s">
        <v>229</v>
      </c>
      <c r="J29" s="30" t="s">
        <v>619</v>
      </c>
      <c r="K29" s="82" t="s">
        <v>543</v>
      </c>
      <c r="L29" s="30">
        <v>24</v>
      </c>
      <c r="M29" s="30" t="s">
        <v>144</v>
      </c>
      <c r="N29" s="30" t="s">
        <v>145</v>
      </c>
      <c r="O29" s="30" t="s">
        <v>611</v>
      </c>
      <c r="P29" s="30" t="s">
        <v>160</v>
      </c>
      <c r="Q29" s="30" t="s">
        <v>160</v>
      </c>
      <c r="R29" s="30" t="s">
        <v>160</v>
      </c>
      <c r="S29" s="30" t="s">
        <v>160</v>
      </c>
      <c r="T29" s="30" t="s">
        <v>148</v>
      </c>
      <c r="U29" s="30" t="s">
        <v>160</v>
      </c>
      <c r="V29" s="30">
        <v>18</v>
      </c>
      <c r="W29" s="30">
        <v>1</v>
      </c>
      <c r="X29" s="30" t="s">
        <v>185</v>
      </c>
      <c r="Y29" s="30" t="s">
        <v>186</v>
      </c>
      <c r="Z29" s="1"/>
    </row>
    <row r="30" spans="1:26" s="4" customFormat="1" ht="27">
      <c r="A30" s="30">
        <v>25</v>
      </c>
      <c r="B30" s="31" t="s">
        <v>100</v>
      </c>
      <c r="C30" s="30" t="s">
        <v>560</v>
      </c>
      <c r="D30" s="30" t="s">
        <v>185</v>
      </c>
      <c r="E30" s="30" t="s">
        <v>186</v>
      </c>
      <c r="F30" s="30" t="s">
        <v>186</v>
      </c>
      <c r="G30" s="73" t="s">
        <v>78</v>
      </c>
      <c r="H30" s="125">
        <v>141000</v>
      </c>
      <c r="I30" s="134" t="s">
        <v>229</v>
      </c>
      <c r="J30" s="30" t="s">
        <v>619</v>
      </c>
      <c r="K30" s="82" t="s">
        <v>547</v>
      </c>
      <c r="L30" s="30">
        <v>25</v>
      </c>
      <c r="M30" s="30" t="s">
        <v>144</v>
      </c>
      <c r="N30" s="30" t="s">
        <v>145</v>
      </c>
      <c r="O30" s="30" t="s">
        <v>611</v>
      </c>
      <c r="P30" s="30" t="s">
        <v>160</v>
      </c>
      <c r="Q30" s="30" t="s">
        <v>160</v>
      </c>
      <c r="R30" s="30" t="s">
        <v>160</v>
      </c>
      <c r="S30" s="30" t="s">
        <v>160</v>
      </c>
      <c r="T30" s="30" t="s">
        <v>148</v>
      </c>
      <c r="U30" s="30" t="s">
        <v>160</v>
      </c>
      <c r="V30" s="30">
        <v>34.2</v>
      </c>
      <c r="W30" s="30">
        <v>1</v>
      </c>
      <c r="X30" s="30" t="s">
        <v>185</v>
      </c>
      <c r="Y30" s="30" t="s">
        <v>186</v>
      </c>
      <c r="Z30" s="1"/>
    </row>
    <row r="31" spans="1:26" s="4" customFormat="1" ht="27">
      <c r="A31" s="30">
        <v>26</v>
      </c>
      <c r="B31" s="31" t="s">
        <v>101</v>
      </c>
      <c r="C31" s="30" t="s">
        <v>560</v>
      </c>
      <c r="D31" s="30" t="s">
        <v>185</v>
      </c>
      <c r="E31" s="30" t="s">
        <v>186</v>
      </c>
      <c r="F31" s="30" t="s">
        <v>186</v>
      </c>
      <c r="G31" s="73" t="s">
        <v>83</v>
      </c>
      <c r="H31" s="125">
        <v>168000</v>
      </c>
      <c r="I31" s="134" t="s">
        <v>229</v>
      </c>
      <c r="J31" s="30" t="s">
        <v>619</v>
      </c>
      <c r="K31" s="82" t="s">
        <v>546</v>
      </c>
      <c r="L31" s="30">
        <v>26</v>
      </c>
      <c r="M31" s="30" t="s">
        <v>144</v>
      </c>
      <c r="N31" s="30" t="s">
        <v>145</v>
      </c>
      <c r="O31" s="30" t="s">
        <v>611</v>
      </c>
      <c r="P31" s="30" t="s">
        <v>160</v>
      </c>
      <c r="Q31" s="30" t="s">
        <v>160</v>
      </c>
      <c r="R31" s="30" t="s">
        <v>160</v>
      </c>
      <c r="S31" s="30" t="s">
        <v>160</v>
      </c>
      <c r="T31" s="30" t="s">
        <v>148</v>
      </c>
      <c r="U31" s="30" t="s">
        <v>160</v>
      </c>
      <c r="V31" s="30">
        <v>42</v>
      </c>
      <c r="W31" s="30">
        <v>1</v>
      </c>
      <c r="X31" s="30" t="s">
        <v>185</v>
      </c>
      <c r="Y31" s="30" t="s">
        <v>186</v>
      </c>
      <c r="Z31" s="1"/>
    </row>
    <row r="32" spans="1:26" s="4" customFormat="1" ht="24" customHeight="1">
      <c r="A32" s="30">
        <v>27</v>
      </c>
      <c r="B32" s="31" t="s">
        <v>102</v>
      </c>
      <c r="C32" s="30"/>
      <c r="D32" s="30" t="s">
        <v>185</v>
      </c>
      <c r="E32" s="30" t="s">
        <v>186</v>
      </c>
      <c r="F32" s="30" t="s">
        <v>186</v>
      </c>
      <c r="G32" s="73" t="s">
        <v>83</v>
      </c>
      <c r="H32" s="125">
        <v>404000</v>
      </c>
      <c r="I32" s="134" t="s">
        <v>229</v>
      </c>
      <c r="J32" s="30" t="s">
        <v>577</v>
      </c>
      <c r="K32" s="82" t="s">
        <v>545</v>
      </c>
      <c r="L32" s="30">
        <v>27</v>
      </c>
      <c r="M32" s="30" t="s">
        <v>144</v>
      </c>
      <c r="N32" s="30" t="s">
        <v>145</v>
      </c>
      <c r="O32" s="30" t="s">
        <v>603</v>
      </c>
      <c r="P32" s="30" t="s">
        <v>160</v>
      </c>
      <c r="Q32" s="30" t="s">
        <v>160</v>
      </c>
      <c r="R32" s="30" t="s">
        <v>160</v>
      </c>
      <c r="S32" s="30" t="s">
        <v>160</v>
      </c>
      <c r="T32" s="30" t="s">
        <v>148</v>
      </c>
      <c r="U32" s="30" t="s">
        <v>160</v>
      </c>
      <c r="V32" s="30">
        <v>93.4</v>
      </c>
      <c r="W32" s="30">
        <v>1</v>
      </c>
      <c r="X32" s="30" t="s">
        <v>186</v>
      </c>
      <c r="Y32" s="30" t="s">
        <v>186</v>
      </c>
      <c r="Z32" s="1"/>
    </row>
    <row r="33" spans="1:26" s="4" customFormat="1" ht="27">
      <c r="A33" s="30">
        <v>28</v>
      </c>
      <c r="B33" s="31" t="s">
        <v>103</v>
      </c>
      <c r="C33" s="30"/>
      <c r="D33" s="30" t="s">
        <v>185</v>
      </c>
      <c r="E33" s="30" t="s">
        <v>186</v>
      </c>
      <c r="F33" s="30" t="s">
        <v>186</v>
      </c>
      <c r="G33" s="73" t="s">
        <v>83</v>
      </c>
      <c r="H33" s="125">
        <v>402000</v>
      </c>
      <c r="I33" s="134" t="s">
        <v>229</v>
      </c>
      <c r="J33" s="30" t="s">
        <v>578</v>
      </c>
      <c r="K33" s="82" t="s">
        <v>307</v>
      </c>
      <c r="L33" s="30">
        <v>28</v>
      </c>
      <c r="M33" s="30" t="s">
        <v>144</v>
      </c>
      <c r="N33" s="30" t="s">
        <v>145</v>
      </c>
      <c r="O33" s="30" t="s">
        <v>618</v>
      </c>
      <c r="P33" s="30" t="s">
        <v>160</v>
      </c>
      <c r="Q33" s="30" t="s">
        <v>160</v>
      </c>
      <c r="R33" s="30" t="s">
        <v>160</v>
      </c>
      <c r="S33" s="30" t="s">
        <v>160</v>
      </c>
      <c r="T33" s="30" t="s">
        <v>148</v>
      </c>
      <c r="U33" s="30" t="s">
        <v>160</v>
      </c>
      <c r="V33" s="30">
        <v>93</v>
      </c>
      <c r="W33" s="30">
        <v>1</v>
      </c>
      <c r="X33" s="30" t="s">
        <v>185</v>
      </c>
      <c r="Y33" s="30" t="s">
        <v>186</v>
      </c>
      <c r="Z33" s="1"/>
    </row>
    <row r="34" spans="1:26" s="4" customFormat="1" ht="14.25">
      <c r="A34" s="30">
        <v>29</v>
      </c>
      <c r="B34" s="31" t="s">
        <v>104</v>
      </c>
      <c r="C34" s="30"/>
      <c r="D34" s="30" t="s">
        <v>185</v>
      </c>
      <c r="E34" s="30" t="s">
        <v>186</v>
      </c>
      <c r="F34" s="30" t="s">
        <v>186</v>
      </c>
      <c r="G34" s="73" t="s">
        <v>83</v>
      </c>
      <c r="H34" s="125">
        <v>268000</v>
      </c>
      <c r="I34" s="134" t="s">
        <v>229</v>
      </c>
      <c r="J34" s="30" t="s">
        <v>579</v>
      </c>
      <c r="K34" s="82" t="s">
        <v>310</v>
      </c>
      <c r="L34" s="30">
        <v>29</v>
      </c>
      <c r="M34" s="30" t="s">
        <v>606</v>
      </c>
      <c r="N34" s="30" t="s">
        <v>212</v>
      </c>
      <c r="O34" s="30" t="s">
        <v>605</v>
      </c>
      <c r="P34" s="30" t="s">
        <v>160</v>
      </c>
      <c r="Q34" s="30" t="s">
        <v>160</v>
      </c>
      <c r="R34" s="30" t="s">
        <v>160</v>
      </c>
      <c r="S34" s="30" t="s">
        <v>160</v>
      </c>
      <c r="T34" s="30" t="s">
        <v>148</v>
      </c>
      <c r="U34" s="30" t="s">
        <v>160</v>
      </c>
      <c r="V34" s="30">
        <v>123.2</v>
      </c>
      <c r="W34" s="30">
        <v>1</v>
      </c>
      <c r="X34" s="30" t="s">
        <v>186</v>
      </c>
      <c r="Y34" s="30" t="s">
        <v>186</v>
      </c>
      <c r="Z34" s="1"/>
    </row>
    <row r="35" spans="1:26" s="4" customFormat="1" ht="14.25">
      <c r="A35" s="30">
        <v>30</v>
      </c>
      <c r="B35" s="31" t="s">
        <v>105</v>
      </c>
      <c r="C35" s="30"/>
      <c r="D35" s="30" t="s">
        <v>185</v>
      </c>
      <c r="E35" s="30" t="s">
        <v>186</v>
      </c>
      <c r="F35" s="30" t="s">
        <v>186</v>
      </c>
      <c r="G35" s="73" t="s">
        <v>81</v>
      </c>
      <c r="H35" s="125">
        <v>257000</v>
      </c>
      <c r="I35" s="134" t="s">
        <v>229</v>
      </c>
      <c r="J35" s="30" t="s">
        <v>579</v>
      </c>
      <c r="K35" s="82" t="s">
        <v>311</v>
      </c>
      <c r="L35" s="30">
        <v>30</v>
      </c>
      <c r="M35" s="30" t="s">
        <v>607</v>
      </c>
      <c r="N35" s="30" t="s">
        <v>145</v>
      </c>
      <c r="O35" s="30" t="s">
        <v>611</v>
      </c>
      <c r="P35" s="30" t="s">
        <v>160</v>
      </c>
      <c r="Q35" s="30" t="s">
        <v>160</v>
      </c>
      <c r="R35" s="30" t="s">
        <v>160</v>
      </c>
      <c r="S35" s="30" t="s">
        <v>160</v>
      </c>
      <c r="T35" s="30" t="s">
        <v>148</v>
      </c>
      <c r="U35" s="30" t="s">
        <v>160</v>
      </c>
      <c r="V35" s="30">
        <v>118</v>
      </c>
      <c r="W35" s="30">
        <v>1</v>
      </c>
      <c r="X35" s="30" t="s">
        <v>186</v>
      </c>
      <c r="Y35" s="30" t="s">
        <v>186</v>
      </c>
      <c r="Z35" s="1"/>
    </row>
    <row r="36" spans="1:26" s="4" customFormat="1" ht="14.25">
      <c r="A36" s="30">
        <v>31</v>
      </c>
      <c r="B36" s="31" t="s">
        <v>106</v>
      </c>
      <c r="C36" s="30"/>
      <c r="D36" s="30" t="s">
        <v>185</v>
      </c>
      <c r="E36" s="30" t="s">
        <v>186</v>
      </c>
      <c r="F36" s="30" t="s">
        <v>186</v>
      </c>
      <c r="G36" s="73" t="s">
        <v>81</v>
      </c>
      <c r="H36" s="125">
        <v>108000</v>
      </c>
      <c r="I36" s="134" t="s">
        <v>229</v>
      </c>
      <c r="J36" s="30" t="s">
        <v>579</v>
      </c>
      <c r="K36" s="82" t="s">
        <v>305</v>
      </c>
      <c r="L36" s="30">
        <v>31</v>
      </c>
      <c r="M36" s="30" t="s">
        <v>558</v>
      </c>
      <c r="N36" s="30" t="s">
        <v>145</v>
      </c>
      <c r="O36" s="30" t="s">
        <v>611</v>
      </c>
      <c r="P36" s="30" t="s">
        <v>160</v>
      </c>
      <c r="Q36" s="30" t="s">
        <v>160</v>
      </c>
      <c r="R36" s="30" t="s">
        <v>160</v>
      </c>
      <c r="S36" s="30" t="s">
        <v>160</v>
      </c>
      <c r="T36" s="30" t="s">
        <v>148</v>
      </c>
      <c r="U36" s="30" t="s">
        <v>160</v>
      </c>
      <c r="V36" s="30">
        <v>49.8</v>
      </c>
      <c r="W36" s="30">
        <v>1</v>
      </c>
      <c r="X36" s="30" t="s">
        <v>186</v>
      </c>
      <c r="Y36" s="30" t="s">
        <v>186</v>
      </c>
      <c r="Z36" s="1"/>
    </row>
    <row r="37" spans="1:26" s="4" customFormat="1" ht="14.25">
      <c r="A37" s="30">
        <v>32</v>
      </c>
      <c r="B37" s="31" t="s">
        <v>107</v>
      </c>
      <c r="C37" s="30"/>
      <c r="D37" s="30" t="s">
        <v>185</v>
      </c>
      <c r="E37" s="30" t="s">
        <v>186</v>
      </c>
      <c r="F37" s="30" t="s">
        <v>186</v>
      </c>
      <c r="G37" s="73" t="s">
        <v>83</v>
      </c>
      <c r="H37" s="125">
        <v>109000</v>
      </c>
      <c r="I37" s="134" t="s">
        <v>229</v>
      </c>
      <c r="J37" s="30" t="s">
        <v>579</v>
      </c>
      <c r="K37" s="82" t="s">
        <v>306</v>
      </c>
      <c r="L37" s="30">
        <v>32</v>
      </c>
      <c r="M37" s="30" t="s">
        <v>558</v>
      </c>
      <c r="N37" s="30" t="s">
        <v>145</v>
      </c>
      <c r="O37" s="30" t="s">
        <v>611</v>
      </c>
      <c r="P37" s="30" t="s">
        <v>160</v>
      </c>
      <c r="Q37" s="30" t="s">
        <v>160</v>
      </c>
      <c r="R37" s="30" t="s">
        <v>160</v>
      </c>
      <c r="S37" s="30" t="s">
        <v>160</v>
      </c>
      <c r="T37" s="30" t="s">
        <v>148</v>
      </c>
      <c r="U37" s="30" t="s">
        <v>160</v>
      </c>
      <c r="V37" s="30">
        <v>50</v>
      </c>
      <c r="W37" s="30">
        <v>1</v>
      </c>
      <c r="X37" s="30" t="s">
        <v>186</v>
      </c>
      <c r="Y37" s="30" t="s">
        <v>186</v>
      </c>
      <c r="Z37" s="1"/>
    </row>
    <row r="38" spans="1:26" s="4" customFormat="1" ht="27">
      <c r="A38" s="30">
        <v>33</v>
      </c>
      <c r="B38" s="31" t="s">
        <v>108</v>
      </c>
      <c r="C38" s="30"/>
      <c r="D38" s="30" t="s">
        <v>185</v>
      </c>
      <c r="E38" s="30" t="s">
        <v>186</v>
      </c>
      <c r="F38" s="30" t="s">
        <v>186</v>
      </c>
      <c r="G38" s="73" t="s">
        <v>83</v>
      </c>
      <c r="H38" s="125">
        <v>65000</v>
      </c>
      <c r="I38" s="134" t="s">
        <v>229</v>
      </c>
      <c r="J38" s="30" t="s">
        <v>578</v>
      </c>
      <c r="K38" s="82" t="s">
        <v>307</v>
      </c>
      <c r="L38" s="30">
        <v>33</v>
      </c>
      <c r="M38" s="30" t="s">
        <v>558</v>
      </c>
      <c r="N38" s="30" t="s">
        <v>606</v>
      </c>
      <c r="O38" s="30" t="s">
        <v>618</v>
      </c>
      <c r="P38" s="30" t="s">
        <v>160</v>
      </c>
      <c r="Q38" s="30" t="s">
        <v>160</v>
      </c>
      <c r="R38" s="30" t="s">
        <v>160</v>
      </c>
      <c r="S38" s="30" t="s">
        <v>160</v>
      </c>
      <c r="T38" s="30" t="s">
        <v>148</v>
      </c>
      <c r="U38" s="30" t="s">
        <v>160</v>
      </c>
      <c r="V38" s="30">
        <v>30</v>
      </c>
      <c r="W38" s="30">
        <v>1</v>
      </c>
      <c r="X38" s="30" t="s">
        <v>186</v>
      </c>
      <c r="Y38" s="30" t="s">
        <v>186</v>
      </c>
      <c r="Z38" s="1"/>
    </row>
    <row r="39" spans="1:26" s="4" customFormat="1" ht="27" customHeight="1">
      <c r="A39" s="30">
        <v>34</v>
      </c>
      <c r="B39" s="31" t="s">
        <v>109</v>
      </c>
      <c r="C39" s="30"/>
      <c r="D39" s="30" t="s">
        <v>185</v>
      </c>
      <c r="E39" s="30" t="s">
        <v>186</v>
      </c>
      <c r="F39" s="30" t="s">
        <v>186</v>
      </c>
      <c r="G39" s="73" t="s">
        <v>110</v>
      </c>
      <c r="H39" s="125">
        <v>577000</v>
      </c>
      <c r="I39" s="134" t="s">
        <v>229</v>
      </c>
      <c r="J39" s="30" t="s">
        <v>570</v>
      </c>
      <c r="K39" s="82" t="s">
        <v>580</v>
      </c>
      <c r="L39" s="30">
        <v>34</v>
      </c>
      <c r="M39" s="30" t="s">
        <v>144</v>
      </c>
      <c r="N39" s="30" t="s">
        <v>145</v>
      </c>
      <c r="O39" s="30" t="s">
        <v>611</v>
      </c>
      <c r="P39" s="30" t="s">
        <v>160</v>
      </c>
      <c r="Q39" s="30" t="s">
        <v>160</v>
      </c>
      <c r="R39" s="30" t="s">
        <v>160</v>
      </c>
      <c r="S39" s="30" t="s">
        <v>160</v>
      </c>
      <c r="T39" s="30" t="s">
        <v>148</v>
      </c>
      <c r="U39" s="30" t="s">
        <v>160</v>
      </c>
      <c r="V39" s="135">
        <v>133.5</v>
      </c>
      <c r="W39" s="30">
        <v>2</v>
      </c>
      <c r="X39" s="30" t="s">
        <v>185</v>
      </c>
      <c r="Y39" s="30" t="s">
        <v>186</v>
      </c>
      <c r="Z39" s="1"/>
    </row>
    <row r="40" spans="1:26" s="4" customFormat="1" ht="27">
      <c r="A40" s="30">
        <v>35</v>
      </c>
      <c r="B40" s="31" t="s">
        <v>566</v>
      </c>
      <c r="C40" s="30"/>
      <c r="D40" s="30" t="s">
        <v>185</v>
      </c>
      <c r="E40" s="30" t="s">
        <v>186</v>
      </c>
      <c r="F40" s="30" t="s">
        <v>186</v>
      </c>
      <c r="G40" s="73" t="s">
        <v>83</v>
      </c>
      <c r="H40" s="125">
        <v>133000</v>
      </c>
      <c r="I40" s="134" t="s">
        <v>229</v>
      </c>
      <c r="J40" s="30" t="s">
        <v>579</v>
      </c>
      <c r="K40" s="82" t="s">
        <v>559</v>
      </c>
      <c r="L40" s="30">
        <v>35</v>
      </c>
      <c r="M40" s="30" t="s">
        <v>144</v>
      </c>
      <c r="N40" s="30" t="s">
        <v>145</v>
      </c>
      <c r="O40" s="30" t="s">
        <v>146</v>
      </c>
      <c r="P40" s="30" t="s">
        <v>160</v>
      </c>
      <c r="Q40" s="30" t="s">
        <v>160</v>
      </c>
      <c r="R40" s="30" t="s">
        <v>160</v>
      </c>
      <c r="S40" s="30" t="s">
        <v>160</v>
      </c>
      <c r="T40" s="30" t="s">
        <v>148</v>
      </c>
      <c r="U40" s="30" t="s">
        <v>160</v>
      </c>
      <c r="V40" s="30">
        <v>61</v>
      </c>
      <c r="W40" s="30">
        <v>1</v>
      </c>
      <c r="X40" s="30" t="s">
        <v>186</v>
      </c>
      <c r="Y40" s="30" t="s">
        <v>186</v>
      </c>
      <c r="Z40" s="1"/>
    </row>
    <row r="41" spans="1:26" s="4" customFormat="1" ht="27">
      <c r="A41" s="30">
        <v>36</v>
      </c>
      <c r="B41" s="31" t="s">
        <v>549</v>
      </c>
      <c r="C41" s="30"/>
      <c r="D41" s="30" t="s">
        <v>185</v>
      </c>
      <c r="E41" s="30" t="s">
        <v>186</v>
      </c>
      <c r="F41" s="30" t="s">
        <v>186</v>
      </c>
      <c r="G41" s="73" t="s">
        <v>81</v>
      </c>
      <c r="H41" s="125">
        <v>39000</v>
      </c>
      <c r="I41" s="134" t="s">
        <v>229</v>
      </c>
      <c r="J41" s="30" t="s">
        <v>579</v>
      </c>
      <c r="K41" s="82" t="s">
        <v>546</v>
      </c>
      <c r="L41" s="30">
        <v>36</v>
      </c>
      <c r="M41" s="30" t="s">
        <v>144</v>
      </c>
      <c r="N41" s="30" t="s">
        <v>145</v>
      </c>
      <c r="O41" s="30" t="s">
        <v>146</v>
      </c>
      <c r="P41" s="30" t="s">
        <v>160</v>
      </c>
      <c r="Q41" s="30" t="s">
        <v>160</v>
      </c>
      <c r="R41" s="30" t="s">
        <v>160</v>
      </c>
      <c r="S41" s="30" t="s">
        <v>160</v>
      </c>
      <c r="T41" s="30" t="s">
        <v>148</v>
      </c>
      <c r="U41" s="30" t="s">
        <v>160</v>
      </c>
      <c r="V41" s="30">
        <v>18</v>
      </c>
      <c r="W41" s="30">
        <v>1</v>
      </c>
      <c r="X41" s="30" t="s">
        <v>186</v>
      </c>
      <c r="Y41" s="30" t="s">
        <v>186</v>
      </c>
      <c r="Z41" s="1"/>
    </row>
    <row r="42" spans="1:26" s="4" customFormat="1" ht="27">
      <c r="A42" s="30">
        <v>37</v>
      </c>
      <c r="B42" s="31" t="s">
        <v>550</v>
      </c>
      <c r="C42" s="30"/>
      <c r="D42" s="30" t="s">
        <v>185</v>
      </c>
      <c r="E42" s="30" t="s">
        <v>186</v>
      </c>
      <c r="F42" s="30" t="s">
        <v>186</v>
      </c>
      <c r="G42" s="73" t="s">
        <v>78</v>
      </c>
      <c r="H42" s="125">
        <v>44000</v>
      </c>
      <c r="I42" s="134" t="s">
        <v>229</v>
      </c>
      <c r="J42" s="30" t="s">
        <v>579</v>
      </c>
      <c r="K42" s="82" t="s">
        <v>304</v>
      </c>
      <c r="L42" s="30">
        <v>37</v>
      </c>
      <c r="M42" s="30" t="s">
        <v>144</v>
      </c>
      <c r="N42" s="30" t="s">
        <v>145</v>
      </c>
      <c r="O42" s="30" t="s">
        <v>146</v>
      </c>
      <c r="P42" s="30" t="s">
        <v>160</v>
      </c>
      <c r="Q42" s="30" t="s">
        <v>160</v>
      </c>
      <c r="R42" s="30" t="s">
        <v>160</v>
      </c>
      <c r="S42" s="30" t="s">
        <v>160</v>
      </c>
      <c r="T42" s="30" t="s">
        <v>148</v>
      </c>
      <c r="U42" s="30" t="s">
        <v>160</v>
      </c>
      <c r="V42" s="30">
        <v>20</v>
      </c>
      <c r="W42" s="30">
        <v>1</v>
      </c>
      <c r="X42" s="30" t="s">
        <v>186</v>
      </c>
      <c r="Y42" s="30" t="s">
        <v>186</v>
      </c>
      <c r="Z42" s="1"/>
    </row>
    <row r="43" spans="1:26" s="4" customFormat="1" ht="27">
      <c r="A43" s="30">
        <v>38</v>
      </c>
      <c r="B43" s="31" t="s">
        <v>548</v>
      </c>
      <c r="C43" s="30"/>
      <c r="D43" s="30" t="s">
        <v>185</v>
      </c>
      <c r="E43" s="30" t="s">
        <v>186</v>
      </c>
      <c r="F43" s="30" t="s">
        <v>186</v>
      </c>
      <c r="G43" s="73">
        <v>2011</v>
      </c>
      <c r="H43" s="125">
        <v>9255.83</v>
      </c>
      <c r="I43" s="134" t="s">
        <v>126</v>
      </c>
      <c r="J43" s="30" t="s">
        <v>579</v>
      </c>
      <c r="K43" s="82" t="s">
        <v>133</v>
      </c>
      <c r="L43" s="30">
        <v>38</v>
      </c>
      <c r="M43" s="30" t="s">
        <v>147</v>
      </c>
      <c r="N43" s="30" t="s">
        <v>148</v>
      </c>
      <c r="O43" s="30" t="s">
        <v>149</v>
      </c>
      <c r="P43" s="30" t="s">
        <v>160</v>
      </c>
      <c r="Q43" s="30" t="s">
        <v>160</v>
      </c>
      <c r="R43" s="30" t="s">
        <v>160</v>
      </c>
      <c r="S43" s="30" t="s">
        <v>160</v>
      </c>
      <c r="T43" s="30" t="s">
        <v>148</v>
      </c>
      <c r="U43" s="30" t="s">
        <v>160</v>
      </c>
      <c r="V43" s="30">
        <v>10</v>
      </c>
      <c r="W43" s="30">
        <v>1</v>
      </c>
      <c r="X43" s="30" t="s">
        <v>186</v>
      </c>
      <c r="Y43" s="30" t="s">
        <v>186</v>
      </c>
      <c r="Z43" s="1"/>
    </row>
    <row r="44" spans="1:26" s="4" customFormat="1" ht="27">
      <c r="A44" s="30">
        <v>39</v>
      </c>
      <c r="B44" s="31" t="s">
        <v>553</v>
      </c>
      <c r="C44" s="30"/>
      <c r="D44" s="30" t="s">
        <v>185</v>
      </c>
      <c r="E44" s="30" t="s">
        <v>186</v>
      </c>
      <c r="F44" s="30" t="s">
        <v>186</v>
      </c>
      <c r="G44" s="73">
        <v>2011</v>
      </c>
      <c r="H44" s="125">
        <v>9000</v>
      </c>
      <c r="I44" s="134" t="s">
        <v>126</v>
      </c>
      <c r="J44" s="30" t="s">
        <v>579</v>
      </c>
      <c r="K44" s="82" t="s">
        <v>132</v>
      </c>
      <c r="L44" s="30">
        <v>39</v>
      </c>
      <c r="M44" s="30" t="s">
        <v>147</v>
      </c>
      <c r="N44" s="30" t="s">
        <v>150</v>
      </c>
      <c r="O44" s="30" t="s">
        <v>149</v>
      </c>
      <c r="P44" s="30" t="s">
        <v>160</v>
      </c>
      <c r="Q44" s="30" t="s">
        <v>160</v>
      </c>
      <c r="R44" s="30" t="s">
        <v>160</v>
      </c>
      <c r="S44" s="30" t="s">
        <v>160</v>
      </c>
      <c r="T44" s="30" t="s">
        <v>148</v>
      </c>
      <c r="U44" s="30" t="s">
        <v>160</v>
      </c>
      <c r="V44" s="30">
        <v>10</v>
      </c>
      <c r="W44" s="30">
        <v>1</v>
      </c>
      <c r="X44" s="30" t="s">
        <v>186</v>
      </c>
      <c r="Y44" s="30" t="s">
        <v>186</v>
      </c>
      <c r="Z44" s="1"/>
    </row>
    <row r="45" spans="1:26" s="4" customFormat="1" ht="41.25">
      <c r="A45" s="30">
        <v>40</v>
      </c>
      <c r="B45" s="31" t="s">
        <v>111</v>
      </c>
      <c r="C45" s="30" t="s">
        <v>563</v>
      </c>
      <c r="D45" s="30" t="s">
        <v>185</v>
      </c>
      <c r="E45" s="30" t="s">
        <v>186</v>
      </c>
      <c r="F45" s="30" t="s">
        <v>186</v>
      </c>
      <c r="G45" s="30">
        <v>2010</v>
      </c>
      <c r="H45" s="125">
        <v>458000</v>
      </c>
      <c r="I45" s="134" t="s">
        <v>229</v>
      </c>
      <c r="J45" s="30" t="s">
        <v>134</v>
      </c>
      <c r="K45" s="82" t="s">
        <v>581</v>
      </c>
      <c r="L45" s="30">
        <v>40</v>
      </c>
      <c r="M45" s="30" t="s">
        <v>143</v>
      </c>
      <c r="N45" s="30" t="s">
        <v>151</v>
      </c>
      <c r="O45" s="30" t="s">
        <v>152</v>
      </c>
      <c r="P45" s="30" t="s">
        <v>159</v>
      </c>
      <c r="Q45" s="30" t="s">
        <v>159</v>
      </c>
      <c r="R45" s="30" t="s">
        <v>159</v>
      </c>
      <c r="S45" s="30" t="s">
        <v>159</v>
      </c>
      <c r="T45" s="30" t="s">
        <v>148</v>
      </c>
      <c r="U45" s="30" t="s">
        <v>159</v>
      </c>
      <c r="V45" s="30">
        <v>108.04</v>
      </c>
      <c r="W45" s="30">
        <v>1</v>
      </c>
      <c r="X45" s="30" t="s">
        <v>186</v>
      </c>
      <c r="Y45" s="30" t="s">
        <v>186</v>
      </c>
      <c r="Z45" s="1"/>
    </row>
    <row r="46" spans="1:26" s="4" customFormat="1" ht="27">
      <c r="A46" s="30">
        <v>41</v>
      </c>
      <c r="B46" s="31" t="s">
        <v>112</v>
      </c>
      <c r="C46" s="30"/>
      <c r="D46" s="30" t="s">
        <v>185</v>
      </c>
      <c r="E46" s="30" t="s">
        <v>186</v>
      </c>
      <c r="F46" s="30" t="s">
        <v>186</v>
      </c>
      <c r="G46" s="30">
        <v>2011</v>
      </c>
      <c r="H46" s="125">
        <v>149000</v>
      </c>
      <c r="I46" s="134" t="s">
        <v>229</v>
      </c>
      <c r="J46" s="30" t="s">
        <v>582</v>
      </c>
      <c r="K46" s="82" t="s">
        <v>583</v>
      </c>
      <c r="L46" s="30">
        <v>41</v>
      </c>
      <c r="M46" s="30" t="s">
        <v>143</v>
      </c>
      <c r="N46" s="30" t="s">
        <v>140</v>
      </c>
      <c r="O46" s="30" t="s">
        <v>152</v>
      </c>
      <c r="P46" s="30" t="s">
        <v>159</v>
      </c>
      <c r="Q46" s="30" t="s">
        <v>159</v>
      </c>
      <c r="R46" s="30" t="s">
        <v>159</v>
      </c>
      <c r="S46" s="30" t="s">
        <v>159</v>
      </c>
      <c r="T46" s="30" t="s">
        <v>148</v>
      </c>
      <c r="U46" s="30" t="s">
        <v>159</v>
      </c>
      <c r="V46" s="135">
        <v>34.4</v>
      </c>
      <c r="W46" s="30">
        <v>1</v>
      </c>
      <c r="X46" s="30" t="s">
        <v>186</v>
      </c>
      <c r="Y46" s="30" t="s">
        <v>186</v>
      </c>
      <c r="Z46" s="1"/>
    </row>
    <row r="47" spans="1:26" s="4" customFormat="1" ht="27">
      <c r="A47" s="30">
        <v>42</v>
      </c>
      <c r="B47" s="31" t="s">
        <v>113</v>
      </c>
      <c r="C47" s="30"/>
      <c r="D47" s="30" t="s">
        <v>185</v>
      </c>
      <c r="E47" s="30" t="s">
        <v>186</v>
      </c>
      <c r="F47" s="30" t="s">
        <v>186</v>
      </c>
      <c r="G47" s="30">
        <v>2011</v>
      </c>
      <c r="H47" s="125">
        <v>139000</v>
      </c>
      <c r="I47" s="134" t="s">
        <v>229</v>
      </c>
      <c r="J47" s="30" t="s">
        <v>584</v>
      </c>
      <c r="K47" s="82" t="s">
        <v>135</v>
      </c>
      <c r="L47" s="30">
        <v>42</v>
      </c>
      <c r="M47" s="30" t="s">
        <v>143</v>
      </c>
      <c r="N47" s="30" t="s">
        <v>140</v>
      </c>
      <c r="O47" s="30" t="s">
        <v>153</v>
      </c>
      <c r="P47" s="30" t="s">
        <v>159</v>
      </c>
      <c r="Q47" s="30" t="s">
        <v>159</v>
      </c>
      <c r="R47" s="30" t="s">
        <v>159</v>
      </c>
      <c r="S47" s="30" t="s">
        <v>159</v>
      </c>
      <c r="T47" s="30" t="s">
        <v>148</v>
      </c>
      <c r="U47" s="30" t="s">
        <v>159</v>
      </c>
      <c r="V47" s="135">
        <v>32.08</v>
      </c>
      <c r="W47" s="30">
        <v>1</v>
      </c>
      <c r="X47" s="30" t="s">
        <v>186</v>
      </c>
      <c r="Y47" s="30" t="s">
        <v>186</v>
      </c>
      <c r="Z47" s="1"/>
    </row>
    <row r="48" spans="1:26" s="4" customFormat="1" ht="27">
      <c r="A48" s="30">
        <v>43</v>
      </c>
      <c r="B48" s="31" t="s">
        <v>114</v>
      </c>
      <c r="C48" s="30"/>
      <c r="D48" s="30" t="s">
        <v>185</v>
      </c>
      <c r="E48" s="30" t="s">
        <v>186</v>
      </c>
      <c r="F48" s="30" t="s">
        <v>186</v>
      </c>
      <c r="G48" s="30">
        <v>2011</v>
      </c>
      <c r="H48" s="125">
        <v>2197000</v>
      </c>
      <c r="I48" s="134" t="s">
        <v>229</v>
      </c>
      <c r="J48" s="30" t="s">
        <v>585</v>
      </c>
      <c r="K48" s="82" t="s">
        <v>586</v>
      </c>
      <c r="L48" s="30">
        <v>43</v>
      </c>
      <c r="M48" s="30" t="s">
        <v>154</v>
      </c>
      <c r="N48" s="30" t="s">
        <v>155</v>
      </c>
      <c r="O48" s="30" t="s">
        <v>152</v>
      </c>
      <c r="P48" s="30" t="s">
        <v>159</v>
      </c>
      <c r="Q48" s="30" t="s">
        <v>159</v>
      </c>
      <c r="R48" s="30" t="s">
        <v>159</v>
      </c>
      <c r="S48" s="30" t="s">
        <v>159</v>
      </c>
      <c r="T48" s="30" t="s">
        <v>148</v>
      </c>
      <c r="U48" s="30" t="s">
        <v>159</v>
      </c>
      <c r="V48" s="135">
        <v>379.53</v>
      </c>
      <c r="W48" s="30" t="s">
        <v>163</v>
      </c>
      <c r="X48" s="30" t="s">
        <v>186</v>
      </c>
      <c r="Y48" s="30" t="s">
        <v>186</v>
      </c>
      <c r="Z48" s="1"/>
    </row>
    <row r="49" spans="1:26" s="4" customFormat="1" ht="27">
      <c r="A49" s="30">
        <v>44</v>
      </c>
      <c r="B49" s="136" t="s">
        <v>115</v>
      </c>
      <c r="C49" s="137" t="s">
        <v>335</v>
      </c>
      <c r="D49" s="138" t="s">
        <v>116</v>
      </c>
      <c r="E49" s="79"/>
      <c r="F49" s="30" t="s">
        <v>69</v>
      </c>
      <c r="G49" s="30">
        <v>2013</v>
      </c>
      <c r="H49" s="125">
        <v>91181.17</v>
      </c>
      <c r="I49" s="134" t="s">
        <v>126</v>
      </c>
      <c r="J49" s="79" t="s">
        <v>587</v>
      </c>
      <c r="K49" s="139" t="s">
        <v>588</v>
      </c>
      <c r="L49" s="30">
        <v>44</v>
      </c>
      <c r="M49" s="30" t="s">
        <v>608</v>
      </c>
      <c r="N49" s="30"/>
      <c r="O49" s="30"/>
      <c r="P49" s="30"/>
      <c r="Q49" s="30"/>
      <c r="R49" s="30"/>
      <c r="S49" s="30"/>
      <c r="T49" s="30"/>
      <c r="U49" s="30"/>
      <c r="V49" s="135"/>
      <c r="W49" s="30"/>
      <c r="X49" s="30"/>
      <c r="Y49" s="30"/>
      <c r="Z49" s="1"/>
    </row>
    <row r="50" spans="1:26" s="4" customFormat="1" ht="27">
      <c r="A50" s="30">
        <v>45</v>
      </c>
      <c r="B50" s="136" t="s">
        <v>117</v>
      </c>
      <c r="C50" s="137"/>
      <c r="D50" s="140" t="s">
        <v>118</v>
      </c>
      <c r="E50" s="79"/>
      <c r="F50" s="79" t="s">
        <v>69</v>
      </c>
      <c r="G50" s="124" t="s">
        <v>119</v>
      </c>
      <c r="H50" s="141">
        <v>9835.13</v>
      </c>
      <c r="I50" s="134" t="s">
        <v>126</v>
      </c>
      <c r="J50" s="79" t="s">
        <v>587</v>
      </c>
      <c r="K50" s="139" t="s">
        <v>589</v>
      </c>
      <c r="L50" s="30">
        <v>45</v>
      </c>
      <c r="M50" s="30" t="s">
        <v>608</v>
      </c>
      <c r="N50" s="30"/>
      <c r="O50" s="30"/>
      <c r="P50" s="30"/>
      <c r="Q50" s="30"/>
      <c r="R50" s="30"/>
      <c r="S50" s="30"/>
      <c r="T50" s="30"/>
      <c r="U50" s="30"/>
      <c r="V50" s="135"/>
      <c r="W50" s="30"/>
      <c r="X50" s="30"/>
      <c r="Y50" s="30"/>
      <c r="Z50" s="1"/>
    </row>
    <row r="51" spans="1:26" s="4" customFormat="1" ht="41.25">
      <c r="A51" s="30">
        <v>46</v>
      </c>
      <c r="B51" s="136" t="s">
        <v>117</v>
      </c>
      <c r="C51" s="137"/>
      <c r="D51" s="142" t="s">
        <v>120</v>
      </c>
      <c r="E51" s="79"/>
      <c r="F51" s="79" t="s">
        <v>69</v>
      </c>
      <c r="G51" s="124" t="s">
        <v>121</v>
      </c>
      <c r="H51" s="141">
        <v>5326.5</v>
      </c>
      <c r="I51" s="134" t="s">
        <v>126</v>
      </c>
      <c r="J51" s="79" t="s">
        <v>587</v>
      </c>
      <c r="K51" s="139" t="s">
        <v>137</v>
      </c>
      <c r="L51" s="30">
        <v>46</v>
      </c>
      <c r="M51" s="30" t="s">
        <v>608</v>
      </c>
      <c r="N51" s="30"/>
      <c r="O51" s="30"/>
      <c r="P51" s="30"/>
      <c r="Q51" s="30"/>
      <c r="R51" s="30"/>
      <c r="S51" s="30"/>
      <c r="T51" s="30"/>
      <c r="U51" s="30"/>
      <c r="V51" s="135"/>
      <c r="W51" s="30"/>
      <c r="X51" s="30"/>
      <c r="Y51" s="30"/>
      <c r="Z51" s="1"/>
    </row>
    <row r="52" spans="1:26" s="4" customFormat="1" ht="41.25">
      <c r="A52" s="30">
        <v>47</v>
      </c>
      <c r="B52" s="136" t="s">
        <v>122</v>
      </c>
      <c r="C52" s="137"/>
      <c r="D52" s="142" t="s">
        <v>623</v>
      </c>
      <c r="E52" s="79"/>
      <c r="F52" s="79" t="s">
        <v>69</v>
      </c>
      <c r="G52" s="124" t="s">
        <v>123</v>
      </c>
      <c r="H52" s="141">
        <v>398545.5</v>
      </c>
      <c r="I52" s="134" t="s">
        <v>126</v>
      </c>
      <c r="J52" s="79" t="s">
        <v>587</v>
      </c>
      <c r="K52" s="139" t="s">
        <v>136</v>
      </c>
      <c r="L52" s="30">
        <v>47</v>
      </c>
      <c r="M52" s="30" t="s">
        <v>609</v>
      </c>
      <c r="N52" s="30"/>
      <c r="O52" s="30"/>
      <c r="P52" s="30"/>
      <c r="Q52" s="30"/>
      <c r="R52" s="30"/>
      <c r="S52" s="30"/>
      <c r="T52" s="30"/>
      <c r="U52" s="30"/>
      <c r="V52" s="135"/>
      <c r="W52" s="30"/>
      <c r="X52" s="30"/>
      <c r="Y52" s="30"/>
      <c r="Z52" s="1"/>
    </row>
    <row r="53" spans="1:26" s="4" customFormat="1" ht="27">
      <c r="A53" s="30">
        <v>48</v>
      </c>
      <c r="B53" s="136" t="s">
        <v>124</v>
      </c>
      <c r="C53" s="137"/>
      <c r="D53" s="142" t="s">
        <v>185</v>
      </c>
      <c r="E53" s="79" t="s">
        <v>186</v>
      </c>
      <c r="F53" s="79" t="s">
        <v>186</v>
      </c>
      <c r="G53" s="124" t="s">
        <v>123</v>
      </c>
      <c r="H53" s="125">
        <v>268000</v>
      </c>
      <c r="I53" s="134" t="s">
        <v>229</v>
      </c>
      <c r="J53" s="79" t="s">
        <v>590</v>
      </c>
      <c r="K53" s="139" t="s">
        <v>591</v>
      </c>
      <c r="L53" s="30">
        <v>48</v>
      </c>
      <c r="M53" s="30" t="s">
        <v>156</v>
      </c>
      <c r="N53" s="30" t="s">
        <v>157</v>
      </c>
      <c r="O53" s="30" t="s">
        <v>158</v>
      </c>
      <c r="P53" s="30" t="s">
        <v>161</v>
      </c>
      <c r="Q53" s="30" t="s">
        <v>161</v>
      </c>
      <c r="R53" s="30" t="s">
        <v>161</v>
      </c>
      <c r="S53" s="30" t="s">
        <v>161</v>
      </c>
      <c r="T53" s="30" t="s">
        <v>148</v>
      </c>
      <c r="U53" s="30" t="s">
        <v>161</v>
      </c>
      <c r="V53" s="135">
        <v>61.97</v>
      </c>
      <c r="W53" s="30">
        <v>1</v>
      </c>
      <c r="X53" s="30" t="s">
        <v>186</v>
      </c>
      <c r="Y53" s="30" t="s">
        <v>186</v>
      </c>
      <c r="Z53" s="1"/>
    </row>
    <row r="54" spans="1:26" s="4" customFormat="1" ht="27">
      <c r="A54" s="30">
        <v>49</v>
      </c>
      <c r="B54" s="136" t="s">
        <v>125</v>
      </c>
      <c r="C54" s="137"/>
      <c r="D54" s="142" t="s">
        <v>185</v>
      </c>
      <c r="E54" s="79" t="s">
        <v>186</v>
      </c>
      <c r="F54" s="79" t="s">
        <v>186</v>
      </c>
      <c r="G54" s="124" t="s">
        <v>123</v>
      </c>
      <c r="H54" s="125">
        <v>268000</v>
      </c>
      <c r="I54" s="134" t="s">
        <v>229</v>
      </c>
      <c r="J54" s="79" t="s">
        <v>590</v>
      </c>
      <c r="K54" s="139" t="s">
        <v>592</v>
      </c>
      <c r="L54" s="30">
        <v>49</v>
      </c>
      <c r="M54" s="30" t="s">
        <v>156</v>
      </c>
      <c r="N54" s="30" t="s">
        <v>157</v>
      </c>
      <c r="O54" s="30" t="s">
        <v>158</v>
      </c>
      <c r="P54" s="30" t="s">
        <v>161</v>
      </c>
      <c r="Q54" s="30" t="s">
        <v>161</v>
      </c>
      <c r="R54" s="30" t="s">
        <v>161</v>
      </c>
      <c r="S54" s="30" t="s">
        <v>161</v>
      </c>
      <c r="T54" s="30" t="s">
        <v>148</v>
      </c>
      <c r="U54" s="30" t="s">
        <v>161</v>
      </c>
      <c r="V54" s="135">
        <v>61.98</v>
      </c>
      <c r="W54" s="30">
        <v>1</v>
      </c>
      <c r="X54" s="30" t="s">
        <v>186</v>
      </c>
      <c r="Y54" s="30" t="s">
        <v>186</v>
      </c>
      <c r="Z54" s="1"/>
    </row>
    <row r="55" spans="1:26" s="4" customFormat="1" ht="27">
      <c r="A55" s="30">
        <v>50</v>
      </c>
      <c r="B55" s="136" t="s">
        <v>332</v>
      </c>
      <c r="C55" s="30" t="s">
        <v>564</v>
      </c>
      <c r="D55" s="142" t="s">
        <v>185</v>
      </c>
      <c r="E55" s="79" t="s">
        <v>186</v>
      </c>
      <c r="F55" s="79" t="s">
        <v>186</v>
      </c>
      <c r="G55" s="124" t="s">
        <v>296</v>
      </c>
      <c r="H55" s="125">
        <v>268000</v>
      </c>
      <c r="I55" s="134" t="s">
        <v>229</v>
      </c>
      <c r="J55" s="79" t="s">
        <v>593</v>
      </c>
      <c r="K55" s="139" t="s">
        <v>594</v>
      </c>
      <c r="L55" s="30">
        <v>50</v>
      </c>
      <c r="M55" s="30" t="s">
        <v>156</v>
      </c>
      <c r="N55" s="30" t="s">
        <v>157</v>
      </c>
      <c r="O55" s="30" t="s">
        <v>158</v>
      </c>
      <c r="P55" s="30" t="s">
        <v>161</v>
      </c>
      <c r="Q55" s="30" t="s">
        <v>161</v>
      </c>
      <c r="R55" s="30" t="s">
        <v>161</v>
      </c>
      <c r="S55" s="30" t="s">
        <v>161</v>
      </c>
      <c r="T55" s="30" t="s">
        <v>148</v>
      </c>
      <c r="U55" s="30" t="s">
        <v>161</v>
      </c>
      <c r="V55" s="135">
        <v>61.97</v>
      </c>
      <c r="W55" s="30">
        <v>1</v>
      </c>
      <c r="X55" s="30" t="s">
        <v>186</v>
      </c>
      <c r="Y55" s="30" t="s">
        <v>186</v>
      </c>
      <c r="Z55" s="1"/>
    </row>
    <row r="56" spans="1:26" s="4" customFormat="1" ht="27">
      <c r="A56" s="30">
        <v>51</v>
      </c>
      <c r="B56" s="136" t="s">
        <v>295</v>
      </c>
      <c r="C56" s="137"/>
      <c r="D56" s="142" t="s">
        <v>185</v>
      </c>
      <c r="E56" s="79" t="s">
        <v>186</v>
      </c>
      <c r="F56" s="79" t="s">
        <v>186</v>
      </c>
      <c r="G56" s="124" t="s">
        <v>296</v>
      </c>
      <c r="H56" s="125">
        <v>268000</v>
      </c>
      <c r="I56" s="134" t="s">
        <v>229</v>
      </c>
      <c r="J56" s="79" t="s">
        <v>595</v>
      </c>
      <c r="K56" s="139" t="s">
        <v>596</v>
      </c>
      <c r="L56" s="30">
        <v>51</v>
      </c>
      <c r="M56" s="30" t="s">
        <v>156</v>
      </c>
      <c r="N56" s="30" t="s">
        <v>157</v>
      </c>
      <c r="O56" s="30" t="s">
        <v>158</v>
      </c>
      <c r="P56" s="30" t="s">
        <v>161</v>
      </c>
      <c r="Q56" s="30" t="s">
        <v>161</v>
      </c>
      <c r="R56" s="30" t="s">
        <v>161</v>
      </c>
      <c r="S56" s="30" t="s">
        <v>161</v>
      </c>
      <c r="T56" s="30" t="s">
        <v>148</v>
      </c>
      <c r="U56" s="30" t="s">
        <v>161</v>
      </c>
      <c r="V56" s="135">
        <v>61.97</v>
      </c>
      <c r="W56" s="30">
        <v>1</v>
      </c>
      <c r="X56" s="30" t="s">
        <v>186</v>
      </c>
      <c r="Y56" s="30" t="s">
        <v>186</v>
      </c>
      <c r="Z56" s="1"/>
    </row>
    <row r="57" spans="1:26" s="4" customFormat="1" ht="27">
      <c r="A57" s="30">
        <v>52</v>
      </c>
      <c r="B57" s="136" t="s">
        <v>332</v>
      </c>
      <c r="C57" s="30" t="s">
        <v>564</v>
      </c>
      <c r="D57" s="142" t="s">
        <v>185</v>
      </c>
      <c r="E57" s="79" t="s">
        <v>186</v>
      </c>
      <c r="F57" s="79" t="s">
        <v>186</v>
      </c>
      <c r="G57" s="124" t="s">
        <v>296</v>
      </c>
      <c r="H57" s="125">
        <v>175000</v>
      </c>
      <c r="I57" s="134" t="s">
        <v>229</v>
      </c>
      <c r="J57" s="79" t="s">
        <v>590</v>
      </c>
      <c r="K57" s="139" t="s">
        <v>597</v>
      </c>
      <c r="L57" s="30">
        <v>52</v>
      </c>
      <c r="M57" s="30" t="s">
        <v>143</v>
      </c>
      <c r="N57" s="30" t="s">
        <v>334</v>
      </c>
      <c r="O57" s="30" t="s">
        <v>158</v>
      </c>
      <c r="P57" s="30" t="s">
        <v>161</v>
      </c>
      <c r="Q57" s="30" t="s">
        <v>161</v>
      </c>
      <c r="R57" s="30" t="s">
        <v>161</v>
      </c>
      <c r="S57" s="30" t="s">
        <v>161</v>
      </c>
      <c r="T57" s="30" t="s">
        <v>148</v>
      </c>
      <c r="U57" s="30" t="s">
        <v>161</v>
      </c>
      <c r="V57" s="135">
        <v>35</v>
      </c>
      <c r="W57" s="30">
        <v>1</v>
      </c>
      <c r="X57" s="30" t="s">
        <v>186</v>
      </c>
      <c r="Y57" s="30" t="s">
        <v>186</v>
      </c>
      <c r="Z57" s="1"/>
    </row>
    <row r="58" spans="1:26" s="4" customFormat="1" ht="27">
      <c r="A58" s="30">
        <v>53</v>
      </c>
      <c r="B58" s="136" t="s">
        <v>332</v>
      </c>
      <c r="C58" s="30" t="s">
        <v>564</v>
      </c>
      <c r="D58" s="142" t="s">
        <v>185</v>
      </c>
      <c r="E58" s="79" t="s">
        <v>186</v>
      </c>
      <c r="F58" s="79" t="s">
        <v>186</v>
      </c>
      <c r="G58" s="124" t="s">
        <v>296</v>
      </c>
      <c r="H58" s="125">
        <v>175000</v>
      </c>
      <c r="I58" s="134" t="s">
        <v>229</v>
      </c>
      <c r="J58" s="79" t="s">
        <v>590</v>
      </c>
      <c r="K58" s="139" t="s">
        <v>598</v>
      </c>
      <c r="L58" s="30">
        <v>53</v>
      </c>
      <c r="M58" s="30" t="s">
        <v>143</v>
      </c>
      <c r="N58" s="30" t="s">
        <v>334</v>
      </c>
      <c r="O58" s="30" t="s">
        <v>158</v>
      </c>
      <c r="P58" s="30" t="s">
        <v>161</v>
      </c>
      <c r="Q58" s="30" t="s">
        <v>161</v>
      </c>
      <c r="R58" s="30" t="s">
        <v>161</v>
      </c>
      <c r="S58" s="30" t="s">
        <v>161</v>
      </c>
      <c r="T58" s="30" t="s">
        <v>148</v>
      </c>
      <c r="U58" s="30" t="s">
        <v>161</v>
      </c>
      <c r="V58" s="135">
        <v>35</v>
      </c>
      <c r="W58" s="30">
        <v>1</v>
      </c>
      <c r="X58" s="30" t="s">
        <v>186</v>
      </c>
      <c r="Y58" s="30" t="s">
        <v>186</v>
      </c>
      <c r="Z58" s="1"/>
    </row>
    <row r="59" spans="1:26" s="4" customFormat="1" ht="45" customHeight="1">
      <c r="A59" s="30">
        <v>54</v>
      </c>
      <c r="B59" s="136" t="s">
        <v>351</v>
      </c>
      <c r="C59" s="137" t="s">
        <v>565</v>
      </c>
      <c r="D59" s="142" t="s">
        <v>185</v>
      </c>
      <c r="E59" s="79" t="s">
        <v>186</v>
      </c>
      <c r="F59" s="79" t="s">
        <v>186</v>
      </c>
      <c r="G59" s="124" t="s">
        <v>352</v>
      </c>
      <c r="H59" s="125">
        <v>2630</v>
      </c>
      <c r="I59" s="134" t="s">
        <v>126</v>
      </c>
      <c r="J59" s="79" t="s">
        <v>599</v>
      </c>
      <c r="K59" s="139" t="s">
        <v>592</v>
      </c>
      <c r="L59" s="30">
        <v>54</v>
      </c>
      <c r="M59" s="30" t="s">
        <v>147</v>
      </c>
      <c r="N59" s="30" t="s">
        <v>148</v>
      </c>
      <c r="O59" s="30" t="s">
        <v>149</v>
      </c>
      <c r="P59" s="30" t="s">
        <v>161</v>
      </c>
      <c r="Q59" s="30" t="s">
        <v>161</v>
      </c>
      <c r="R59" s="30" t="s">
        <v>161</v>
      </c>
      <c r="S59" s="30" t="s">
        <v>161</v>
      </c>
      <c r="T59" s="30" t="s">
        <v>148</v>
      </c>
      <c r="U59" s="30" t="s">
        <v>161</v>
      </c>
      <c r="V59" s="135">
        <v>10</v>
      </c>
      <c r="W59" s="30">
        <v>1</v>
      </c>
      <c r="X59" s="30" t="s">
        <v>186</v>
      </c>
      <c r="Y59" s="30" t="s">
        <v>186</v>
      </c>
      <c r="Z59" s="1"/>
    </row>
    <row r="60" spans="1:26" s="4" customFormat="1" ht="31.5" customHeight="1">
      <c r="A60" s="30">
        <v>55</v>
      </c>
      <c r="B60" s="136" t="s">
        <v>353</v>
      </c>
      <c r="C60" s="137"/>
      <c r="D60" s="142" t="s">
        <v>185</v>
      </c>
      <c r="E60" s="79" t="s">
        <v>186</v>
      </c>
      <c r="F60" s="79" t="s">
        <v>186</v>
      </c>
      <c r="G60" s="124" t="s">
        <v>352</v>
      </c>
      <c r="H60" s="125">
        <v>2000</v>
      </c>
      <c r="I60" s="134" t="s">
        <v>126</v>
      </c>
      <c r="J60" s="79" t="s">
        <v>599</v>
      </c>
      <c r="K60" s="139" t="s">
        <v>355</v>
      </c>
      <c r="L60" s="30">
        <v>55</v>
      </c>
      <c r="M60" s="30" t="s">
        <v>147</v>
      </c>
      <c r="N60" s="30" t="s">
        <v>148</v>
      </c>
      <c r="O60" s="30" t="s">
        <v>149</v>
      </c>
      <c r="P60" s="30" t="s">
        <v>161</v>
      </c>
      <c r="Q60" s="30" t="s">
        <v>161</v>
      </c>
      <c r="R60" s="30" t="s">
        <v>161</v>
      </c>
      <c r="S60" s="30" t="s">
        <v>161</v>
      </c>
      <c r="T60" s="30" t="s">
        <v>148</v>
      </c>
      <c r="U60" s="30" t="s">
        <v>161</v>
      </c>
      <c r="V60" s="135">
        <v>10</v>
      </c>
      <c r="W60" s="30">
        <v>1</v>
      </c>
      <c r="X60" s="30" t="s">
        <v>186</v>
      </c>
      <c r="Y60" s="30" t="s">
        <v>186</v>
      </c>
      <c r="Z60" s="1"/>
    </row>
    <row r="61" spans="1:26" s="4" customFormat="1" ht="35.25" customHeight="1">
      <c r="A61" s="30">
        <v>56</v>
      </c>
      <c r="B61" s="136" t="s">
        <v>354</v>
      </c>
      <c r="C61" s="137"/>
      <c r="D61" s="142" t="s">
        <v>185</v>
      </c>
      <c r="E61" s="79" t="s">
        <v>186</v>
      </c>
      <c r="F61" s="79" t="s">
        <v>186</v>
      </c>
      <c r="G61" s="124" t="s">
        <v>352</v>
      </c>
      <c r="H61" s="125">
        <v>4499.96</v>
      </c>
      <c r="I61" s="134" t="s">
        <v>126</v>
      </c>
      <c r="J61" s="79"/>
      <c r="K61" s="139" t="s">
        <v>333</v>
      </c>
      <c r="L61" s="30">
        <v>56</v>
      </c>
      <c r="M61" s="30" t="s">
        <v>357</v>
      </c>
      <c r="N61" s="30" t="s">
        <v>148</v>
      </c>
      <c r="O61" s="30" t="s">
        <v>358</v>
      </c>
      <c r="P61" s="30" t="s">
        <v>159</v>
      </c>
      <c r="Q61" s="30" t="s">
        <v>159</v>
      </c>
      <c r="R61" s="30" t="s">
        <v>159</v>
      </c>
      <c r="S61" s="30" t="s">
        <v>159</v>
      </c>
      <c r="T61" s="30" t="s">
        <v>148</v>
      </c>
      <c r="U61" s="30" t="s">
        <v>159</v>
      </c>
      <c r="V61" s="135">
        <v>6</v>
      </c>
      <c r="W61" s="30">
        <v>1</v>
      </c>
      <c r="X61" s="30" t="s">
        <v>186</v>
      </c>
      <c r="Y61" s="30" t="s">
        <v>186</v>
      </c>
      <c r="Z61" s="1"/>
    </row>
    <row r="62" spans="1:26" s="4" customFormat="1" ht="35.25" customHeight="1">
      <c r="A62" s="30">
        <v>57</v>
      </c>
      <c r="B62" s="136" t="s">
        <v>354</v>
      </c>
      <c r="C62" s="137"/>
      <c r="D62" s="142" t="s">
        <v>185</v>
      </c>
      <c r="E62" s="79" t="s">
        <v>186</v>
      </c>
      <c r="F62" s="79" t="s">
        <v>186</v>
      </c>
      <c r="G62" s="124" t="s">
        <v>352</v>
      </c>
      <c r="H62" s="125">
        <v>4499.96</v>
      </c>
      <c r="I62" s="134" t="s">
        <v>126</v>
      </c>
      <c r="J62" s="79"/>
      <c r="K62" s="139" t="s">
        <v>355</v>
      </c>
      <c r="L62" s="30">
        <v>57</v>
      </c>
      <c r="M62" s="30" t="s">
        <v>357</v>
      </c>
      <c r="N62" s="30" t="s">
        <v>148</v>
      </c>
      <c r="O62" s="30" t="s">
        <v>358</v>
      </c>
      <c r="P62" s="30" t="s">
        <v>159</v>
      </c>
      <c r="Q62" s="30" t="s">
        <v>159</v>
      </c>
      <c r="R62" s="30" t="s">
        <v>159</v>
      </c>
      <c r="S62" s="30" t="s">
        <v>159</v>
      </c>
      <c r="T62" s="30" t="s">
        <v>148</v>
      </c>
      <c r="U62" s="30" t="s">
        <v>159</v>
      </c>
      <c r="V62" s="135">
        <v>6</v>
      </c>
      <c r="W62" s="30">
        <v>1</v>
      </c>
      <c r="X62" s="30" t="s">
        <v>186</v>
      </c>
      <c r="Y62" s="30" t="s">
        <v>186</v>
      </c>
      <c r="Z62" s="1"/>
    </row>
    <row r="63" spans="1:26" s="4" customFormat="1" ht="35.25" customHeight="1">
      <c r="A63" s="30">
        <v>58</v>
      </c>
      <c r="B63" s="136" t="s">
        <v>354</v>
      </c>
      <c r="C63" s="137"/>
      <c r="D63" s="142" t="s">
        <v>185</v>
      </c>
      <c r="E63" s="79" t="s">
        <v>186</v>
      </c>
      <c r="F63" s="79" t="s">
        <v>186</v>
      </c>
      <c r="G63" s="124" t="s">
        <v>352</v>
      </c>
      <c r="H63" s="125">
        <v>4499.34</v>
      </c>
      <c r="I63" s="134" t="s">
        <v>126</v>
      </c>
      <c r="J63" s="79"/>
      <c r="K63" s="139" t="s">
        <v>356</v>
      </c>
      <c r="L63" s="30">
        <v>58</v>
      </c>
      <c r="M63" s="30" t="s">
        <v>357</v>
      </c>
      <c r="N63" s="30" t="s">
        <v>148</v>
      </c>
      <c r="O63" s="30" t="s">
        <v>358</v>
      </c>
      <c r="P63" s="30" t="s">
        <v>159</v>
      </c>
      <c r="Q63" s="30" t="s">
        <v>159</v>
      </c>
      <c r="R63" s="30" t="s">
        <v>159</v>
      </c>
      <c r="S63" s="30" t="s">
        <v>159</v>
      </c>
      <c r="T63" s="30" t="s">
        <v>148</v>
      </c>
      <c r="U63" s="30" t="s">
        <v>159</v>
      </c>
      <c r="V63" s="135">
        <v>6</v>
      </c>
      <c r="W63" s="30">
        <v>1</v>
      </c>
      <c r="X63" s="30" t="s">
        <v>186</v>
      </c>
      <c r="Y63" s="30" t="s">
        <v>186</v>
      </c>
      <c r="Z63" s="1"/>
    </row>
    <row r="64" spans="1:26" s="4" customFormat="1" ht="26.25" customHeight="1">
      <c r="A64" s="30">
        <v>59</v>
      </c>
      <c r="B64" s="31" t="s">
        <v>554</v>
      </c>
      <c r="C64" s="30"/>
      <c r="D64" s="144" t="s">
        <v>185</v>
      </c>
      <c r="E64" s="79" t="s">
        <v>186</v>
      </c>
      <c r="F64" s="79" t="s">
        <v>186</v>
      </c>
      <c r="G64" s="143" t="s">
        <v>567</v>
      </c>
      <c r="H64" s="125">
        <v>1612000</v>
      </c>
      <c r="I64" s="134" t="s">
        <v>229</v>
      </c>
      <c r="J64" s="30" t="s">
        <v>621</v>
      </c>
      <c r="K64" s="82" t="s">
        <v>556</v>
      </c>
      <c r="L64" s="30">
        <v>59</v>
      </c>
      <c r="M64" s="30" t="s">
        <v>138</v>
      </c>
      <c r="N64" s="30" t="s">
        <v>139</v>
      </c>
      <c r="O64" s="30" t="s">
        <v>149</v>
      </c>
      <c r="P64" s="30" t="s">
        <v>159</v>
      </c>
      <c r="Q64" s="30" t="s">
        <v>159</v>
      </c>
      <c r="R64" s="30" t="s">
        <v>159</v>
      </c>
      <c r="S64" s="30" t="s">
        <v>159</v>
      </c>
      <c r="T64" s="30" t="s">
        <v>148</v>
      </c>
      <c r="U64" s="30" t="s">
        <v>159</v>
      </c>
      <c r="V64" s="30">
        <v>605.45</v>
      </c>
      <c r="W64" s="30">
        <v>2</v>
      </c>
      <c r="X64" s="30" t="s">
        <v>185</v>
      </c>
      <c r="Y64" s="30" t="s">
        <v>186</v>
      </c>
      <c r="Z64" s="1"/>
    </row>
    <row r="65" spans="1:26" s="4" customFormat="1" ht="33" customHeight="1">
      <c r="A65" s="30">
        <v>60</v>
      </c>
      <c r="B65" s="31" t="s">
        <v>557</v>
      </c>
      <c r="C65" s="30"/>
      <c r="D65" s="144"/>
      <c r="E65" s="79"/>
      <c r="F65" s="79"/>
      <c r="G65" s="143"/>
      <c r="H65" s="145">
        <v>115399.63</v>
      </c>
      <c r="I65" s="134" t="s">
        <v>126</v>
      </c>
      <c r="J65" s="30"/>
      <c r="K65" s="82" t="s">
        <v>556</v>
      </c>
      <c r="L65" s="30">
        <v>60</v>
      </c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1"/>
    </row>
    <row r="66" spans="1:26" s="4" customFormat="1" ht="35.25" customHeight="1">
      <c r="A66" s="30">
        <v>61</v>
      </c>
      <c r="B66" s="31" t="s">
        <v>555</v>
      </c>
      <c r="C66" s="30"/>
      <c r="D66" s="144"/>
      <c r="E66" s="79"/>
      <c r="F66" s="79"/>
      <c r="G66" s="143"/>
      <c r="H66" s="125">
        <v>38500</v>
      </c>
      <c r="I66" s="134" t="s">
        <v>126</v>
      </c>
      <c r="J66" s="30"/>
      <c r="K66" s="82" t="s">
        <v>556</v>
      </c>
      <c r="L66" s="30">
        <v>61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1"/>
    </row>
    <row r="67" spans="1:26" s="2" customFormat="1" ht="30" customHeight="1">
      <c r="A67" s="164" t="s">
        <v>0</v>
      </c>
      <c r="B67" s="164"/>
      <c r="C67" s="164"/>
      <c r="D67" s="164"/>
      <c r="E67" s="164"/>
      <c r="F67" s="164"/>
      <c r="G67" s="164"/>
      <c r="H67" s="146">
        <f>SUM(H6:H66)</f>
        <v>21589096.930000003</v>
      </c>
      <c r="I67" s="30"/>
      <c r="J67" s="30"/>
      <c r="K67" s="82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"/>
    </row>
    <row r="68" spans="1:25" ht="36.75" customHeight="1">
      <c r="A68" s="163" t="s">
        <v>274</v>
      </c>
      <c r="B68" s="163"/>
      <c r="C68" s="163"/>
      <c r="D68" s="163"/>
      <c r="E68" s="163"/>
      <c r="F68" s="163"/>
      <c r="G68" s="163"/>
      <c r="H68" s="163"/>
      <c r="I68" s="92"/>
      <c r="J68" s="131"/>
      <c r="K68" s="133"/>
      <c r="L68" s="163" t="s">
        <v>274</v>
      </c>
      <c r="M68" s="163"/>
      <c r="N68" s="163"/>
      <c r="O68" s="163"/>
      <c r="P68" s="163"/>
      <c r="Q68" s="163"/>
      <c r="R68" s="131"/>
      <c r="S68" s="131"/>
      <c r="T68" s="131"/>
      <c r="U68" s="131"/>
      <c r="V68" s="131"/>
      <c r="W68" s="131"/>
      <c r="X68" s="131"/>
      <c r="Y68" s="131"/>
    </row>
    <row r="69" spans="1:26" s="2" customFormat="1" ht="151.5">
      <c r="A69" s="30">
        <v>1</v>
      </c>
      <c r="B69" s="31" t="s">
        <v>435</v>
      </c>
      <c r="C69" s="30" t="s">
        <v>191</v>
      </c>
      <c r="D69" s="142" t="s">
        <v>185</v>
      </c>
      <c r="E69" s="79" t="s">
        <v>186</v>
      </c>
      <c r="F69" s="79" t="s">
        <v>186</v>
      </c>
      <c r="G69" s="147" t="s">
        <v>433</v>
      </c>
      <c r="H69" s="125">
        <v>9374000</v>
      </c>
      <c r="I69" s="134" t="s">
        <v>229</v>
      </c>
      <c r="J69" s="30" t="s">
        <v>429</v>
      </c>
      <c r="K69" s="82" t="s">
        <v>195</v>
      </c>
      <c r="L69" s="30">
        <v>1</v>
      </c>
      <c r="M69" s="30" t="s">
        <v>430</v>
      </c>
      <c r="N69" s="30" t="s">
        <v>270</v>
      </c>
      <c r="O69" s="30" t="s">
        <v>338</v>
      </c>
      <c r="P69" s="30" t="s">
        <v>160</v>
      </c>
      <c r="Q69" s="30" t="s">
        <v>160</v>
      </c>
      <c r="R69" s="30" t="s">
        <v>159</v>
      </c>
      <c r="S69" s="30" t="s">
        <v>160</v>
      </c>
      <c r="T69" s="30" t="s">
        <v>627</v>
      </c>
      <c r="U69" s="30" t="s">
        <v>160</v>
      </c>
      <c r="V69" s="30">
        <v>3520.8</v>
      </c>
      <c r="W69" s="30">
        <v>2</v>
      </c>
      <c r="X69" s="30" t="s">
        <v>185</v>
      </c>
      <c r="Y69" s="30" t="s">
        <v>434</v>
      </c>
      <c r="Z69" s="3"/>
    </row>
    <row r="70" spans="1:26" s="2" customFormat="1" ht="28.5" customHeight="1">
      <c r="A70" s="30">
        <v>2</v>
      </c>
      <c r="B70" s="31" t="s">
        <v>271</v>
      </c>
      <c r="C70" s="30" t="s">
        <v>192</v>
      </c>
      <c r="D70" s="142" t="s">
        <v>185</v>
      </c>
      <c r="E70" s="79" t="s">
        <v>186</v>
      </c>
      <c r="F70" s="79" t="s">
        <v>186</v>
      </c>
      <c r="G70" s="147">
        <v>1967</v>
      </c>
      <c r="H70" s="125">
        <v>133000</v>
      </c>
      <c r="I70" s="134" t="s">
        <v>229</v>
      </c>
      <c r="J70" s="30"/>
      <c r="K70" s="82" t="s">
        <v>195</v>
      </c>
      <c r="L70" s="30">
        <v>2</v>
      </c>
      <c r="M70" s="30" t="s">
        <v>144</v>
      </c>
      <c r="N70" s="30"/>
      <c r="O70" s="30"/>
      <c r="P70" s="30" t="s">
        <v>160</v>
      </c>
      <c r="Q70" s="30" t="s">
        <v>160</v>
      </c>
      <c r="R70" s="30" t="s">
        <v>160</v>
      </c>
      <c r="S70" s="30" t="s">
        <v>395</v>
      </c>
      <c r="T70" s="30" t="s">
        <v>395</v>
      </c>
      <c r="U70" s="30" t="s">
        <v>395</v>
      </c>
      <c r="V70" s="30">
        <v>61.24</v>
      </c>
      <c r="W70" s="30"/>
      <c r="X70" s="30" t="s">
        <v>186</v>
      </c>
      <c r="Y70" s="30"/>
      <c r="Z70" s="3"/>
    </row>
    <row r="71" spans="1:26" s="2" customFormat="1" ht="28.5" customHeight="1">
      <c r="A71" s="30">
        <v>3</v>
      </c>
      <c r="B71" s="31" t="s">
        <v>432</v>
      </c>
      <c r="C71" s="30" t="s">
        <v>192</v>
      </c>
      <c r="D71" s="142" t="s">
        <v>185</v>
      </c>
      <c r="E71" s="79" t="s">
        <v>186</v>
      </c>
      <c r="F71" s="79" t="s">
        <v>186</v>
      </c>
      <c r="G71" s="147" t="s">
        <v>272</v>
      </c>
      <c r="H71" s="125">
        <v>131000</v>
      </c>
      <c r="I71" s="134" t="s">
        <v>229</v>
      </c>
      <c r="J71" s="30"/>
      <c r="K71" s="82" t="s">
        <v>195</v>
      </c>
      <c r="L71" s="30">
        <v>3</v>
      </c>
      <c r="M71" s="30" t="s">
        <v>144</v>
      </c>
      <c r="N71" s="30"/>
      <c r="O71" s="30"/>
      <c r="P71" s="30" t="s">
        <v>160</v>
      </c>
      <c r="Q71" s="30" t="s">
        <v>160</v>
      </c>
      <c r="R71" s="30" t="s">
        <v>395</v>
      </c>
      <c r="S71" s="30" t="s">
        <v>395</v>
      </c>
      <c r="T71" s="30" t="s">
        <v>395</v>
      </c>
      <c r="U71" s="30" t="s">
        <v>395</v>
      </c>
      <c r="V71" s="30">
        <v>60</v>
      </c>
      <c r="W71" s="30"/>
      <c r="X71" s="30" t="s">
        <v>186</v>
      </c>
      <c r="Y71" s="30"/>
      <c r="Z71" s="3"/>
    </row>
    <row r="72" spans="1:26" s="2" customFormat="1" ht="30.75" customHeight="1">
      <c r="A72" s="30">
        <v>4</v>
      </c>
      <c r="B72" s="31" t="s">
        <v>193</v>
      </c>
      <c r="C72" s="30" t="s">
        <v>194</v>
      </c>
      <c r="D72" s="142" t="s">
        <v>185</v>
      </c>
      <c r="E72" s="79" t="s">
        <v>186</v>
      </c>
      <c r="F72" s="79" t="s">
        <v>186</v>
      </c>
      <c r="G72" s="143">
        <v>2010</v>
      </c>
      <c r="H72" s="145">
        <v>176939</v>
      </c>
      <c r="I72" s="134" t="s">
        <v>126</v>
      </c>
      <c r="J72" s="30"/>
      <c r="K72" s="82" t="s">
        <v>195</v>
      </c>
      <c r="L72" s="30">
        <v>4</v>
      </c>
      <c r="M72" s="30" t="s">
        <v>395</v>
      </c>
      <c r="N72" s="30" t="s">
        <v>395</v>
      </c>
      <c r="O72" s="30" t="s">
        <v>395</v>
      </c>
      <c r="P72" s="30" t="s">
        <v>395</v>
      </c>
      <c r="Q72" s="30" t="s">
        <v>395</v>
      </c>
      <c r="R72" s="30" t="s">
        <v>395</v>
      </c>
      <c r="S72" s="30" t="s">
        <v>395</v>
      </c>
      <c r="T72" s="30" t="s">
        <v>395</v>
      </c>
      <c r="U72" s="30" t="s">
        <v>395</v>
      </c>
      <c r="V72" s="30">
        <v>153.84</v>
      </c>
      <c r="W72" s="30"/>
      <c r="X72" s="30"/>
      <c r="Y72" s="30"/>
      <c r="Z72" s="3"/>
    </row>
    <row r="73" spans="1:26" s="2" customFormat="1" ht="33" customHeight="1">
      <c r="A73" s="30">
        <v>5</v>
      </c>
      <c r="B73" s="31" t="s">
        <v>196</v>
      </c>
      <c r="C73" s="30" t="s">
        <v>339</v>
      </c>
      <c r="D73" s="142" t="s">
        <v>185</v>
      </c>
      <c r="E73" s="79" t="s">
        <v>186</v>
      </c>
      <c r="F73" s="79" t="s">
        <v>186</v>
      </c>
      <c r="G73" s="147"/>
      <c r="H73" s="125">
        <v>392848.63</v>
      </c>
      <c r="I73" s="134" t="s">
        <v>126</v>
      </c>
      <c r="J73" s="30"/>
      <c r="K73" s="82" t="s">
        <v>293</v>
      </c>
      <c r="L73" s="30">
        <v>5</v>
      </c>
      <c r="M73" s="30" t="s">
        <v>395</v>
      </c>
      <c r="N73" s="30" t="s">
        <v>395</v>
      </c>
      <c r="O73" s="30" t="s">
        <v>395</v>
      </c>
      <c r="P73" s="30" t="s">
        <v>395</v>
      </c>
      <c r="Q73" s="30" t="s">
        <v>395</v>
      </c>
      <c r="R73" s="30" t="s">
        <v>395</v>
      </c>
      <c r="S73" s="30" t="s">
        <v>395</v>
      </c>
      <c r="T73" s="30" t="s">
        <v>395</v>
      </c>
      <c r="U73" s="30" t="s">
        <v>395</v>
      </c>
      <c r="V73" s="30">
        <v>568.8</v>
      </c>
      <c r="W73" s="30"/>
      <c r="X73" s="30"/>
      <c r="Y73" s="30"/>
      <c r="Z73" s="3"/>
    </row>
    <row r="74" spans="1:26" s="2" customFormat="1" ht="54.75">
      <c r="A74" s="30">
        <v>6</v>
      </c>
      <c r="B74" s="31" t="s">
        <v>273</v>
      </c>
      <c r="C74" s="30" t="s">
        <v>197</v>
      </c>
      <c r="D74" s="142" t="s">
        <v>185</v>
      </c>
      <c r="E74" s="79" t="s">
        <v>186</v>
      </c>
      <c r="F74" s="79" t="s">
        <v>186</v>
      </c>
      <c r="G74" s="147"/>
      <c r="H74" s="125">
        <v>99900</v>
      </c>
      <c r="I74" s="134" t="s">
        <v>126</v>
      </c>
      <c r="J74" s="30"/>
      <c r="K74" s="82" t="s">
        <v>195</v>
      </c>
      <c r="L74" s="30">
        <v>6</v>
      </c>
      <c r="M74" s="30" t="s">
        <v>395</v>
      </c>
      <c r="N74" s="30" t="s">
        <v>395</v>
      </c>
      <c r="O74" s="30" t="s">
        <v>395</v>
      </c>
      <c r="P74" s="30" t="s">
        <v>395</v>
      </c>
      <c r="Q74" s="30" t="s">
        <v>395</v>
      </c>
      <c r="R74" s="30" t="s">
        <v>395</v>
      </c>
      <c r="S74" s="30" t="s">
        <v>395</v>
      </c>
      <c r="T74" s="30" t="s">
        <v>395</v>
      </c>
      <c r="U74" s="30" t="s">
        <v>395</v>
      </c>
      <c r="V74" s="30"/>
      <c r="W74" s="30"/>
      <c r="X74" s="30"/>
      <c r="Y74" s="30"/>
      <c r="Z74" s="3"/>
    </row>
    <row r="75" spans="1:26" s="2" customFormat="1" ht="27">
      <c r="A75" s="30">
        <v>7</v>
      </c>
      <c r="B75" s="31" t="s">
        <v>198</v>
      </c>
      <c r="C75" s="30" t="s">
        <v>199</v>
      </c>
      <c r="D75" s="142" t="s">
        <v>185</v>
      </c>
      <c r="E75" s="79" t="s">
        <v>186</v>
      </c>
      <c r="F75" s="79" t="s">
        <v>186</v>
      </c>
      <c r="G75" s="143">
        <v>2009</v>
      </c>
      <c r="H75" s="148">
        <v>7320</v>
      </c>
      <c r="I75" s="134" t="s">
        <v>126</v>
      </c>
      <c r="J75" s="30"/>
      <c r="K75" s="82" t="s">
        <v>200</v>
      </c>
      <c r="L75" s="30">
        <v>7</v>
      </c>
      <c r="M75" s="30" t="s">
        <v>431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"/>
    </row>
    <row r="76" spans="1:26" s="2" customFormat="1" ht="28.5" customHeight="1">
      <c r="A76" s="164" t="s">
        <v>0</v>
      </c>
      <c r="B76" s="164"/>
      <c r="C76" s="164"/>
      <c r="D76" s="164"/>
      <c r="E76" s="164"/>
      <c r="F76" s="164"/>
      <c r="G76" s="164"/>
      <c r="H76" s="149">
        <f>SUM(H69:H75)</f>
        <v>10315007.63</v>
      </c>
      <c r="I76" s="30"/>
      <c r="J76" s="30"/>
      <c r="K76" s="82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"/>
    </row>
    <row r="77" spans="1:26" s="2" customFormat="1" ht="30.75" customHeight="1">
      <c r="A77" s="165" t="s">
        <v>275</v>
      </c>
      <c r="B77" s="165"/>
      <c r="C77" s="165"/>
      <c r="D77" s="165"/>
      <c r="E77" s="165"/>
      <c r="F77" s="165"/>
      <c r="G77" s="165"/>
      <c r="H77" s="165"/>
      <c r="I77" s="92"/>
      <c r="J77" s="131"/>
      <c r="K77" s="133"/>
      <c r="L77" s="165" t="s">
        <v>275</v>
      </c>
      <c r="M77" s="165"/>
      <c r="N77" s="165"/>
      <c r="O77" s="165"/>
      <c r="P77" s="165"/>
      <c r="Q77" s="165"/>
      <c r="R77" s="131"/>
      <c r="S77" s="131"/>
      <c r="T77" s="131"/>
      <c r="U77" s="131"/>
      <c r="V77" s="131"/>
      <c r="W77" s="131"/>
      <c r="X77" s="131"/>
      <c r="Y77" s="131"/>
      <c r="Z77" s="3"/>
    </row>
    <row r="78" spans="1:26" s="22" customFormat="1" ht="68.25" customHeight="1">
      <c r="A78" s="30">
        <v>1</v>
      </c>
      <c r="B78" s="31" t="s">
        <v>184</v>
      </c>
      <c r="C78" s="30" t="s">
        <v>392</v>
      </c>
      <c r="D78" s="30" t="s">
        <v>185</v>
      </c>
      <c r="E78" s="30" t="s">
        <v>186</v>
      </c>
      <c r="F78" s="30" t="s">
        <v>186</v>
      </c>
      <c r="G78" s="73">
        <v>1939</v>
      </c>
      <c r="H78" s="125">
        <v>383000</v>
      </c>
      <c r="I78" s="134" t="s">
        <v>229</v>
      </c>
      <c r="J78" s="150" t="s">
        <v>427</v>
      </c>
      <c r="K78" s="82" t="s">
        <v>187</v>
      </c>
      <c r="L78" s="30">
        <v>1</v>
      </c>
      <c r="M78" s="30" t="s">
        <v>144</v>
      </c>
      <c r="N78" s="30" t="s">
        <v>188</v>
      </c>
      <c r="O78" s="30" t="s">
        <v>189</v>
      </c>
      <c r="P78" s="30" t="s">
        <v>160</v>
      </c>
      <c r="Q78" s="30" t="s">
        <v>160</v>
      </c>
      <c r="R78" s="30" t="s">
        <v>160</v>
      </c>
      <c r="S78" s="30" t="s">
        <v>190</v>
      </c>
      <c r="T78" s="30" t="s">
        <v>148</v>
      </c>
      <c r="U78" s="30" t="s">
        <v>190</v>
      </c>
      <c r="V78" s="30">
        <v>100.73</v>
      </c>
      <c r="W78" s="73">
        <v>1</v>
      </c>
      <c r="X78" s="30" t="s">
        <v>185</v>
      </c>
      <c r="Y78" s="30" t="s">
        <v>186</v>
      </c>
      <c r="Z78" s="21"/>
    </row>
    <row r="79" spans="1:26" s="2" customFormat="1" ht="25.5" customHeight="1" thickBot="1">
      <c r="A79" s="164" t="s">
        <v>0</v>
      </c>
      <c r="B79" s="164"/>
      <c r="C79" s="164"/>
      <c r="D79" s="164"/>
      <c r="E79" s="164"/>
      <c r="F79" s="171"/>
      <c r="G79" s="171"/>
      <c r="H79" s="151">
        <f>SUM(H78)</f>
        <v>383000</v>
      </c>
      <c r="I79" s="30"/>
      <c r="J79" s="30"/>
      <c r="K79" s="82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"/>
    </row>
    <row r="80" spans="1:26" s="2" customFormat="1" ht="20.25" customHeight="1" thickBot="1">
      <c r="A80" s="152"/>
      <c r="B80" s="153"/>
      <c r="C80" s="154"/>
      <c r="D80" s="154"/>
      <c r="E80" s="154"/>
      <c r="F80" s="169" t="s">
        <v>41</v>
      </c>
      <c r="G80" s="170"/>
      <c r="H80" s="155">
        <f>SUM(H67+H76+H79)</f>
        <v>32287104.560000002</v>
      </c>
      <c r="I80" s="156"/>
      <c r="J80" s="157"/>
      <c r="K80" s="158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3"/>
    </row>
    <row r="81" spans="1:26" s="2" customFormat="1" ht="14.25">
      <c r="A81" s="122"/>
      <c r="B81" s="25"/>
      <c r="C81" s="46"/>
      <c r="D81" s="126"/>
      <c r="E81" s="126"/>
      <c r="F81" s="129"/>
      <c r="G81" s="46"/>
      <c r="H81" s="127"/>
      <c r="I81" s="46"/>
      <c r="J81" s="46"/>
      <c r="K81" s="160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3"/>
    </row>
    <row r="82" spans="1:26" s="2" customFormat="1" ht="14.25">
      <c r="A82" s="122"/>
      <c r="B82" s="25"/>
      <c r="C82" s="46"/>
      <c r="D82" s="126"/>
      <c r="E82" s="126"/>
      <c r="F82" s="129"/>
      <c r="G82" s="46"/>
      <c r="H82" s="127"/>
      <c r="I82" s="46"/>
      <c r="J82" s="46"/>
      <c r="K82" s="160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3"/>
    </row>
    <row r="83" ht="12.75" customHeight="1"/>
    <row r="84" spans="1:26" s="2" customFormat="1" ht="14.25">
      <c r="A84" s="122"/>
      <c r="B84" s="25"/>
      <c r="C84" s="46"/>
      <c r="D84" s="126"/>
      <c r="E84" s="126"/>
      <c r="F84" s="129"/>
      <c r="G84" s="46"/>
      <c r="H84" s="127"/>
      <c r="I84" s="46"/>
      <c r="J84" s="46"/>
      <c r="K84" s="160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3"/>
    </row>
    <row r="85" spans="1:26" s="2" customFormat="1" ht="14.25">
      <c r="A85" s="122"/>
      <c r="B85" s="25"/>
      <c r="C85" s="46"/>
      <c r="D85" s="126"/>
      <c r="E85" s="126"/>
      <c r="F85" s="129"/>
      <c r="G85" s="46"/>
      <c r="H85" s="127"/>
      <c r="I85" s="46"/>
      <c r="J85" s="46"/>
      <c r="K85" s="160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3"/>
    </row>
    <row r="87" ht="21.75" customHeight="1"/>
  </sheetData>
  <sheetProtection/>
  <mergeCells count="28">
    <mergeCell ref="L68:Q68"/>
    <mergeCell ref="L77:Q77"/>
    <mergeCell ref="F80:G80"/>
    <mergeCell ref="A79:G79"/>
    <mergeCell ref="C3:C4"/>
    <mergeCell ref="D3:D4"/>
    <mergeCell ref="F3:F4"/>
    <mergeCell ref="E3:E4"/>
    <mergeCell ref="Y3:Y4"/>
    <mergeCell ref="A5:F5"/>
    <mergeCell ref="A3:A4"/>
    <mergeCell ref="B3:B4"/>
    <mergeCell ref="I3:I4"/>
    <mergeCell ref="K3:K4"/>
    <mergeCell ref="W3:W4"/>
    <mergeCell ref="V3:V4"/>
    <mergeCell ref="M3:O3"/>
    <mergeCell ref="J3:J4"/>
    <mergeCell ref="X3:X4"/>
    <mergeCell ref="P3:U3"/>
    <mergeCell ref="A68:H68"/>
    <mergeCell ref="A67:G67"/>
    <mergeCell ref="A77:H77"/>
    <mergeCell ref="H3:H4"/>
    <mergeCell ref="G3:G4"/>
    <mergeCell ref="A76:G76"/>
    <mergeCell ref="L3:L4"/>
    <mergeCell ref="L5:O5"/>
  </mergeCells>
  <printOptions horizontalCentered="1"/>
  <pageMargins left="0.3937007874015748" right="0" top="0.3937007874015748" bottom="0.3937007874015748" header="0.31496062992125984" footer="0.31496062992125984"/>
  <pageSetup horizontalDpi="600" verticalDpi="600" orientation="portrait" paperSize="9" scale="30" r:id="rId1"/>
  <headerFooter alignWithMargins="0">
    <oddFooter>&amp;CStrona &amp;P z &amp;N</oddFooter>
  </headerFooter>
  <rowBreaks count="1" manualBreakCount="1">
    <brk id="41" max="26" man="1"/>
  </rowBreaks>
  <colBreaks count="1" manualBreakCount="1">
    <brk id="11" max="8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17"/>
  <sheetViews>
    <sheetView view="pageBreakPreview" zoomScale="80" zoomScaleNormal="110" zoomScaleSheetLayoutView="80" zoomScalePageLayoutView="0" workbookViewId="0" topLeftCell="A83">
      <selection activeCell="D99" sqref="D99"/>
    </sheetView>
  </sheetViews>
  <sheetFormatPr defaultColWidth="9.140625" defaultRowHeight="12.75"/>
  <cols>
    <col min="1" max="1" width="5.57421875" style="50" customWidth="1"/>
    <col min="2" max="2" width="63.140625" style="25" customWidth="1"/>
    <col min="3" max="3" width="18.00390625" style="26" customWidth="1"/>
    <col min="4" max="4" width="21.7109375" style="51" customWidth="1"/>
    <col min="5" max="5" width="12.140625" style="0" bestFit="1" customWidth="1"/>
    <col min="7" max="7" width="46.421875" style="12" customWidth="1"/>
    <col min="8" max="8" width="16.00390625" style="12" customWidth="1"/>
    <col min="9" max="9" width="15.57421875" style="12" customWidth="1"/>
  </cols>
  <sheetData>
    <row r="1" spans="1:4" ht="13.5">
      <c r="A1" s="24" t="s">
        <v>65</v>
      </c>
      <c r="D1" s="27"/>
    </row>
    <row r="3" spans="1:4" ht="13.5">
      <c r="A3" s="179" t="s">
        <v>624</v>
      </c>
      <c r="B3" s="179"/>
      <c r="C3" s="179"/>
      <c r="D3" s="179"/>
    </row>
    <row r="4" spans="1:4" ht="27">
      <c r="A4" s="28" t="s">
        <v>12</v>
      </c>
      <c r="B4" s="28" t="s">
        <v>20</v>
      </c>
      <c r="C4" s="28" t="s">
        <v>21</v>
      </c>
      <c r="D4" s="29" t="s">
        <v>22</v>
      </c>
    </row>
    <row r="5" spans="1:4" ht="12.75" customHeight="1">
      <c r="A5" s="180" t="s">
        <v>68</v>
      </c>
      <c r="B5" s="181"/>
      <c r="C5" s="181"/>
      <c r="D5" s="182"/>
    </row>
    <row r="6" spans="1:4" s="2" customFormat="1" ht="13.5">
      <c r="A6" s="30">
        <v>1</v>
      </c>
      <c r="B6" s="31" t="s">
        <v>454</v>
      </c>
      <c r="C6" s="32">
        <v>2018</v>
      </c>
      <c r="D6" s="33">
        <v>1810.73</v>
      </c>
    </row>
    <row r="7" spans="1:4" s="2" customFormat="1" ht="13.5">
      <c r="A7" s="30">
        <v>2</v>
      </c>
      <c r="B7" s="31" t="s">
        <v>297</v>
      </c>
      <c r="C7" s="32">
        <v>2018</v>
      </c>
      <c r="D7" s="33">
        <v>8500</v>
      </c>
    </row>
    <row r="8" spans="1:4" s="2" customFormat="1" ht="13.5">
      <c r="A8" s="30">
        <v>3</v>
      </c>
      <c r="B8" s="31" t="s">
        <v>349</v>
      </c>
      <c r="C8" s="32">
        <v>2018</v>
      </c>
      <c r="D8" s="33">
        <v>2766</v>
      </c>
    </row>
    <row r="9" spans="1:4" s="2" customFormat="1" ht="13.5">
      <c r="A9" s="30">
        <v>4</v>
      </c>
      <c r="B9" s="31" t="s">
        <v>298</v>
      </c>
      <c r="C9" s="32">
        <v>2018</v>
      </c>
      <c r="D9" s="33">
        <v>948</v>
      </c>
    </row>
    <row r="10" spans="1:4" s="2" customFormat="1" ht="13.5">
      <c r="A10" s="30">
        <v>5</v>
      </c>
      <c r="B10" s="31" t="s">
        <v>299</v>
      </c>
      <c r="C10" s="32">
        <v>2018</v>
      </c>
      <c r="D10" s="33">
        <v>998</v>
      </c>
    </row>
    <row r="11" spans="1:4" s="2" customFormat="1" ht="13.5">
      <c r="A11" s="30">
        <v>6</v>
      </c>
      <c r="B11" s="31" t="s">
        <v>445</v>
      </c>
      <c r="C11" s="32">
        <v>2019</v>
      </c>
      <c r="D11" s="33">
        <v>1599</v>
      </c>
    </row>
    <row r="12" spans="1:4" s="2" customFormat="1" ht="13.5">
      <c r="A12" s="30">
        <v>7</v>
      </c>
      <c r="B12" s="31" t="s">
        <v>316</v>
      </c>
      <c r="C12" s="32">
        <v>2019</v>
      </c>
      <c r="D12" s="33">
        <v>2397</v>
      </c>
    </row>
    <row r="13" spans="1:4" s="2" customFormat="1" ht="13.5">
      <c r="A13" s="30">
        <v>8</v>
      </c>
      <c r="B13" s="31" t="s">
        <v>317</v>
      </c>
      <c r="C13" s="32">
        <v>2019</v>
      </c>
      <c r="D13" s="33">
        <v>2701</v>
      </c>
    </row>
    <row r="14" spans="1:4" s="2" customFormat="1" ht="13.5">
      <c r="A14" s="30">
        <v>9</v>
      </c>
      <c r="B14" s="31" t="s">
        <v>324</v>
      </c>
      <c r="C14" s="32">
        <v>2019</v>
      </c>
      <c r="D14" s="33">
        <v>1599.99</v>
      </c>
    </row>
    <row r="15" spans="1:4" s="2" customFormat="1" ht="13.5">
      <c r="A15" s="30">
        <v>10</v>
      </c>
      <c r="B15" s="31" t="s">
        <v>446</v>
      </c>
      <c r="C15" s="32">
        <v>2019</v>
      </c>
      <c r="D15" s="33">
        <v>1799.99</v>
      </c>
    </row>
    <row r="16" spans="1:4" s="2" customFormat="1" ht="13.5">
      <c r="A16" s="30">
        <v>11</v>
      </c>
      <c r="B16" s="31" t="s">
        <v>318</v>
      </c>
      <c r="C16" s="32">
        <v>2019</v>
      </c>
      <c r="D16" s="33">
        <v>2399.99</v>
      </c>
    </row>
    <row r="17" spans="1:4" s="2" customFormat="1" ht="13.5">
      <c r="A17" s="30">
        <v>12</v>
      </c>
      <c r="B17" s="31" t="s">
        <v>455</v>
      </c>
      <c r="C17" s="32">
        <v>2019</v>
      </c>
      <c r="D17" s="33">
        <v>1699</v>
      </c>
    </row>
    <row r="18" spans="1:4" s="2" customFormat="1" ht="13.5">
      <c r="A18" s="30">
        <v>13</v>
      </c>
      <c r="B18" s="31" t="s">
        <v>319</v>
      </c>
      <c r="C18" s="32">
        <v>2019</v>
      </c>
      <c r="D18" s="33">
        <v>1649</v>
      </c>
    </row>
    <row r="19" spans="1:4" s="2" customFormat="1" ht="13.5">
      <c r="A19" s="30">
        <v>14</v>
      </c>
      <c r="B19" s="31" t="s">
        <v>298</v>
      </c>
      <c r="C19" s="32">
        <v>2019</v>
      </c>
      <c r="D19" s="33">
        <v>989</v>
      </c>
    </row>
    <row r="20" spans="1:4" s="2" customFormat="1" ht="13.5">
      <c r="A20" s="30">
        <v>15</v>
      </c>
      <c r="B20" s="31" t="s">
        <v>320</v>
      </c>
      <c r="C20" s="32">
        <v>2019</v>
      </c>
      <c r="D20" s="33">
        <v>539</v>
      </c>
    </row>
    <row r="21" spans="1:4" s="2" customFormat="1" ht="13.5">
      <c r="A21" s="30">
        <v>16</v>
      </c>
      <c r="B21" s="31" t="s">
        <v>321</v>
      </c>
      <c r="C21" s="32">
        <v>2019</v>
      </c>
      <c r="D21" s="33">
        <v>984</v>
      </c>
    </row>
    <row r="22" spans="1:4" s="2" customFormat="1" ht="13.5">
      <c r="A22" s="30">
        <v>17</v>
      </c>
      <c r="B22" s="31" t="s">
        <v>322</v>
      </c>
      <c r="C22" s="32">
        <v>2019</v>
      </c>
      <c r="D22" s="33">
        <v>1109</v>
      </c>
    </row>
    <row r="23" spans="1:4" s="2" customFormat="1" ht="13.5">
      <c r="A23" s="30">
        <v>18</v>
      </c>
      <c r="B23" s="31" t="s">
        <v>323</v>
      </c>
      <c r="C23" s="32">
        <v>2019</v>
      </c>
      <c r="D23" s="33">
        <v>1500</v>
      </c>
    </row>
    <row r="24" spans="1:4" s="2" customFormat="1" ht="13.5">
      <c r="A24" s="30">
        <v>19</v>
      </c>
      <c r="B24" s="31" t="s">
        <v>340</v>
      </c>
      <c r="C24" s="32">
        <v>2020</v>
      </c>
      <c r="D24" s="33">
        <v>18942</v>
      </c>
    </row>
    <row r="25" spans="1:4" s="2" customFormat="1" ht="13.5">
      <c r="A25" s="30">
        <v>20</v>
      </c>
      <c r="B25" s="31" t="s">
        <v>341</v>
      </c>
      <c r="C25" s="32">
        <v>2020</v>
      </c>
      <c r="D25" s="33">
        <v>64698</v>
      </c>
    </row>
    <row r="26" spans="1:4" s="2" customFormat="1" ht="13.5">
      <c r="A26" s="30">
        <v>21</v>
      </c>
      <c r="B26" s="31" t="s">
        <v>342</v>
      </c>
      <c r="C26" s="32">
        <v>2020</v>
      </c>
      <c r="D26" s="33">
        <v>1540</v>
      </c>
    </row>
    <row r="27" spans="1:4" s="2" customFormat="1" ht="13.5">
      <c r="A27" s="30">
        <v>22</v>
      </c>
      <c r="B27" s="31" t="s">
        <v>343</v>
      </c>
      <c r="C27" s="32">
        <v>2020</v>
      </c>
      <c r="D27" s="33">
        <v>14154.84</v>
      </c>
    </row>
    <row r="28" spans="1:4" s="2" customFormat="1" ht="13.5">
      <c r="A28" s="30">
        <v>23</v>
      </c>
      <c r="B28" s="31" t="s">
        <v>345</v>
      </c>
      <c r="C28" s="32">
        <v>2020</v>
      </c>
      <c r="D28" s="33">
        <v>1249</v>
      </c>
    </row>
    <row r="29" spans="1:4" s="2" customFormat="1" ht="13.5">
      <c r="A29" s="30">
        <v>24</v>
      </c>
      <c r="B29" s="31" t="s">
        <v>346</v>
      </c>
      <c r="C29" s="32">
        <v>2020</v>
      </c>
      <c r="D29" s="33">
        <v>860</v>
      </c>
    </row>
    <row r="30" spans="1:4" s="2" customFormat="1" ht="13.5">
      <c r="A30" s="30">
        <v>25</v>
      </c>
      <c r="B30" s="31" t="s">
        <v>347</v>
      </c>
      <c r="C30" s="32">
        <v>2020</v>
      </c>
      <c r="D30" s="33">
        <v>790</v>
      </c>
    </row>
    <row r="31" spans="1:4" s="2" customFormat="1" ht="13.5">
      <c r="A31" s="30">
        <v>26</v>
      </c>
      <c r="B31" s="31" t="s">
        <v>348</v>
      </c>
      <c r="C31" s="32">
        <v>2020</v>
      </c>
      <c r="D31" s="33">
        <v>544</v>
      </c>
    </row>
    <row r="32" spans="1:4" s="2" customFormat="1" ht="13.5">
      <c r="A32" s="30">
        <v>27</v>
      </c>
      <c r="B32" s="31" t="s">
        <v>399</v>
      </c>
      <c r="C32" s="32">
        <v>2021</v>
      </c>
      <c r="D32" s="33">
        <v>23819.76</v>
      </c>
    </row>
    <row r="33" spans="1:4" s="2" customFormat="1" ht="13.5">
      <c r="A33" s="30">
        <v>28</v>
      </c>
      <c r="B33" s="31" t="s">
        <v>400</v>
      </c>
      <c r="C33" s="32">
        <v>2021</v>
      </c>
      <c r="D33" s="33">
        <v>42970.18</v>
      </c>
    </row>
    <row r="34" spans="1:4" s="2" customFormat="1" ht="13.5">
      <c r="A34" s="30">
        <v>29</v>
      </c>
      <c r="B34" s="31" t="s">
        <v>401</v>
      </c>
      <c r="C34" s="32">
        <v>2021</v>
      </c>
      <c r="D34" s="33">
        <v>16445.83</v>
      </c>
    </row>
    <row r="35" spans="1:4" s="2" customFormat="1" ht="13.5">
      <c r="A35" s="30">
        <v>30</v>
      </c>
      <c r="B35" s="31" t="s">
        <v>402</v>
      </c>
      <c r="C35" s="32">
        <v>2021</v>
      </c>
      <c r="D35" s="33">
        <v>10607.98</v>
      </c>
    </row>
    <row r="36" spans="1:4" s="2" customFormat="1" ht="13.5">
      <c r="A36" s="30">
        <v>31</v>
      </c>
      <c r="B36" s="31" t="s">
        <v>447</v>
      </c>
      <c r="C36" s="32">
        <v>2022</v>
      </c>
      <c r="D36" s="33">
        <v>934.96</v>
      </c>
    </row>
    <row r="37" spans="1:4" s="2" customFormat="1" ht="13.5">
      <c r="A37" s="30">
        <v>32</v>
      </c>
      <c r="B37" s="31" t="s">
        <v>448</v>
      </c>
      <c r="C37" s="32">
        <v>2022</v>
      </c>
      <c r="D37" s="33">
        <v>1249.94</v>
      </c>
    </row>
    <row r="38" spans="1:4" s="2" customFormat="1" ht="13.5">
      <c r="A38" s="30">
        <v>33</v>
      </c>
      <c r="B38" s="31" t="s">
        <v>448</v>
      </c>
      <c r="C38" s="32">
        <v>2022</v>
      </c>
      <c r="D38" s="33">
        <v>1249.94</v>
      </c>
    </row>
    <row r="39" spans="1:4" s="2" customFormat="1" ht="13.5">
      <c r="A39" s="30">
        <v>34</v>
      </c>
      <c r="B39" s="31" t="s">
        <v>449</v>
      </c>
      <c r="C39" s="32">
        <v>2022</v>
      </c>
      <c r="D39" s="33">
        <v>219</v>
      </c>
    </row>
    <row r="40" spans="1:4" s="2" customFormat="1" ht="13.5">
      <c r="A40" s="30">
        <v>35</v>
      </c>
      <c r="B40" s="31" t="s">
        <v>447</v>
      </c>
      <c r="C40" s="32">
        <v>2022</v>
      </c>
      <c r="D40" s="33">
        <v>1192</v>
      </c>
    </row>
    <row r="41" spans="1:4" s="2" customFormat="1" ht="13.5">
      <c r="A41" s="30">
        <v>36</v>
      </c>
      <c r="B41" s="31" t="s">
        <v>450</v>
      </c>
      <c r="C41" s="32">
        <v>2022</v>
      </c>
      <c r="D41" s="33">
        <v>189.01</v>
      </c>
    </row>
    <row r="42" spans="1:4" s="2" customFormat="1" ht="13.5">
      <c r="A42" s="30">
        <v>37</v>
      </c>
      <c r="B42" s="31" t="s">
        <v>451</v>
      </c>
      <c r="C42" s="32">
        <v>2022</v>
      </c>
      <c r="D42" s="33">
        <v>4496.3</v>
      </c>
    </row>
    <row r="43" spans="1:4" s="2" customFormat="1" ht="13.5">
      <c r="A43" s="30">
        <v>38</v>
      </c>
      <c r="B43" s="31" t="s">
        <v>452</v>
      </c>
      <c r="C43" s="32">
        <v>2022</v>
      </c>
      <c r="D43" s="33">
        <v>4046.7</v>
      </c>
    </row>
    <row r="44" spans="1:4" s="2" customFormat="1" ht="13.5">
      <c r="A44" s="30">
        <v>39</v>
      </c>
      <c r="B44" s="31" t="s">
        <v>453</v>
      </c>
      <c r="C44" s="32">
        <v>2022</v>
      </c>
      <c r="D44" s="33">
        <v>1270</v>
      </c>
    </row>
    <row r="45" spans="1:10" s="10" customFormat="1" ht="17.25" customHeight="1">
      <c r="A45" s="176" t="s">
        <v>0</v>
      </c>
      <c r="B45" s="177"/>
      <c r="C45" s="178"/>
      <c r="D45" s="34">
        <f>SUM(D6:D44)</f>
        <v>247458.14</v>
      </c>
      <c r="G45" s="52"/>
      <c r="H45" s="53"/>
      <c r="I45" s="54"/>
      <c r="J45" s="18"/>
    </row>
    <row r="46" spans="1:4" s="5" customFormat="1" ht="12.75" customHeight="1">
      <c r="A46" s="163" t="s">
        <v>274</v>
      </c>
      <c r="B46" s="163"/>
      <c r="C46" s="163"/>
      <c r="D46" s="163"/>
    </row>
    <row r="47" spans="1:4" s="2" customFormat="1" ht="13.5">
      <c r="A47" s="30">
        <v>1</v>
      </c>
      <c r="B47" s="31" t="s">
        <v>396</v>
      </c>
      <c r="C47" s="32">
        <v>2021</v>
      </c>
      <c r="D47" s="33">
        <v>8340</v>
      </c>
    </row>
    <row r="48" spans="1:4" s="2" customFormat="1" ht="13.5">
      <c r="A48" s="30">
        <v>2</v>
      </c>
      <c r="B48" s="31" t="s">
        <v>397</v>
      </c>
      <c r="C48" s="32">
        <v>2021</v>
      </c>
      <c r="D48" s="33">
        <v>13040.5</v>
      </c>
    </row>
    <row r="49" spans="1:4" s="2" customFormat="1" ht="13.5">
      <c r="A49" s="30">
        <v>3</v>
      </c>
      <c r="B49" s="31" t="s">
        <v>436</v>
      </c>
      <c r="C49" s="32">
        <v>2022</v>
      </c>
      <c r="D49" s="33">
        <v>2800</v>
      </c>
    </row>
    <row r="50" spans="1:4" s="2" customFormat="1" ht="13.5">
      <c r="A50" s="30">
        <v>4</v>
      </c>
      <c r="B50" s="31" t="s">
        <v>437</v>
      </c>
      <c r="C50" s="32">
        <v>2022</v>
      </c>
      <c r="D50" s="33">
        <v>3500</v>
      </c>
    </row>
    <row r="51" spans="1:10" s="10" customFormat="1" ht="17.25" customHeight="1">
      <c r="A51" s="176" t="s">
        <v>0</v>
      </c>
      <c r="B51" s="177"/>
      <c r="C51" s="178"/>
      <c r="D51" s="34">
        <f>SUM(D47:D50)</f>
        <v>27680.5</v>
      </c>
      <c r="G51" s="52"/>
      <c r="H51" s="53"/>
      <c r="I51" s="54"/>
      <c r="J51" s="18"/>
    </row>
    <row r="52" spans="1:4" ht="13.5">
      <c r="A52" s="163" t="s">
        <v>275</v>
      </c>
      <c r="B52" s="163"/>
      <c r="C52" s="163"/>
      <c r="D52" s="163"/>
    </row>
    <row r="53" spans="1:4" s="2" customFormat="1" ht="13.5">
      <c r="A53" s="30">
        <v>1</v>
      </c>
      <c r="B53" s="31" t="s">
        <v>336</v>
      </c>
      <c r="C53" s="32">
        <v>2018</v>
      </c>
      <c r="D53" s="33">
        <v>300</v>
      </c>
    </row>
    <row r="54" spans="1:4" s="2" customFormat="1" ht="13.5">
      <c r="A54" s="30">
        <v>2</v>
      </c>
      <c r="B54" s="31" t="s">
        <v>290</v>
      </c>
      <c r="C54" s="32">
        <v>2018</v>
      </c>
      <c r="D54" s="33">
        <v>248.58</v>
      </c>
    </row>
    <row r="55" spans="1:4" s="2" customFormat="1" ht="13.5">
      <c r="A55" s="30">
        <v>3</v>
      </c>
      <c r="B55" s="31" t="s">
        <v>291</v>
      </c>
      <c r="C55" s="32">
        <v>2018</v>
      </c>
      <c r="D55" s="33">
        <v>380</v>
      </c>
    </row>
    <row r="56" spans="1:4" s="2" customFormat="1" ht="13.5">
      <c r="A56" s="30">
        <v>4</v>
      </c>
      <c r="B56" s="31" t="s">
        <v>337</v>
      </c>
      <c r="C56" s="32">
        <v>2020</v>
      </c>
      <c r="D56" s="33">
        <v>1200</v>
      </c>
    </row>
    <row r="57" spans="1:4" s="2" customFormat="1" ht="13.5">
      <c r="A57" s="30">
        <v>5</v>
      </c>
      <c r="B57" s="31" t="s">
        <v>337</v>
      </c>
      <c r="C57" s="32">
        <v>2020</v>
      </c>
      <c r="D57" s="33">
        <v>1200</v>
      </c>
    </row>
    <row r="58" spans="1:4" s="2" customFormat="1" ht="13.5">
      <c r="A58" s="30">
        <v>6</v>
      </c>
      <c r="B58" s="31" t="s">
        <v>428</v>
      </c>
      <c r="C58" s="32">
        <v>2020</v>
      </c>
      <c r="D58" s="33">
        <v>1200</v>
      </c>
    </row>
    <row r="59" spans="1:4" s="2" customFormat="1" ht="13.5">
      <c r="A59" s="30">
        <v>7</v>
      </c>
      <c r="B59" s="31" t="s">
        <v>393</v>
      </c>
      <c r="C59" s="32">
        <v>2021</v>
      </c>
      <c r="D59" s="33">
        <v>699.99</v>
      </c>
    </row>
    <row r="60" spans="1:4" s="2" customFormat="1" ht="13.5">
      <c r="A60" s="30">
        <v>8</v>
      </c>
      <c r="B60" s="31" t="s">
        <v>337</v>
      </c>
      <c r="C60" s="32">
        <v>2021</v>
      </c>
      <c r="D60" s="33">
        <v>4000</v>
      </c>
    </row>
    <row r="61" spans="1:4" s="2" customFormat="1" ht="13.5">
      <c r="A61" s="30">
        <v>9</v>
      </c>
      <c r="B61" s="31" t="s">
        <v>290</v>
      </c>
      <c r="C61" s="32">
        <v>2022</v>
      </c>
      <c r="D61" s="33">
        <v>299.99</v>
      </c>
    </row>
    <row r="62" spans="1:4" s="2" customFormat="1" ht="13.5">
      <c r="A62" s="30">
        <v>10</v>
      </c>
      <c r="B62" s="31" t="s">
        <v>290</v>
      </c>
      <c r="C62" s="32">
        <v>2022</v>
      </c>
      <c r="D62" s="33">
        <v>299.99</v>
      </c>
    </row>
    <row r="63" spans="1:4" s="2" customFormat="1" ht="13.5">
      <c r="A63" s="30">
        <v>11</v>
      </c>
      <c r="B63" s="31" t="s">
        <v>290</v>
      </c>
      <c r="C63" s="32">
        <v>2022</v>
      </c>
      <c r="D63" s="33">
        <v>299.99</v>
      </c>
    </row>
    <row r="64" spans="1:10" s="10" customFormat="1" ht="17.25" customHeight="1">
      <c r="A64" s="176" t="s">
        <v>0</v>
      </c>
      <c r="B64" s="177"/>
      <c r="C64" s="178"/>
      <c r="D64" s="34">
        <f>SUM(D53:D63)</f>
        <v>10128.539999999999</v>
      </c>
      <c r="G64" s="52"/>
      <c r="H64" s="53"/>
      <c r="I64" s="54"/>
      <c r="J64" s="18"/>
    </row>
    <row r="65" spans="1:4" s="4" customFormat="1" ht="13.5">
      <c r="A65" s="35"/>
      <c r="B65" s="36"/>
      <c r="C65" s="37"/>
      <c r="D65" s="38"/>
    </row>
    <row r="66" spans="1:4" s="4" customFormat="1" ht="13.5">
      <c r="A66" s="39"/>
      <c r="B66" s="40"/>
      <c r="C66" s="41"/>
      <c r="D66" s="42"/>
    </row>
    <row r="67" spans="1:4" s="4" customFormat="1" ht="12.75" customHeight="1">
      <c r="A67" s="179" t="s">
        <v>625</v>
      </c>
      <c r="B67" s="179"/>
      <c r="C67" s="179"/>
      <c r="D67" s="179"/>
    </row>
    <row r="68" spans="1:4" s="4" customFormat="1" ht="27">
      <c r="A68" s="28" t="s">
        <v>12</v>
      </c>
      <c r="B68" s="28" t="s">
        <v>20</v>
      </c>
      <c r="C68" s="28" t="s">
        <v>21</v>
      </c>
      <c r="D68" s="29" t="s">
        <v>22</v>
      </c>
    </row>
    <row r="69" spans="1:10" ht="12.75" customHeight="1">
      <c r="A69" s="163" t="s">
        <v>68</v>
      </c>
      <c r="B69" s="163"/>
      <c r="C69" s="163"/>
      <c r="D69" s="163"/>
      <c r="J69" s="12"/>
    </row>
    <row r="70" spans="1:4" s="2" customFormat="1" ht="13.5">
      <c r="A70" s="30">
        <v>1</v>
      </c>
      <c r="B70" s="31" t="s">
        <v>350</v>
      </c>
      <c r="C70" s="32">
        <v>2018</v>
      </c>
      <c r="D70" s="33">
        <v>2699.99</v>
      </c>
    </row>
    <row r="71" spans="1:4" s="2" customFormat="1" ht="13.5">
      <c r="A71" s="30">
        <v>2</v>
      </c>
      <c r="B71" s="31" t="s">
        <v>315</v>
      </c>
      <c r="C71" s="32">
        <v>2019</v>
      </c>
      <c r="D71" s="33">
        <v>2071</v>
      </c>
    </row>
    <row r="72" spans="1:4" s="2" customFormat="1" ht="13.5">
      <c r="A72" s="30">
        <v>3</v>
      </c>
      <c r="B72" s="31" t="s">
        <v>344</v>
      </c>
      <c r="C72" s="32">
        <v>2020</v>
      </c>
      <c r="D72" s="33">
        <v>15000</v>
      </c>
    </row>
    <row r="73" spans="1:4" s="2" customFormat="1" ht="13.5">
      <c r="A73" s="30">
        <v>4</v>
      </c>
      <c r="B73" s="31" t="s">
        <v>398</v>
      </c>
      <c r="C73" s="32">
        <v>2021</v>
      </c>
      <c r="D73" s="33">
        <v>2265.9</v>
      </c>
    </row>
    <row r="74" spans="1:4" s="2" customFormat="1" ht="13.5">
      <c r="A74" s="30">
        <v>5</v>
      </c>
      <c r="B74" s="31" t="s">
        <v>456</v>
      </c>
      <c r="C74" s="32">
        <v>2021</v>
      </c>
      <c r="D74" s="33">
        <v>2706</v>
      </c>
    </row>
    <row r="75" spans="1:4" s="2" customFormat="1" ht="13.5">
      <c r="A75" s="30">
        <v>6</v>
      </c>
      <c r="B75" s="31" t="s">
        <v>457</v>
      </c>
      <c r="C75" s="32">
        <v>2022</v>
      </c>
      <c r="D75" s="33">
        <v>4177.08</v>
      </c>
    </row>
    <row r="76" spans="1:10" s="10" customFormat="1" ht="17.25" customHeight="1">
      <c r="A76" s="176" t="s">
        <v>0</v>
      </c>
      <c r="B76" s="177"/>
      <c r="C76" s="178"/>
      <c r="D76" s="34">
        <f>SUM(D70:D75)</f>
        <v>28919.97</v>
      </c>
      <c r="G76" s="52"/>
      <c r="H76" s="53"/>
      <c r="I76" s="54"/>
      <c r="J76" s="18"/>
    </row>
    <row r="77" spans="1:4" s="5" customFormat="1" ht="15.75" customHeight="1">
      <c r="A77" s="163" t="s">
        <v>274</v>
      </c>
      <c r="B77" s="163"/>
      <c r="C77" s="163"/>
      <c r="D77" s="163"/>
    </row>
    <row r="78" spans="1:4" s="2" customFormat="1" ht="36" customHeight="1">
      <c r="A78" s="30">
        <v>1</v>
      </c>
      <c r="B78" s="31" t="s">
        <v>438</v>
      </c>
      <c r="C78" s="32">
        <v>2018</v>
      </c>
      <c r="D78" s="33">
        <v>20999.94</v>
      </c>
    </row>
    <row r="79" spans="1:4" s="2" customFormat="1" ht="37.5" customHeight="1">
      <c r="A79" s="30">
        <v>2</v>
      </c>
      <c r="B79" s="31" t="s">
        <v>439</v>
      </c>
      <c r="C79" s="32">
        <v>2018</v>
      </c>
      <c r="D79" s="33">
        <v>14399.88</v>
      </c>
    </row>
    <row r="80" spans="1:4" s="2" customFormat="1" ht="45" customHeight="1">
      <c r="A80" s="30">
        <v>3</v>
      </c>
      <c r="B80" s="31" t="s">
        <v>440</v>
      </c>
      <c r="C80" s="32">
        <v>2020</v>
      </c>
      <c r="D80" s="33">
        <v>44998.95</v>
      </c>
    </row>
    <row r="81" spans="1:4" s="2" customFormat="1" ht="45" customHeight="1">
      <c r="A81" s="30">
        <v>4</v>
      </c>
      <c r="B81" s="31" t="s">
        <v>442</v>
      </c>
      <c r="C81" s="32">
        <v>2020</v>
      </c>
      <c r="D81" s="33">
        <v>54825</v>
      </c>
    </row>
    <row r="82" spans="1:4" s="2" customFormat="1" ht="24.75" customHeight="1">
      <c r="A82" s="30">
        <v>5</v>
      </c>
      <c r="B82" s="31" t="s">
        <v>441</v>
      </c>
      <c r="C82" s="32">
        <v>2022</v>
      </c>
      <c r="D82" s="33">
        <v>4099</v>
      </c>
    </row>
    <row r="83" spans="1:10" s="10" customFormat="1" ht="17.25" customHeight="1">
      <c r="A83" s="176" t="s">
        <v>0</v>
      </c>
      <c r="B83" s="177"/>
      <c r="C83" s="178"/>
      <c r="D83" s="34">
        <f>SUM(D78:D82)</f>
        <v>139322.77</v>
      </c>
      <c r="G83" s="52"/>
      <c r="H83" s="53"/>
      <c r="I83" s="54"/>
      <c r="J83" s="18"/>
    </row>
    <row r="84" spans="1:4" ht="13.5" customHeight="1">
      <c r="A84" s="163" t="s">
        <v>275</v>
      </c>
      <c r="B84" s="163"/>
      <c r="C84" s="163"/>
      <c r="D84" s="163"/>
    </row>
    <row r="85" spans="1:4" s="2" customFormat="1" ht="13.5">
      <c r="A85" s="30">
        <v>1</v>
      </c>
      <c r="B85" s="31" t="s">
        <v>233</v>
      </c>
      <c r="C85" s="32">
        <v>2018</v>
      </c>
      <c r="D85" s="33">
        <v>1900</v>
      </c>
    </row>
    <row r="86" spans="1:4" s="2" customFormat="1" ht="13.5">
      <c r="A86" s="30">
        <v>2</v>
      </c>
      <c r="B86" s="31" t="s">
        <v>233</v>
      </c>
      <c r="C86" s="32">
        <v>2018</v>
      </c>
      <c r="D86" s="33">
        <v>1900</v>
      </c>
    </row>
    <row r="87" spans="1:4" s="2" customFormat="1" ht="13.5">
      <c r="A87" s="30">
        <v>3</v>
      </c>
      <c r="B87" s="31" t="s">
        <v>394</v>
      </c>
      <c r="C87" s="32">
        <v>2021</v>
      </c>
      <c r="D87" s="33">
        <v>3500</v>
      </c>
    </row>
    <row r="88" spans="1:10" s="10" customFormat="1" ht="17.25" customHeight="1">
      <c r="A88" s="176" t="s">
        <v>0</v>
      </c>
      <c r="B88" s="177"/>
      <c r="C88" s="178"/>
      <c r="D88" s="34">
        <f>SUM(D85:D87)</f>
        <v>7300</v>
      </c>
      <c r="G88" s="52"/>
      <c r="H88" s="53"/>
      <c r="I88" s="54"/>
      <c r="J88" s="18"/>
    </row>
    <row r="89" spans="1:10" s="10" customFormat="1" ht="12.75" customHeight="1">
      <c r="A89" s="43"/>
      <c r="B89" s="43"/>
      <c r="C89" s="43"/>
      <c r="D89" s="44"/>
      <c r="G89" s="18"/>
      <c r="H89" s="18"/>
      <c r="I89" s="18"/>
      <c r="J89" s="18"/>
    </row>
    <row r="90" spans="1:9" s="2" customFormat="1" ht="13.5">
      <c r="A90" s="45"/>
      <c r="B90" s="25"/>
      <c r="C90" s="46"/>
      <c r="D90" s="47"/>
      <c r="G90" s="4"/>
      <c r="H90" s="4"/>
      <c r="I90" s="4"/>
    </row>
    <row r="91" spans="1:9" s="2" customFormat="1" ht="13.5">
      <c r="A91" s="179" t="s">
        <v>302</v>
      </c>
      <c r="B91" s="179"/>
      <c r="C91" s="179"/>
      <c r="D91" s="179"/>
      <c r="G91" s="14"/>
      <c r="H91" s="14"/>
      <c r="I91" s="14"/>
    </row>
    <row r="92" spans="1:9" s="2" customFormat="1" ht="27">
      <c r="A92" s="28" t="s">
        <v>12</v>
      </c>
      <c r="B92" s="28" t="s">
        <v>20</v>
      </c>
      <c r="C92" s="28" t="s">
        <v>21</v>
      </c>
      <c r="D92" s="29" t="s">
        <v>22</v>
      </c>
      <c r="G92" s="14"/>
      <c r="H92" s="14"/>
      <c r="I92" s="14"/>
    </row>
    <row r="93" spans="1:4" ht="13.5">
      <c r="A93" s="163" t="s">
        <v>67</v>
      </c>
      <c r="B93" s="163"/>
      <c r="C93" s="163"/>
      <c r="D93" s="163"/>
    </row>
    <row r="94" spans="1:9" s="2" customFormat="1" ht="13.5">
      <c r="A94" s="30">
        <v>1</v>
      </c>
      <c r="B94" s="31" t="s">
        <v>300</v>
      </c>
      <c r="C94" s="32">
        <v>2018</v>
      </c>
      <c r="D94" s="55">
        <v>1595.31</v>
      </c>
      <c r="G94" s="56"/>
      <c r="H94" s="57"/>
      <c r="I94" s="58"/>
    </row>
    <row r="95" spans="1:9" s="2" customFormat="1" ht="13.5">
      <c r="A95" s="30">
        <v>2</v>
      </c>
      <c r="B95" s="31" t="s">
        <v>301</v>
      </c>
      <c r="C95" s="32">
        <v>2018</v>
      </c>
      <c r="D95" s="55">
        <v>1623.6</v>
      </c>
      <c r="G95" s="56"/>
      <c r="H95" s="57"/>
      <c r="I95" s="58"/>
    </row>
    <row r="96" spans="1:10" s="10" customFormat="1" ht="17.25" customHeight="1">
      <c r="A96" s="176" t="s">
        <v>0</v>
      </c>
      <c r="B96" s="177"/>
      <c r="C96" s="178"/>
      <c r="D96" s="34">
        <f>SUM(D94:D95)</f>
        <v>3218.91</v>
      </c>
      <c r="G96" s="52"/>
      <c r="H96" s="53"/>
      <c r="I96" s="54"/>
      <c r="J96" s="18"/>
    </row>
    <row r="97" spans="1:4" ht="13.5">
      <c r="A97" s="45"/>
      <c r="C97" s="46"/>
      <c r="D97" s="47"/>
    </row>
    <row r="98" spans="1:4" ht="13.5">
      <c r="A98" s="45"/>
      <c r="B98" s="174" t="s">
        <v>23</v>
      </c>
      <c r="C98" s="175"/>
      <c r="D98" s="48">
        <f>SUM(D64,D51,D45)</f>
        <v>285267.18</v>
      </c>
    </row>
    <row r="99" spans="1:4" ht="13.5">
      <c r="A99" s="45"/>
      <c r="B99" s="174" t="s">
        <v>24</v>
      </c>
      <c r="C99" s="175"/>
      <c r="D99" s="48">
        <f>SUM(D88,D83,D76)</f>
        <v>175542.74</v>
      </c>
    </row>
    <row r="100" spans="1:4" ht="13.5">
      <c r="A100" s="45"/>
      <c r="B100" s="183" t="s">
        <v>303</v>
      </c>
      <c r="C100" s="183"/>
      <c r="D100" s="49">
        <f>SUM(D96)</f>
        <v>3218.91</v>
      </c>
    </row>
    <row r="101" spans="1:4" ht="13.5">
      <c r="A101" s="45"/>
      <c r="C101" s="46"/>
      <c r="D101" s="47"/>
    </row>
    <row r="102" spans="1:4" ht="13.5">
      <c r="A102" s="45"/>
      <c r="C102" s="46"/>
      <c r="D102" s="47"/>
    </row>
    <row r="103" spans="1:4" ht="13.5">
      <c r="A103" s="45"/>
      <c r="C103" s="46"/>
      <c r="D103" s="47"/>
    </row>
    <row r="104" spans="1:4" ht="13.5">
      <c r="A104" s="45"/>
      <c r="C104" s="46"/>
      <c r="D104" s="47"/>
    </row>
    <row r="105" spans="1:4" ht="13.5">
      <c r="A105" s="45"/>
      <c r="C105" s="46"/>
      <c r="D105" s="47"/>
    </row>
    <row r="106" spans="1:4" ht="13.5">
      <c r="A106" s="45"/>
      <c r="C106" s="46"/>
      <c r="D106" s="47"/>
    </row>
    <row r="107" spans="1:4" ht="13.5">
      <c r="A107" s="45"/>
      <c r="C107" s="46"/>
      <c r="D107" s="47"/>
    </row>
    <row r="108" spans="1:4" ht="13.5">
      <c r="A108" s="45"/>
      <c r="C108" s="46"/>
      <c r="D108" s="47"/>
    </row>
    <row r="109" spans="1:4" ht="13.5">
      <c r="A109" s="45"/>
      <c r="C109" s="46"/>
      <c r="D109" s="47"/>
    </row>
    <row r="110" spans="1:4" ht="13.5">
      <c r="A110" s="45"/>
      <c r="C110" s="46"/>
      <c r="D110" s="47"/>
    </row>
    <row r="111" spans="1:4" ht="13.5">
      <c r="A111" s="45"/>
      <c r="C111" s="46"/>
      <c r="D111" s="47"/>
    </row>
    <row r="112" spans="1:4" ht="13.5">
      <c r="A112" s="45"/>
      <c r="C112" s="46"/>
      <c r="D112" s="47"/>
    </row>
    <row r="113" spans="1:4" ht="13.5">
      <c r="A113" s="45"/>
      <c r="C113" s="46"/>
      <c r="D113" s="47"/>
    </row>
    <row r="114" spans="1:4" ht="13.5">
      <c r="A114" s="45"/>
      <c r="C114" s="46"/>
      <c r="D114" s="47"/>
    </row>
    <row r="115" spans="1:4" ht="13.5">
      <c r="A115" s="45"/>
      <c r="C115" s="46"/>
      <c r="D115" s="47"/>
    </row>
    <row r="116" spans="1:4" ht="13.5">
      <c r="A116" s="45"/>
      <c r="C116" s="46"/>
      <c r="D116" s="47"/>
    </row>
    <row r="117" spans="1:4" ht="13.5">
      <c r="A117" s="45"/>
      <c r="C117" s="46"/>
      <c r="D117" s="47"/>
    </row>
    <row r="118" spans="1:4" ht="13.5">
      <c r="A118" s="45"/>
      <c r="C118" s="46"/>
      <c r="D118" s="47"/>
    </row>
    <row r="119" spans="1:4" ht="13.5">
      <c r="A119" s="45"/>
      <c r="C119" s="46"/>
      <c r="D119" s="47"/>
    </row>
    <row r="120" spans="1:4" ht="13.5">
      <c r="A120" s="45"/>
      <c r="C120" s="46"/>
      <c r="D120" s="47"/>
    </row>
    <row r="121" spans="1:4" ht="13.5">
      <c r="A121" s="45"/>
      <c r="C121" s="46"/>
      <c r="D121" s="47"/>
    </row>
    <row r="122" spans="1:4" ht="13.5">
      <c r="A122" s="45"/>
      <c r="C122" s="46"/>
      <c r="D122" s="47"/>
    </row>
    <row r="123" spans="1:4" ht="13.5">
      <c r="A123" s="45"/>
      <c r="C123" s="46"/>
      <c r="D123" s="47"/>
    </row>
    <row r="124" spans="1:4" ht="13.5">
      <c r="A124" s="45"/>
      <c r="C124" s="46"/>
      <c r="D124" s="47"/>
    </row>
    <row r="125" spans="1:4" ht="13.5">
      <c r="A125" s="45"/>
      <c r="C125" s="46"/>
      <c r="D125" s="47"/>
    </row>
    <row r="126" spans="1:4" ht="13.5">
      <c r="A126" s="45"/>
      <c r="C126" s="46"/>
      <c r="D126" s="47"/>
    </row>
    <row r="127" spans="1:9" s="4" customFormat="1" ht="13.5">
      <c r="A127" s="45"/>
      <c r="B127" s="25"/>
      <c r="C127" s="46"/>
      <c r="D127" s="47"/>
      <c r="G127" s="13"/>
      <c r="H127" s="13"/>
      <c r="I127" s="13"/>
    </row>
    <row r="128" spans="1:9" s="4" customFormat="1" ht="13.5">
      <c r="A128" s="45"/>
      <c r="B128" s="25"/>
      <c r="C128" s="46"/>
      <c r="D128" s="47"/>
      <c r="G128" s="13"/>
      <c r="H128" s="13"/>
      <c r="I128" s="13"/>
    </row>
    <row r="129" spans="1:9" s="4" customFormat="1" ht="13.5">
      <c r="A129" s="45"/>
      <c r="B129" s="25"/>
      <c r="C129" s="46"/>
      <c r="D129" s="47"/>
      <c r="G129" s="13"/>
      <c r="H129" s="13"/>
      <c r="I129" s="13"/>
    </row>
    <row r="130" spans="1:9" s="4" customFormat="1" ht="13.5">
      <c r="A130" s="45"/>
      <c r="B130" s="25"/>
      <c r="C130" s="46"/>
      <c r="D130" s="47"/>
      <c r="G130" s="13"/>
      <c r="H130" s="13"/>
      <c r="I130" s="13"/>
    </row>
    <row r="131" spans="1:9" s="4" customFormat="1" ht="13.5">
      <c r="A131" s="45"/>
      <c r="B131" s="25"/>
      <c r="C131" s="46"/>
      <c r="D131" s="47"/>
      <c r="G131" s="13"/>
      <c r="H131" s="13"/>
      <c r="I131" s="13"/>
    </row>
    <row r="132" spans="1:9" s="4" customFormat="1" ht="13.5">
      <c r="A132" s="45"/>
      <c r="B132" s="25"/>
      <c r="C132" s="46"/>
      <c r="D132" s="47"/>
      <c r="G132" s="13"/>
      <c r="H132" s="13"/>
      <c r="I132" s="13"/>
    </row>
    <row r="133" spans="1:9" s="4" customFormat="1" ht="13.5">
      <c r="A133" s="45"/>
      <c r="B133" s="25"/>
      <c r="C133" s="46"/>
      <c r="D133" s="47"/>
      <c r="G133" s="13"/>
      <c r="H133" s="13"/>
      <c r="I133" s="13"/>
    </row>
    <row r="134" spans="1:9" s="4" customFormat="1" ht="13.5">
      <c r="A134" s="45"/>
      <c r="B134" s="25"/>
      <c r="C134" s="46"/>
      <c r="D134" s="47"/>
      <c r="G134" s="13"/>
      <c r="H134" s="13"/>
      <c r="I134" s="13"/>
    </row>
    <row r="135" spans="1:9" s="4" customFormat="1" ht="13.5">
      <c r="A135" s="45"/>
      <c r="B135" s="25"/>
      <c r="C135" s="46"/>
      <c r="D135" s="47"/>
      <c r="G135" s="13"/>
      <c r="H135" s="13"/>
      <c r="I135" s="13"/>
    </row>
    <row r="136" spans="1:9" s="4" customFormat="1" ht="13.5">
      <c r="A136" s="45"/>
      <c r="B136" s="25"/>
      <c r="C136" s="46"/>
      <c r="D136" s="47"/>
      <c r="G136" s="13"/>
      <c r="H136" s="13"/>
      <c r="I136" s="13"/>
    </row>
    <row r="137" spans="1:9" s="4" customFormat="1" ht="13.5">
      <c r="A137" s="45"/>
      <c r="B137" s="25"/>
      <c r="C137" s="46"/>
      <c r="D137" s="47"/>
      <c r="G137" s="13"/>
      <c r="H137" s="13"/>
      <c r="I137" s="13"/>
    </row>
    <row r="138" spans="1:9" s="4" customFormat="1" ht="13.5">
      <c r="A138" s="45"/>
      <c r="B138" s="25"/>
      <c r="C138" s="46"/>
      <c r="D138" s="47"/>
      <c r="G138" s="13"/>
      <c r="H138" s="13"/>
      <c r="I138" s="13"/>
    </row>
    <row r="139" spans="1:9" s="4" customFormat="1" ht="13.5">
      <c r="A139" s="45"/>
      <c r="B139" s="25"/>
      <c r="C139" s="46"/>
      <c r="D139" s="47"/>
      <c r="G139" s="13"/>
      <c r="H139" s="13"/>
      <c r="I139" s="13"/>
    </row>
    <row r="140" spans="1:9" s="4" customFormat="1" ht="13.5">
      <c r="A140" s="45"/>
      <c r="B140" s="25"/>
      <c r="C140" s="46"/>
      <c r="D140" s="47"/>
      <c r="G140" s="13"/>
      <c r="H140" s="13"/>
      <c r="I140" s="13"/>
    </row>
    <row r="141" spans="1:9" s="4" customFormat="1" ht="13.5">
      <c r="A141" s="45"/>
      <c r="B141" s="25"/>
      <c r="C141" s="46"/>
      <c r="D141" s="47"/>
      <c r="G141" s="13"/>
      <c r="H141" s="13"/>
      <c r="I141" s="13"/>
    </row>
    <row r="142" spans="1:9" s="4" customFormat="1" ht="13.5">
      <c r="A142" s="45"/>
      <c r="B142" s="25"/>
      <c r="C142" s="46"/>
      <c r="D142" s="47"/>
      <c r="G142" s="13"/>
      <c r="H142" s="13"/>
      <c r="I142" s="13"/>
    </row>
    <row r="143" spans="1:9" s="4" customFormat="1" ht="13.5">
      <c r="A143" s="45"/>
      <c r="B143" s="25"/>
      <c r="C143" s="46"/>
      <c r="D143" s="47"/>
      <c r="G143" s="13"/>
      <c r="H143" s="13"/>
      <c r="I143" s="13"/>
    </row>
    <row r="144" spans="1:9" s="4" customFormat="1" ht="13.5">
      <c r="A144" s="45"/>
      <c r="B144" s="25"/>
      <c r="C144" s="46"/>
      <c r="D144" s="47"/>
      <c r="G144" s="13"/>
      <c r="H144" s="13"/>
      <c r="I144" s="13"/>
    </row>
    <row r="145" spans="1:9" s="4" customFormat="1" ht="13.5">
      <c r="A145" s="45"/>
      <c r="B145" s="25"/>
      <c r="C145" s="46"/>
      <c r="D145" s="47"/>
      <c r="G145" s="13"/>
      <c r="H145" s="13"/>
      <c r="I145" s="13"/>
    </row>
    <row r="146" spans="1:9" s="4" customFormat="1" ht="13.5">
      <c r="A146" s="45"/>
      <c r="B146" s="25"/>
      <c r="C146" s="46"/>
      <c r="D146" s="47"/>
      <c r="G146" s="13"/>
      <c r="H146" s="13"/>
      <c r="I146" s="13"/>
    </row>
    <row r="147" spans="1:9" s="4" customFormat="1" ht="13.5">
      <c r="A147" s="45"/>
      <c r="B147" s="25"/>
      <c r="C147" s="46"/>
      <c r="D147" s="47"/>
      <c r="G147" s="13"/>
      <c r="H147" s="13"/>
      <c r="I147" s="13"/>
    </row>
    <row r="148" spans="1:9" s="4" customFormat="1" ht="13.5">
      <c r="A148" s="45"/>
      <c r="B148" s="25"/>
      <c r="C148" s="46"/>
      <c r="D148" s="47"/>
      <c r="G148" s="13"/>
      <c r="H148" s="13"/>
      <c r="I148" s="13"/>
    </row>
    <row r="149" spans="1:9" s="4" customFormat="1" ht="13.5">
      <c r="A149" s="45"/>
      <c r="B149" s="25"/>
      <c r="C149" s="46"/>
      <c r="D149" s="47"/>
      <c r="G149" s="13"/>
      <c r="H149" s="13"/>
      <c r="I149" s="13"/>
    </row>
    <row r="150" spans="1:9" s="4" customFormat="1" ht="13.5">
      <c r="A150" s="45"/>
      <c r="B150" s="25"/>
      <c r="C150" s="46"/>
      <c r="D150" s="47"/>
      <c r="G150" s="13"/>
      <c r="H150" s="13"/>
      <c r="I150" s="13"/>
    </row>
    <row r="151" spans="1:9" s="4" customFormat="1" ht="13.5">
      <c r="A151" s="45"/>
      <c r="B151" s="25"/>
      <c r="C151" s="46"/>
      <c r="D151" s="47"/>
      <c r="G151" s="13"/>
      <c r="H151" s="13"/>
      <c r="I151" s="13"/>
    </row>
    <row r="152" spans="1:9" s="4" customFormat="1" ht="13.5">
      <c r="A152" s="45"/>
      <c r="B152" s="25"/>
      <c r="C152" s="46"/>
      <c r="D152" s="47"/>
      <c r="G152" s="13"/>
      <c r="H152" s="13"/>
      <c r="I152" s="13"/>
    </row>
    <row r="153" spans="1:9" s="4" customFormat="1" ht="13.5">
      <c r="A153" s="45"/>
      <c r="B153" s="25"/>
      <c r="C153" s="46"/>
      <c r="D153" s="47"/>
      <c r="G153" s="13"/>
      <c r="H153" s="13"/>
      <c r="I153" s="13"/>
    </row>
    <row r="154" spans="1:9" s="4" customFormat="1" ht="13.5">
      <c r="A154" s="45"/>
      <c r="B154" s="25"/>
      <c r="C154" s="46"/>
      <c r="D154" s="47"/>
      <c r="G154" s="13"/>
      <c r="H154" s="13"/>
      <c r="I154" s="13"/>
    </row>
    <row r="155" spans="1:9" s="4" customFormat="1" ht="18" customHeight="1">
      <c r="A155" s="45"/>
      <c r="B155" s="25"/>
      <c r="C155" s="46"/>
      <c r="D155" s="47"/>
      <c r="G155" s="13"/>
      <c r="H155" s="13"/>
      <c r="I155" s="13"/>
    </row>
    <row r="156" spans="1:4" ht="13.5">
      <c r="A156" s="45"/>
      <c r="C156" s="46"/>
      <c r="D156" s="47"/>
    </row>
    <row r="157" spans="1:9" s="4" customFormat="1" ht="13.5">
      <c r="A157" s="45"/>
      <c r="B157" s="25"/>
      <c r="C157" s="46"/>
      <c r="D157" s="47"/>
      <c r="G157" s="13"/>
      <c r="H157" s="13"/>
      <c r="I157" s="13"/>
    </row>
    <row r="158" spans="1:9" s="4" customFormat="1" ht="13.5">
      <c r="A158" s="45"/>
      <c r="B158" s="25"/>
      <c r="C158" s="46"/>
      <c r="D158" s="47"/>
      <c r="G158" s="13"/>
      <c r="H158" s="13"/>
      <c r="I158" s="13"/>
    </row>
    <row r="159" spans="1:9" s="4" customFormat="1" ht="13.5">
      <c r="A159" s="45"/>
      <c r="B159" s="25"/>
      <c r="C159" s="46"/>
      <c r="D159" s="47"/>
      <c r="G159" s="13"/>
      <c r="H159" s="13"/>
      <c r="I159" s="13"/>
    </row>
    <row r="160" spans="1:9" s="4" customFormat="1" ht="18" customHeight="1">
      <c r="A160" s="45"/>
      <c r="B160" s="25"/>
      <c r="C160" s="46"/>
      <c r="D160" s="47"/>
      <c r="G160" s="13"/>
      <c r="H160" s="13"/>
      <c r="I160" s="13"/>
    </row>
    <row r="161" spans="1:4" ht="13.5">
      <c r="A161" s="45"/>
      <c r="C161" s="46"/>
      <c r="D161" s="47"/>
    </row>
    <row r="162" spans="1:4" ht="14.25" customHeight="1">
      <c r="A162" s="45"/>
      <c r="C162" s="46"/>
      <c r="D162" s="47"/>
    </row>
    <row r="163" spans="1:4" ht="14.25" customHeight="1">
      <c r="A163" s="45"/>
      <c r="C163" s="46"/>
      <c r="D163" s="47"/>
    </row>
    <row r="164" spans="1:4" ht="14.25" customHeight="1">
      <c r="A164" s="45"/>
      <c r="C164" s="46"/>
      <c r="D164" s="47"/>
    </row>
    <row r="165" spans="1:4" ht="13.5">
      <c r="A165" s="45"/>
      <c r="C165" s="46"/>
      <c r="D165" s="47"/>
    </row>
    <row r="166" spans="1:4" ht="14.25" customHeight="1">
      <c r="A166" s="45"/>
      <c r="C166" s="46"/>
      <c r="D166" s="47"/>
    </row>
    <row r="167" spans="1:4" ht="13.5">
      <c r="A167" s="45"/>
      <c r="C167" s="46"/>
      <c r="D167" s="47"/>
    </row>
    <row r="168" spans="1:4" ht="14.25" customHeight="1">
      <c r="A168" s="45"/>
      <c r="C168" s="46"/>
      <c r="D168" s="47"/>
    </row>
    <row r="169" spans="1:4" ht="13.5">
      <c r="A169" s="45"/>
      <c r="C169" s="46"/>
      <c r="D169" s="47"/>
    </row>
    <row r="170" spans="1:9" s="4" customFormat="1" ht="30" customHeight="1">
      <c r="A170" s="45"/>
      <c r="B170" s="25"/>
      <c r="C170" s="46"/>
      <c r="D170" s="47"/>
      <c r="G170" s="13"/>
      <c r="H170" s="13"/>
      <c r="I170" s="13"/>
    </row>
    <row r="171" spans="1:9" s="4" customFormat="1" ht="13.5">
      <c r="A171" s="45"/>
      <c r="B171" s="25"/>
      <c r="C171" s="46"/>
      <c r="D171" s="47"/>
      <c r="G171" s="13"/>
      <c r="H171" s="13"/>
      <c r="I171" s="13"/>
    </row>
    <row r="172" spans="1:9" s="4" customFormat="1" ht="13.5">
      <c r="A172" s="45"/>
      <c r="B172" s="25"/>
      <c r="C172" s="46"/>
      <c r="D172" s="47"/>
      <c r="G172" s="13"/>
      <c r="H172" s="13"/>
      <c r="I172" s="13"/>
    </row>
    <row r="173" spans="1:9" s="4" customFormat="1" ht="13.5">
      <c r="A173" s="45"/>
      <c r="B173" s="25"/>
      <c r="C173" s="46"/>
      <c r="D173" s="47"/>
      <c r="G173" s="13"/>
      <c r="H173" s="13"/>
      <c r="I173" s="13"/>
    </row>
    <row r="174" spans="1:9" s="4" customFormat="1" ht="13.5">
      <c r="A174" s="45"/>
      <c r="B174" s="25"/>
      <c r="C174" s="46"/>
      <c r="D174" s="47"/>
      <c r="G174" s="13"/>
      <c r="H174" s="13"/>
      <c r="I174" s="13"/>
    </row>
    <row r="175" spans="1:9" s="4" customFormat="1" ht="13.5">
      <c r="A175" s="45"/>
      <c r="B175" s="25"/>
      <c r="C175" s="46"/>
      <c r="D175" s="47"/>
      <c r="G175" s="13"/>
      <c r="H175" s="13"/>
      <c r="I175" s="13"/>
    </row>
    <row r="176" spans="1:9" s="4" customFormat="1" ht="13.5">
      <c r="A176" s="45"/>
      <c r="B176" s="25"/>
      <c r="C176" s="46"/>
      <c r="D176" s="47"/>
      <c r="G176" s="13"/>
      <c r="H176" s="13"/>
      <c r="I176" s="13"/>
    </row>
    <row r="177" spans="1:9" s="4" customFormat="1" ht="13.5">
      <c r="A177" s="45"/>
      <c r="B177" s="25"/>
      <c r="C177" s="46"/>
      <c r="D177" s="47"/>
      <c r="G177" s="13"/>
      <c r="H177" s="13"/>
      <c r="I177" s="13"/>
    </row>
    <row r="178" spans="1:9" s="4" customFormat="1" ht="13.5">
      <c r="A178" s="45"/>
      <c r="B178" s="25"/>
      <c r="C178" s="46"/>
      <c r="D178" s="47"/>
      <c r="G178" s="13"/>
      <c r="H178" s="13"/>
      <c r="I178" s="13"/>
    </row>
    <row r="179" spans="1:9" s="4" customFormat="1" ht="13.5">
      <c r="A179" s="45"/>
      <c r="B179" s="25"/>
      <c r="C179" s="46"/>
      <c r="D179" s="47"/>
      <c r="G179" s="13"/>
      <c r="H179" s="13"/>
      <c r="I179" s="13"/>
    </row>
    <row r="180" spans="1:9" s="4" customFormat="1" ht="13.5">
      <c r="A180" s="45"/>
      <c r="B180" s="25"/>
      <c r="C180" s="46"/>
      <c r="D180" s="47"/>
      <c r="G180" s="13"/>
      <c r="H180" s="13"/>
      <c r="I180" s="13"/>
    </row>
    <row r="181" spans="1:9" s="4" customFormat="1" ht="13.5">
      <c r="A181" s="45"/>
      <c r="B181" s="25"/>
      <c r="C181" s="46"/>
      <c r="D181" s="47"/>
      <c r="G181" s="13"/>
      <c r="H181" s="13"/>
      <c r="I181" s="13"/>
    </row>
    <row r="182" spans="1:9" s="4" customFormat="1" ht="13.5">
      <c r="A182" s="45"/>
      <c r="B182" s="25"/>
      <c r="C182" s="46"/>
      <c r="D182" s="47"/>
      <c r="G182" s="13"/>
      <c r="H182" s="13"/>
      <c r="I182" s="13"/>
    </row>
    <row r="183" spans="1:9" s="4" customFormat="1" ht="13.5">
      <c r="A183" s="45"/>
      <c r="B183" s="25"/>
      <c r="C183" s="46"/>
      <c r="D183" s="47"/>
      <c r="G183" s="13"/>
      <c r="H183" s="13"/>
      <c r="I183" s="13"/>
    </row>
    <row r="184" spans="1:9" s="4" customFormat="1" ht="13.5">
      <c r="A184" s="45"/>
      <c r="B184" s="25"/>
      <c r="C184" s="46"/>
      <c r="D184" s="47"/>
      <c r="G184" s="13"/>
      <c r="H184" s="13"/>
      <c r="I184" s="13"/>
    </row>
    <row r="185" spans="1:4" ht="13.5">
      <c r="A185" s="45"/>
      <c r="C185" s="46"/>
      <c r="D185" s="47"/>
    </row>
    <row r="186" spans="1:4" ht="13.5">
      <c r="A186" s="45"/>
      <c r="C186" s="46"/>
      <c r="D186" s="47"/>
    </row>
    <row r="187" spans="1:4" ht="18" customHeight="1">
      <c r="A187" s="45"/>
      <c r="C187" s="46"/>
      <c r="D187" s="47"/>
    </row>
    <row r="188" spans="1:4" ht="20.25" customHeight="1">
      <c r="A188" s="45"/>
      <c r="C188" s="46"/>
      <c r="D188" s="47"/>
    </row>
    <row r="189" spans="1:4" ht="13.5">
      <c r="A189" s="45"/>
      <c r="C189" s="46"/>
      <c r="D189" s="47"/>
    </row>
    <row r="190" spans="1:4" ht="13.5">
      <c r="A190" s="45"/>
      <c r="C190" s="46"/>
      <c r="D190" s="47"/>
    </row>
    <row r="191" spans="1:4" ht="13.5">
      <c r="A191" s="45"/>
      <c r="C191" s="46"/>
      <c r="D191" s="47"/>
    </row>
    <row r="192" spans="1:4" ht="13.5">
      <c r="A192" s="45"/>
      <c r="C192" s="46"/>
      <c r="D192" s="47"/>
    </row>
    <row r="193" spans="1:4" ht="13.5">
      <c r="A193" s="45"/>
      <c r="C193" s="46"/>
      <c r="D193" s="47"/>
    </row>
    <row r="194" spans="1:4" ht="13.5">
      <c r="A194" s="45"/>
      <c r="C194" s="46"/>
      <c r="D194" s="47"/>
    </row>
    <row r="195" spans="1:4" ht="13.5">
      <c r="A195" s="45"/>
      <c r="C195" s="46"/>
      <c r="D195" s="47"/>
    </row>
    <row r="196" spans="1:4" ht="13.5">
      <c r="A196" s="45"/>
      <c r="C196" s="46"/>
      <c r="D196" s="47"/>
    </row>
    <row r="197" spans="1:4" ht="13.5">
      <c r="A197" s="45"/>
      <c r="C197" s="46"/>
      <c r="D197" s="47"/>
    </row>
    <row r="198" spans="1:4" ht="13.5">
      <c r="A198" s="45"/>
      <c r="C198" s="46"/>
      <c r="D198" s="47"/>
    </row>
    <row r="199" spans="1:4" ht="13.5">
      <c r="A199" s="45"/>
      <c r="C199" s="46"/>
      <c r="D199" s="47"/>
    </row>
    <row r="200" spans="1:4" ht="13.5">
      <c r="A200" s="45"/>
      <c r="C200" s="46"/>
      <c r="D200" s="47"/>
    </row>
    <row r="201" spans="1:4" ht="13.5">
      <c r="A201" s="45"/>
      <c r="C201" s="46"/>
      <c r="D201" s="47"/>
    </row>
    <row r="202" spans="1:4" ht="13.5">
      <c r="A202" s="45"/>
      <c r="C202" s="46"/>
      <c r="D202" s="47"/>
    </row>
    <row r="203" spans="1:4" ht="13.5">
      <c r="A203" s="45"/>
      <c r="C203" s="46"/>
      <c r="D203" s="47"/>
    </row>
    <row r="204" spans="1:4" ht="13.5">
      <c r="A204" s="45"/>
      <c r="C204" s="46"/>
      <c r="D204" s="47"/>
    </row>
    <row r="205" spans="1:4" ht="13.5">
      <c r="A205" s="45"/>
      <c r="C205" s="46"/>
      <c r="D205" s="47"/>
    </row>
    <row r="206" spans="1:4" ht="13.5">
      <c r="A206" s="45"/>
      <c r="C206" s="46"/>
      <c r="D206" s="47"/>
    </row>
    <row r="207" spans="1:4" ht="13.5">
      <c r="A207" s="45"/>
      <c r="C207" s="46"/>
      <c r="D207" s="47"/>
    </row>
    <row r="208" spans="1:4" ht="13.5">
      <c r="A208" s="45"/>
      <c r="C208" s="46"/>
      <c r="D208" s="47"/>
    </row>
    <row r="209" spans="1:4" ht="13.5">
      <c r="A209" s="45"/>
      <c r="C209" s="46"/>
      <c r="D209" s="47"/>
    </row>
    <row r="210" spans="1:4" ht="13.5">
      <c r="A210" s="45"/>
      <c r="C210" s="46"/>
      <c r="D210" s="47"/>
    </row>
    <row r="211" spans="1:4" ht="13.5">
      <c r="A211" s="45"/>
      <c r="C211" s="46"/>
      <c r="D211" s="47"/>
    </row>
    <row r="212" spans="1:4" ht="13.5">
      <c r="A212" s="45"/>
      <c r="C212" s="46"/>
      <c r="D212" s="47"/>
    </row>
    <row r="213" spans="1:4" ht="13.5">
      <c r="A213" s="45"/>
      <c r="C213" s="46"/>
      <c r="D213" s="47"/>
    </row>
    <row r="214" spans="1:4" ht="13.5">
      <c r="A214" s="45"/>
      <c r="C214" s="46"/>
      <c r="D214" s="47"/>
    </row>
    <row r="215" spans="1:4" ht="13.5">
      <c r="A215" s="45"/>
      <c r="C215" s="46"/>
      <c r="D215" s="47"/>
    </row>
    <row r="216" spans="1:4" ht="13.5">
      <c r="A216" s="45"/>
      <c r="C216" s="46"/>
      <c r="D216" s="47"/>
    </row>
    <row r="217" spans="1:4" ht="13.5">
      <c r="A217" s="45"/>
      <c r="C217" s="46"/>
      <c r="D217" s="47"/>
    </row>
    <row r="218" spans="1:4" ht="13.5">
      <c r="A218" s="45"/>
      <c r="C218" s="46"/>
      <c r="D218" s="47"/>
    </row>
    <row r="219" spans="1:4" ht="13.5">
      <c r="A219" s="45"/>
      <c r="C219" s="46"/>
      <c r="D219" s="47"/>
    </row>
    <row r="220" spans="1:4" ht="13.5">
      <c r="A220" s="45"/>
      <c r="C220" s="46"/>
      <c r="D220" s="47"/>
    </row>
    <row r="221" spans="1:4" ht="13.5">
      <c r="A221" s="45"/>
      <c r="C221" s="46"/>
      <c r="D221" s="47"/>
    </row>
    <row r="222" spans="1:4" ht="13.5">
      <c r="A222" s="45"/>
      <c r="C222" s="46"/>
      <c r="D222" s="47"/>
    </row>
    <row r="223" spans="1:4" ht="13.5">
      <c r="A223" s="45"/>
      <c r="C223" s="46"/>
      <c r="D223" s="47"/>
    </row>
    <row r="224" spans="1:4" ht="13.5">
      <c r="A224" s="45"/>
      <c r="C224" s="46"/>
      <c r="D224" s="47"/>
    </row>
    <row r="225" spans="1:4" ht="13.5">
      <c r="A225" s="45"/>
      <c r="C225" s="46"/>
      <c r="D225" s="47"/>
    </row>
    <row r="226" spans="1:4" ht="13.5">
      <c r="A226" s="45"/>
      <c r="C226" s="46"/>
      <c r="D226" s="47"/>
    </row>
    <row r="227" spans="1:4" ht="13.5">
      <c r="A227" s="45"/>
      <c r="C227" s="46"/>
      <c r="D227" s="47"/>
    </row>
    <row r="228" spans="1:4" ht="13.5">
      <c r="A228" s="45"/>
      <c r="C228" s="46"/>
      <c r="D228" s="47"/>
    </row>
    <row r="229" spans="1:4" ht="13.5">
      <c r="A229" s="45"/>
      <c r="C229" s="46"/>
      <c r="D229" s="47"/>
    </row>
    <row r="230" spans="1:4" ht="13.5">
      <c r="A230" s="45"/>
      <c r="C230" s="46"/>
      <c r="D230" s="47"/>
    </row>
    <row r="231" spans="1:4" ht="13.5">
      <c r="A231" s="45"/>
      <c r="C231" s="46"/>
      <c r="D231" s="47"/>
    </row>
    <row r="232" spans="1:4" ht="13.5">
      <c r="A232" s="45"/>
      <c r="C232" s="46"/>
      <c r="D232" s="47"/>
    </row>
    <row r="233" spans="1:4" ht="13.5">
      <c r="A233" s="45"/>
      <c r="C233" s="46"/>
      <c r="D233" s="47"/>
    </row>
    <row r="234" spans="1:4" ht="13.5">
      <c r="A234" s="45"/>
      <c r="C234" s="46"/>
      <c r="D234" s="47"/>
    </row>
    <row r="235" spans="1:4" ht="13.5">
      <c r="A235" s="45"/>
      <c r="C235" s="46"/>
      <c r="D235" s="47"/>
    </row>
    <row r="236" spans="1:4" ht="13.5">
      <c r="A236" s="45"/>
      <c r="C236" s="46"/>
      <c r="D236" s="47"/>
    </row>
    <row r="237" spans="1:4" ht="13.5">
      <c r="A237" s="45"/>
      <c r="C237" s="46"/>
      <c r="D237" s="47"/>
    </row>
    <row r="238" spans="1:4" ht="13.5">
      <c r="A238" s="45"/>
      <c r="C238" s="46"/>
      <c r="D238" s="47"/>
    </row>
    <row r="239" spans="1:4" ht="13.5">
      <c r="A239" s="45"/>
      <c r="C239" s="46"/>
      <c r="D239" s="47"/>
    </row>
    <row r="240" spans="1:4" ht="13.5">
      <c r="A240" s="45"/>
      <c r="C240" s="46"/>
      <c r="D240" s="47"/>
    </row>
    <row r="241" spans="1:4" ht="13.5">
      <c r="A241" s="45"/>
      <c r="C241" s="46"/>
      <c r="D241" s="47"/>
    </row>
    <row r="242" spans="1:4" ht="13.5">
      <c r="A242" s="45"/>
      <c r="C242" s="46"/>
      <c r="D242" s="47"/>
    </row>
    <row r="243" spans="1:4" ht="13.5">
      <c r="A243" s="45"/>
      <c r="C243" s="46"/>
      <c r="D243" s="47"/>
    </row>
    <row r="244" spans="1:4" ht="13.5">
      <c r="A244" s="45"/>
      <c r="C244" s="46"/>
      <c r="D244" s="47"/>
    </row>
    <row r="245" spans="1:4" ht="13.5">
      <c r="A245" s="45"/>
      <c r="C245" s="46"/>
      <c r="D245" s="47"/>
    </row>
    <row r="246" spans="1:4" ht="13.5">
      <c r="A246" s="45"/>
      <c r="C246" s="46"/>
      <c r="D246" s="47"/>
    </row>
    <row r="247" spans="1:4" ht="13.5">
      <c r="A247" s="45"/>
      <c r="C247" s="46"/>
      <c r="D247" s="47"/>
    </row>
    <row r="248" spans="1:4" ht="13.5">
      <c r="A248" s="45"/>
      <c r="C248" s="46"/>
      <c r="D248" s="47"/>
    </row>
    <row r="249" spans="1:4" ht="13.5">
      <c r="A249" s="45"/>
      <c r="C249" s="46"/>
      <c r="D249" s="47"/>
    </row>
    <row r="250" spans="1:4" ht="13.5">
      <c r="A250" s="45"/>
      <c r="C250" s="46"/>
      <c r="D250" s="47"/>
    </row>
    <row r="251" spans="1:4" ht="13.5">
      <c r="A251" s="45"/>
      <c r="C251" s="46"/>
      <c r="D251" s="47"/>
    </row>
    <row r="252" spans="1:4" ht="13.5">
      <c r="A252" s="45"/>
      <c r="C252" s="46"/>
      <c r="D252" s="47"/>
    </row>
    <row r="253" spans="1:4" ht="13.5">
      <c r="A253" s="45"/>
      <c r="C253" s="46"/>
      <c r="D253" s="47"/>
    </row>
    <row r="254" spans="1:4" ht="13.5">
      <c r="A254" s="45"/>
      <c r="C254" s="46"/>
      <c r="D254" s="47"/>
    </row>
    <row r="255" spans="1:4" ht="13.5">
      <c r="A255" s="45"/>
      <c r="C255" s="46"/>
      <c r="D255" s="47"/>
    </row>
    <row r="256" spans="1:4" ht="13.5">
      <c r="A256" s="45"/>
      <c r="C256" s="46"/>
      <c r="D256" s="47"/>
    </row>
    <row r="257" spans="1:4" ht="13.5">
      <c r="A257" s="45"/>
      <c r="C257" s="46"/>
      <c r="D257" s="47"/>
    </row>
    <row r="258" spans="1:4" ht="13.5">
      <c r="A258" s="45"/>
      <c r="C258" s="46"/>
      <c r="D258" s="47"/>
    </row>
    <row r="259" spans="1:4" ht="13.5">
      <c r="A259" s="45"/>
      <c r="C259" s="46"/>
      <c r="D259" s="47"/>
    </row>
    <row r="260" spans="1:4" ht="13.5">
      <c r="A260" s="45"/>
      <c r="C260" s="46"/>
      <c r="D260" s="47"/>
    </row>
    <row r="261" spans="1:4" ht="13.5">
      <c r="A261" s="45"/>
      <c r="C261" s="46"/>
      <c r="D261" s="47"/>
    </row>
    <row r="262" spans="1:4" ht="13.5">
      <c r="A262" s="45"/>
      <c r="C262" s="46"/>
      <c r="D262" s="47"/>
    </row>
    <row r="263" spans="1:4" ht="13.5">
      <c r="A263" s="45"/>
      <c r="C263" s="46"/>
      <c r="D263" s="47"/>
    </row>
    <row r="264" spans="1:4" ht="13.5">
      <c r="A264" s="45"/>
      <c r="C264" s="46"/>
      <c r="D264" s="47"/>
    </row>
    <row r="265" spans="1:4" ht="13.5">
      <c r="A265" s="45"/>
      <c r="C265" s="46"/>
      <c r="D265" s="47"/>
    </row>
    <row r="266" spans="1:4" ht="13.5">
      <c r="A266" s="45"/>
      <c r="C266" s="46"/>
      <c r="D266" s="47"/>
    </row>
    <row r="267" spans="1:4" ht="13.5">
      <c r="A267" s="45"/>
      <c r="C267" s="46"/>
      <c r="D267" s="47"/>
    </row>
    <row r="268" spans="1:4" ht="13.5">
      <c r="A268" s="45"/>
      <c r="C268" s="46"/>
      <c r="D268" s="47"/>
    </row>
    <row r="269" spans="1:4" ht="13.5">
      <c r="A269" s="45"/>
      <c r="C269" s="46"/>
      <c r="D269" s="47"/>
    </row>
    <row r="270" spans="1:4" ht="13.5">
      <c r="A270" s="45"/>
      <c r="C270" s="46"/>
      <c r="D270" s="47"/>
    </row>
    <row r="271" spans="1:4" ht="13.5">
      <c r="A271" s="45"/>
      <c r="C271" s="46"/>
      <c r="D271" s="47"/>
    </row>
    <row r="272" spans="1:4" ht="13.5">
      <c r="A272" s="45"/>
      <c r="C272" s="46"/>
      <c r="D272" s="47"/>
    </row>
    <row r="273" spans="1:4" ht="13.5">
      <c r="A273" s="45"/>
      <c r="C273" s="46"/>
      <c r="D273" s="47"/>
    </row>
    <row r="274" spans="1:4" ht="13.5">
      <c r="A274" s="45"/>
      <c r="C274" s="46"/>
      <c r="D274" s="47"/>
    </row>
    <row r="275" spans="1:4" ht="13.5">
      <c r="A275" s="45"/>
      <c r="C275" s="46"/>
      <c r="D275" s="47"/>
    </row>
    <row r="276" spans="1:4" ht="13.5">
      <c r="A276" s="45"/>
      <c r="C276" s="46"/>
      <c r="D276" s="47"/>
    </row>
    <row r="277" spans="1:4" ht="13.5">
      <c r="A277" s="45"/>
      <c r="C277" s="46"/>
      <c r="D277" s="47"/>
    </row>
    <row r="278" spans="1:4" ht="13.5">
      <c r="A278" s="45"/>
      <c r="C278" s="46"/>
      <c r="D278" s="47"/>
    </row>
    <row r="279" spans="1:4" ht="13.5">
      <c r="A279" s="45"/>
      <c r="C279" s="46"/>
      <c r="D279" s="47"/>
    </row>
    <row r="280" spans="1:4" ht="13.5">
      <c r="A280" s="45"/>
      <c r="C280" s="46"/>
      <c r="D280" s="47"/>
    </row>
    <row r="281" spans="1:4" ht="13.5">
      <c r="A281" s="45"/>
      <c r="C281" s="46"/>
      <c r="D281" s="47"/>
    </row>
    <row r="282" spans="1:4" ht="13.5">
      <c r="A282" s="45"/>
      <c r="C282" s="46"/>
      <c r="D282" s="47"/>
    </row>
    <row r="283" spans="1:4" ht="13.5">
      <c r="A283" s="45"/>
      <c r="C283" s="46"/>
      <c r="D283" s="47"/>
    </row>
    <row r="284" spans="1:4" ht="13.5">
      <c r="A284" s="45"/>
      <c r="C284" s="46"/>
      <c r="D284" s="47"/>
    </row>
    <row r="285" spans="1:4" ht="13.5">
      <c r="A285" s="45"/>
      <c r="C285" s="46"/>
      <c r="D285" s="47"/>
    </row>
    <row r="286" spans="1:4" ht="13.5">
      <c r="A286" s="45"/>
      <c r="C286" s="46"/>
      <c r="D286" s="47"/>
    </row>
    <row r="287" spans="1:4" ht="13.5">
      <c r="A287" s="45"/>
      <c r="C287" s="46"/>
      <c r="D287" s="47"/>
    </row>
    <row r="288" spans="1:4" ht="13.5">
      <c r="A288" s="45"/>
      <c r="C288" s="46"/>
      <c r="D288" s="47"/>
    </row>
    <row r="289" spans="1:4" ht="13.5">
      <c r="A289" s="45"/>
      <c r="C289" s="46"/>
      <c r="D289" s="47"/>
    </row>
    <row r="290" spans="1:4" ht="13.5">
      <c r="A290" s="45"/>
      <c r="C290" s="46"/>
      <c r="D290" s="47"/>
    </row>
    <row r="291" spans="1:4" ht="13.5">
      <c r="A291" s="45"/>
      <c r="C291" s="46"/>
      <c r="D291" s="47"/>
    </row>
    <row r="292" spans="1:4" ht="13.5">
      <c r="A292" s="45"/>
      <c r="C292" s="46"/>
      <c r="D292" s="47"/>
    </row>
    <row r="293" spans="1:4" ht="13.5">
      <c r="A293" s="45"/>
      <c r="C293" s="46"/>
      <c r="D293" s="47"/>
    </row>
    <row r="294" spans="1:4" ht="13.5">
      <c r="A294" s="45"/>
      <c r="C294" s="46"/>
      <c r="D294" s="47"/>
    </row>
    <row r="295" spans="1:4" ht="13.5">
      <c r="A295" s="45"/>
      <c r="C295" s="46"/>
      <c r="D295" s="47"/>
    </row>
    <row r="296" spans="1:4" ht="13.5">
      <c r="A296" s="45"/>
      <c r="C296" s="46"/>
      <c r="D296" s="47"/>
    </row>
    <row r="297" spans="1:4" ht="13.5">
      <c r="A297" s="45"/>
      <c r="C297" s="46"/>
      <c r="D297" s="47"/>
    </row>
    <row r="298" spans="1:4" ht="13.5">
      <c r="A298" s="45"/>
      <c r="C298" s="46"/>
      <c r="D298" s="47"/>
    </row>
    <row r="299" spans="1:4" ht="13.5">
      <c r="A299" s="45"/>
      <c r="C299" s="46"/>
      <c r="D299" s="47"/>
    </row>
    <row r="300" spans="1:4" ht="13.5">
      <c r="A300" s="45"/>
      <c r="C300" s="46"/>
      <c r="D300" s="47"/>
    </row>
    <row r="301" spans="1:4" ht="13.5">
      <c r="A301" s="45"/>
      <c r="C301" s="46"/>
      <c r="D301" s="47"/>
    </row>
    <row r="302" spans="1:4" ht="13.5">
      <c r="A302" s="45"/>
      <c r="C302" s="46"/>
      <c r="D302" s="47"/>
    </row>
    <row r="303" spans="1:4" ht="13.5">
      <c r="A303" s="45"/>
      <c r="C303" s="46"/>
      <c r="D303" s="47"/>
    </row>
    <row r="304" spans="1:4" ht="13.5">
      <c r="A304" s="45"/>
      <c r="C304" s="46"/>
      <c r="D304" s="47"/>
    </row>
    <row r="305" spans="1:4" ht="13.5">
      <c r="A305" s="45"/>
      <c r="C305" s="46"/>
      <c r="D305" s="47"/>
    </row>
    <row r="306" spans="1:4" ht="13.5">
      <c r="A306" s="45"/>
      <c r="C306" s="46"/>
      <c r="D306" s="47"/>
    </row>
    <row r="307" spans="1:4" ht="13.5">
      <c r="A307" s="45"/>
      <c r="C307" s="46"/>
      <c r="D307" s="47"/>
    </row>
    <row r="308" spans="1:4" ht="13.5">
      <c r="A308" s="45"/>
      <c r="C308" s="46"/>
      <c r="D308" s="47"/>
    </row>
    <row r="309" spans="1:4" ht="13.5">
      <c r="A309" s="45"/>
      <c r="C309" s="46"/>
      <c r="D309" s="47"/>
    </row>
    <row r="310" spans="1:4" ht="13.5">
      <c r="A310" s="45"/>
      <c r="C310" s="46"/>
      <c r="D310" s="47"/>
    </row>
    <row r="311" spans="1:4" ht="13.5">
      <c r="A311" s="45"/>
      <c r="C311" s="46"/>
      <c r="D311" s="47"/>
    </row>
    <row r="312" spans="1:4" ht="13.5">
      <c r="A312" s="45"/>
      <c r="C312" s="46"/>
      <c r="D312" s="47"/>
    </row>
    <row r="313" spans="1:4" ht="13.5">
      <c r="A313" s="45"/>
      <c r="C313" s="46"/>
      <c r="D313" s="47"/>
    </row>
    <row r="314" spans="1:4" ht="13.5">
      <c r="A314" s="45"/>
      <c r="C314" s="46"/>
      <c r="D314" s="47"/>
    </row>
    <row r="315" spans="1:4" ht="13.5">
      <c r="A315" s="45"/>
      <c r="C315" s="46"/>
      <c r="D315" s="47"/>
    </row>
    <row r="316" spans="1:4" ht="13.5">
      <c r="A316" s="45"/>
      <c r="C316" s="46"/>
      <c r="D316" s="47"/>
    </row>
    <row r="317" spans="1:4" ht="13.5">
      <c r="A317" s="45"/>
      <c r="C317" s="46"/>
      <c r="D317" s="47"/>
    </row>
    <row r="318" spans="1:4" ht="13.5">
      <c r="A318" s="45"/>
      <c r="C318" s="46"/>
      <c r="D318" s="47"/>
    </row>
    <row r="319" spans="1:4" ht="13.5">
      <c r="A319" s="45"/>
      <c r="C319" s="46"/>
      <c r="D319" s="47"/>
    </row>
    <row r="320" spans="1:4" ht="13.5">
      <c r="A320" s="45"/>
      <c r="C320" s="46"/>
      <c r="D320" s="47"/>
    </row>
    <row r="321" spans="1:4" ht="13.5">
      <c r="A321" s="45"/>
      <c r="C321" s="46"/>
      <c r="D321" s="47"/>
    </row>
    <row r="322" spans="1:4" ht="13.5">
      <c r="A322" s="45"/>
      <c r="C322" s="46"/>
      <c r="D322" s="47"/>
    </row>
    <row r="323" spans="1:4" ht="13.5">
      <c r="A323" s="45"/>
      <c r="C323" s="46"/>
      <c r="D323" s="47"/>
    </row>
    <row r="324" spans="1:4" ht="13.5">
      <c r="A324" s="45"/>
      <c r="C324" s="46"/>
      <c r="D324" s="47"/>
    </row>
    <row r="325" spans="1:4" ht="13.5">
      <c r="A325" s="45"/>
      <c r="C325" s="46"/>
      <c r="D325" s="47"/>
    </row>
    <row r="326" spans="1:4" ht="13.5">
      <c r="A326" s="45"/>
      <c r="C326" s="46"/>
      <c r="D326" s="47"/>
    </row>
    <row r="327" spans="1:4" ht="13.5">
      <c r="A327" s="45"/>
      <c r="C327" s="46"/>
      <c r="D327" s="47"/>
    </row>
    <row r="328" spans="1:4" ht="13.5">
      <c r="A328" s="45"/>
      <c r="C328" s="46"/>
      <c r="D328" s="47"/>
    </row>
    <row r="329" spans="1:4" ht="13.5">
      <c r="A329" s="45"/>
      <c r="C329" s="46"/>
      <c r="D329" s="47"/>
    </row>
    <row r="330" spans="1:4" ht="13.5">
      <c r="A330" s="45"/>
      <c r="C330" s="46"/>
      <c r="D330" s="47"/>
    </row>
    <row r="331" spans="1:4" ht="13.5">
      <c r="A331" s="45"/>
      <c r="C331" s="46"/>
      <c r="D331" s="47"/>
    </row>
    <row r="332" spans="1:4" ht="13.5">
      <c r="A332" s="45"/>
      <c r="C332" s="46"/>
      <c r="D332" s="47"/>
    </row>
    <row r="333" spans="1:4" ht="13.5">
      <c r="A333" s="45"/>
      <c r="C333" s="46"/>
      <c r="D333" s="47"/>
    </row>
    <row r="334" spans="1:4" ht="13.5">
      <c r="A334" s="45"/>
      <c r="C334" s="46"/>
      <c r="D334" s="47"/>
    </row>
    <row r="335" spans="1:4" ht="13.5">
      <c r="A335" s="45"/>
      <c r="C335" s="46"/>
      <c r="D335" s="47"/>
    </row>
    <row r="336" spans="1:4" ht="13.5">
      <c r="A336" s="45"/>
      <c r="C336" s="46"/>
      <c r="D336" s="47"/>
    </row>
    <row r="337" spans="1:4" ht="13.5">
      <c r="A337" s="45"/>
      <c r="C337" s="46"/>
      <c r="D337" s="47"/>
    </row>
    <row r="338" spans="1:4" ht="13.5">
      <c r="A338" s="45"/>
      <c r="C338" s="46"/>
      <c r="D338" s="47"/>
    </row>
    <row r="339" spans="1:4" ht="13.5">
      <c r="A339" s="45"/>
      <c r="C339" s="46"/>
      <c r="D339" s="47"/>
    </row>
    <row r="340" spans="1:4" ht="13.5">
      <c r="A340" s="45"/>
      <c r="C340" s="46"/>
      <c r="D340" s="47"/>
    </row>
    <row r="341" spans="1:4" ht="13.5">
      <c r="A341" s="45"/>
      <c r="C341" s="46"/>
      <c r="D341" s="47"/>
    </row>
    <row r="342" spans="1:4" ht="13.5">
      <c r="A342" s="45"/>
      <c r="C342" s="46"/>
      <c r="D342" s="47"/>
    </row>
    <row r="343" spans="1:4" ht="13.5">
      <c r="A343" s="45"/>
      <c r="C343" s="46"/>
      <c r="D343" s="47"/>
    </row>
    <row r="344" spans="1:4" ht="13.5">
      <c r="A344" s="45"/>
      <c r="C344" s="46"/>
      <c r="D344" s="47"/>
    </row>
    <row r="345" spans="1:4" ht="13.5">
      <c r="A345" s="45"/>
      <c r="C345" s="46"/>
      <c r="D345" s="47"/>
    </row>
    <row r="346" spans="1:4" ht="13.5">
      <c r="A346" s="45"/>
      <c r="C346" s="46"/>
      <c r="D346" s="47"/>
    </row>
    <row r="347" spans="1:4" ht="13.5">
      <c r="A347" s="45"/>
      <c r="C347" s="46"/>
      <c r="D347" s="47"/>
    </row>
    <row r="348" spans="1:4" ht="13.5">
      <c r="A348" s="45"/>
      <c r="C348" s="46"/>
      <c r="D348" s="47"/>
    </row>
    <row r="349" spans="1:4" ht="13.5">
      <c r="A349" s="45"/>
      <c r="C349" s="46"/>
      <c r="D349" s="47"/>
    </row>
    <row r="350" spans="1:4" ht="13.5">
      <c r="A350" s="45"/>
      <c r="C350" s="46"/>
      <c r="D350" s="47"/>
    </row>
    <row r="351" spans="1:4" ht="13.5">
      <c r="A351" s="45"/>
      <c r="C351" s="46"/>
      <c r="D351" s="47"/>
    </row>
    <row r="352" spans="1:4" ht="13.5">
      <c r="A352" s="45"/>
      <c r="C352" s="46"/>
      <c r="D352" s="47"/>
    </row>
    <row r="353" spans="1:4" ht="13.5">
      <c r="A353" s="45"/>
      <c r="C353" s="46"/>
      <c r="D353" s="47"/>
    </row>
    <row r="354" spans="1:4" ht="13.5">
      <c r="A354" s="45"/>
      <c r="C354" s="46"/>
      <c r="D354" s="47"/>
    </row>
    <row r="355" spans="1:4" ht="13.5">
      <c r="A355" s="45"/>
      <c r="C355" s="46"/>
      <c r="D355" s="47"/>
    </row>
    <row r="356" spans="1:4" ht="13.5">
      <c r="A356" s="45"/>
      <c r="C356" s="46"/>
      <c r="D356" s="47"/>
    </row>
    <row r="357" spans="1:4" ht="13.5">
      <c r="A357" s="45"/>
      <c r="C357" s="46"/>
      <c r="D357" s="47"/>
    </row>
    <row r="358" spans="1:4" ht="13.5">
      <c r="A358" s="45"/>
      <c r="C358" s="46"/>
      <c r="D358" s="47"/>
    </row>
    <row r="359" spans="1:4" ht="13.5">
      <c r="A359" s="45"/>
      <c r="C359" s="46"/>
      <c r="D359" s="47"/>
    </row>
    <row r="360" spans="1:4" ht="13.5">
      <c r="A360" s="45"/>
      <c r="C360" s="46"/>
      <c r="D360" s="47"/>
    </row>
    <row r="361" spans="1:4" ht="13.5">
      <c r="A361" s="45"/>
      <c r="C361" s="46"/>
      <c r="D361" s="47"/>
    </row>
    <row r="362" spans="1:4" ht="13.5">
      <c r="A362" s="45"/>
      <c r="C362" s="46"/>
      <c r="D362" s="47"/>
    </row>
    <row r="363" spans="1:4" ht="13.5">
      <c r="A363" s="45"/>
      <c r="C363" s="46"/>
      <c r="D363" s="47"/>
    </row>
    <row r="364" spans="1:4" ht="13.5">
      <c r="A364" s="45"/>
      <c r="C364" s="46"/>
      <c r="D364" s="47"/>
    </row>
    <row r="365" spans="1:4" ht="13.5">
      <c r="A365" s="45"/>
      <c r="C365" s="46"/>
      <c r="D365" s="47"/>
    </row>
    <row r="366" spans="1:4" ht="13.5">
      <c r="A366" s="45"/>
      <c r="C366" s="46"/>
      <c r="D366" s="47"/>
    </row>
    <row r="367" spans="1:4" ht="13.5">
      <c r="A367" s="45"/>
      <c r="C367" s="46"/>
      <c r="D367" s="47"/>
    </row>
    <row r="368" spans="1:4" ht="13.5">
      <c r="A368" s="45"/>
      <c r="C368" s="46"/>
      <c r="D368" s="47"/>
    </row>
    <row r="369" spans="1:4" ht="13.5">
      <c r="A369" s="45"/>
      <c r="C369" s="46"/>
      <c r="D369" s="47"/>
    </row>
    <row r="370" spans="1:4" ht="13.5">
      <c r="A370" s="45"/>
      <c r="C370" s="46"/>
      <c r="D370" s="47"/>
    </row>
    <row r="371" spans="1:4" ht="13.5">
      <c r="A371" s="45"/>
      <c r="C371" s="46"/>
      <c r="D371" s="47"/>
    </row>
    <row r="372" spans="1:4" ht="13.5">
      <c r="A372" s="45"/>
      <c r="C372" s="46"/>
      <c r="D372" s="47"/>
    </row>
    <row r="373" spans="1:4" ht="13.5">
      <c r="A373" s="45"/>
      <c r="C373" s="46"/>
      <c r="D373" s="47"/>
    </row>
    <row r="374" spans="1:4" ht="13.5">
      <c r="A374" s="45"/>
      <c r="C374" s="46"/>
      <c r="D374" s="47"/>
    </row>
    <row r="375" spans="1:4" ht="13.5">
      <c r="A375" s="45"/>
      <c r="C375" s="46"/>
      <c r="D375" s="47"/>
    </row>
    <row r="376" spans="1:4" ht="13.5">
      <c r="A376" s="45"/>
      <c r="C376" s="46"/>
      <c r="D376" s="47"/>
    </row>
    <row r="377" spans="1:4" ht="13.5">
      <c r="A377" s="45"/>
      <c r="C377" s="46"/>
      <c r="D377" s="47"/>
    </row>
    <row r="378" spans="1:4" ht="13.5">
      <c r="A378" s="45"/>
      <c r="C378" s="46"/>
      <c r="D378" s="47"/>
    </row>
    <row r="379" spans="1:4" ht="13.5">
      <c r="A379" s="45"/>
      <c r="C379" s="46"/>
      <c r="D379" s="47"/>
    </row>
    <row r="380" spans="1:4" ht="13.5">
      <c r="A380" s="45"/>
      <c r="C380" s="46"/>
      <c r="D380" s="47"/>
    </row>
    <row r="381" spans="1:4" ht="13.5">
      <c r="A381" s="45"/>
      <c r="C381" s="46"/>
      <c r="D381" s="47"/>
    </row>
    <row r="382" spans="1:4" ht="13.5">
      <c r="A382" s="45"/>
      <c r="C382" s="46"/>
      <c r="D382" s="47"/>
    </row>
    <row r="383" spans="1:4" ht="13.5">
      <c r="A383" s="45"/>
      <c r="C383" s="46"/>
      <c r="D383" s="47"/>
    </row>
    <row r="384" spans="1:4" ht="13.5">
      <c r="A384" s="45"/>
      <c r="C384" s="46"/>
      <c r="D384" s="47"/>
    </row>
    <row r="385" spans="1:4" ht="13.5">
      <c r="A385" s="45"/>
      <c r="C385" s="46"/>
      <c r="D385" s="47"/>
    </row>
    <row r="386" spans="1:4" ht="13.5">
      <c r="A386" s="45"/>
      <c r="C386" s="46"/>
      <c r="D386" s="47"/>
    </row>
    <row r="387" spans="1:4" ht="13.5">
      <c r="A387" s="45"/>
      <c r="C387" s="46"/>
      <c r="D387" s="47"/>
    </row>
    <row r="388" spans="1:4" ht="13.5">
      <c r="A388" s="45"/>
      <c r="C388" s="46"/>
      <c r="D388" s="47"/>
    </row>
    <row r="389" spans="1:4" ht="13.5">
      <c r="A389" s="45"/>
      <c r="C389" s="46"/>
      <c r="D389" s="47"/>
    </row>
    <row r="390" spans="1:4" ht="13.5">
      <c r="A390" s="45"/>
      <c r="C390" s="46"/>
      <c r="D390" s="47"/>
    </row>
    <row r="391" spans="1:4" ht="13.5">
      <c r="A391" s="45"/>
      <c r="C391" s="46"/>
      <c r="D391" s="47"/>
    </row>
    <row r="392" spans="1:4" ht="13.5">
      <c r="A392" s="45"/>
      <c r="C392" s="46"/>
      <c r="D392" s="47"/>
    </row>
    <row r="393" spans="1:4" ht="13.5">
      <c r="A393" s="45"/>
      <c r="C393" s="46"/>
      <c r="D393" s="47"/>
    </row>
    <row r="394" spans="1:4" ht="13.5">
      <c r="A394" s="45"/>
      <c r="C394" s="46"/>
      <c r="D394" s="47"/>
    </row>
    <row r="395" spans="1:4" ht="13.5">
      <c r="A395" s="45"/>
      <c r="C395" s="46"/>
      <c r="D395" s="47"/>
    </row>
    <row r="396" spans="1:4" ht="13.5">
      <c r="A396" s="45"/>
      <c r="C396" s="46"/>
      <c r="D396" s="47"/>
    </row>
    <row r="397" spans="1:4" ht="13.5">
      <c r="A397" s="45"/>
      <c r="C397" s="46"/>
      <c r="D397" s="47"/>
    </row>
    <row r="398" spans="1:4" ht="13.5">
      <c r="A398" s="45"/>
      <c r="C398" s="46"/>
      <c r="D398" s="47"/>
    </row>
    <row r="399" spans="1:4" ht="13.5">
      <c r="A399" s="45"/>
      <c r="C399" s="46"/>
      <c r="D399" s="47"/>
    </row>
    <row r="400" spans="1:4" ht="13.5">
      <c r="A400" s="45"/>
      <c r="C400" s="46"/>
      <c r="D400" s="47"/>
    </row>
    <row r="401" spans="1:4" ht="13.5">
      <c r="A401" s="45"/>
      <c r="C401" s="46"/>
      <c r="D401" s="47"/>
    </row>
    <row r="402" spans="1:4" ht="13.5">
      <c r="A402" s="45"/>
      <c r="C402" s="46"/>
      <c r="D402" s="47"/>
    </row>
    <row r="403" spans="1:4" ht="13.5">
      <c r="A403" s="45"/>
      <c r="C403" s="46"/>
      <c r="D403" s="47"/>
    </row>
    <row r="404" spans="1:4" ht="13.5">
      <c r="A404" s="45"/>
      <c r="C404" s="46"/>
      <c r="D404" s="47"/>
    </row>
    <row r="405" spans="1:4" ht="13.5">
      <c r="A405" s="45"/>
      <c r="C405" s="46"/>
      <c r="D405" s="47"/>
    </row>
    <row r="406" spans="1:4" ht="13.5">
      <c r="A406" s="45"/>
      <c r="C406" s="46"/>
      <c r="D406" s="47"/>
    </row>
    <row r="407" spans="1:4" ht="13.5">
      <c r="A407" s="45"/>
      <c r="C407" s="46"/>
      <c r="D407" s="47"/>
    </row>
    <row r="408" spans="1:4" ht="13.5">
      <c r="A408" s="45"/>
      <c r="C408" s="46"/>
      <c r="D408" s="47"/>
    </row>
    <row r="409" spans="1:4" ht="13.5">
      <c r="A409" s="45"/>
      <c r="C409" s="46"/>
      <c r="D409" s="47"/>
    </row>
    <row r="410" spans="1:4" ht="13.5">
      <c r="A410" s="45"/>
      <c r="C410" s="46"/>
      <c r="D410" s="47"/>
    </row>
    <row r="411" spans="1:4" ht="13.5">
      <c r="A411" s="45"/>
      <c r="C411" s="46"/>
      <c r="D411" s="47"/>
    </row>
    <row r="412" spans="1:4" ht="13.5">
      <c r="A412" s="45"/>
      <c r="C412" s="46"/>
      <c r="D412" s="47"/>
    </row>
    <row r="413" spans="1:4" ht="13.5">
      <c r="A413" s="45"/>
      <c r="C413" s="46"/>
      <c r="D413" s="47"/>
    </row>
    <row r="414" spans="1:4" ht="13.5">
      <c r="A414" s="45"/>
      <c r="C414" s="46"/>
      <c r="D414" s="47"/>
    </row>
    <row r="415" spans="1:4" ht="13.5">
      <c r="A415" s="45"/>
      <c r="C415" s="46"/>
      <c r="D415" s="47"/>
    </row>
    <row r="416" spans="1:4" ht="13.5">
      <c r="A416" s="45"/>
      <c r="C416" s="46"/>
      <c r="D416" s="47"/>
    </row>
    <row r="417" spans="1:4" ht="13.5">
      <c r="A417" s="45"/>
      <c r="C417" s="46"/>
      <c r="D417" s="47"/>
    </row>
    <row r="418" spans="1:4" ht="13.5">
      <c r="A418" s="45"/>
      <c r="C418" s="46"/>
      <c r="D418" s="47"/>
    </row>
    <row r="419" spans="1:4" ht="13.5">
      <c r="A419" s="45"/>
      <c r="C419" s="46"/>
      <c r="D419" s="47"/>
    </row>
    <row r="420" spans="1:4" ht="13.5">
      <c r="A420" s="45"/>
      <c r="C420" s="46"/>
      <c r="D420" s="47"/>
    </row>
    <row r="421" spans="1:4" ht="13.5">
      <c r="A421" s="45"/>
      <c r="C421" s="46"/>
      <c r="D421" s="47"/>
    </row>
    <row r="422" spans="1:4" ht="13.5">
      <c r="A422" s="45"/>
      <c r="C422" s="46"/>
      <c r="D422" s="47"/>
    </row>
    <row r="423" spans="1:4" ht="13.5">
      <c r="A423" s="45"/>
      <c r="C423" s="46"/>
      <c r="D423" s="47"/>
    </row>
    <row r="424" spans="1:4" ht="13.5">
      <c r="A424" s="45"/>
      <c r="C424" s="46"/>
      <c r="D424" s="47"/>
    </row>
    <row r="425" spans="1:4" ht="13.5">
      <c r="A425" s="45"/>
      <c r="C425" s="46"/>
      <c r="D425" s="47"/>
    </row>
    <row r="426" spans="1:4" ht="13.5">
      <c r="A426" s="45"/>
      <c r="C426" s="46"/>
      <c r="D426" s="47"/>
    </row>
    <row r="427" spans="1:4" ht="13.5">
      <c r="A427" s="45"/>
      <c r="C427" s="46"/>
      <c r="D427" s="47"/>
    </row>
    <row r="428" spans="1:4" ht="13.5">
      <c r="A428" s="45"/>
      <c r="C428" s="46"/>
      <c r="D428" s="47"/>
    </row>
    <row r="429" spans="1:4" ht="13.5">
      <c r="A429" s="45"/>
      <c r="C429" s="46"/>
      <c r="D429" s="47"/>
    </row>
    <row r="430" spans="1:4" ht="13.5">
      <c r="A430" s="45"/>
      <c r="C430" s="46"/>
      <c r="D430" s="47"/>
    </row>
    <row r="431" spans="1:4" ht="13.5">
      <c r="A431" s="45"/>
      <c r="C431" s="46"/>
      <c r="D431" s="47"/>
    </row>
    <row r="432" spans="1:4" ht="13.5">
      <c r="A432" s="45"/>
      <c r="C432" s="46"/>
      <c r="D432" s="47"/>
    </row>
    <row r="433" spans="1:4" ht="13.5">
      <c r="A433" s="45"/>
      <c r="C433" s="46"/>
      <c r="D433" s="47"/>
    </row>
    <row r="434" spans="1:4" ht="13.5">
      <c r="A434" s="45"/>
      <c r="C434" s="46"/>
      <c r="D434" s="47"/>
    </row>
    <row r="435" spans="1:4" ht="13.5">
      <c r="A435" s="45"/>
      <c r="C435" s="46"/>
      <c r="D435" s="47"/>
    </row>
    <row r="436" spans="1:4" ht="13.5">
      <c r="A436" s="45"/>
      <c r="C436" s="46"/>
      <c r="D436" s="47"/>
    </row>
    <row r="437" spans="1:4" ht="13.5">
      <c r="A437" s="45"/>
      <c r="C437" s="46"/>
      <c r="D437" s="47"/>
    </row>
    <row r="438" spans="1:4" ht="13.5">
      <c r="A438" s="45"/>
      <c r="C438" s="46"/>
      <c r="D438" s="47"/>
    </row>
    <row r="439" spans="1:4" ht="13.5">
      <c r="A439" s="45"/>
      <c r="C439" s="46"/>
      <c r="D439" s="47"/>
    </row>
    <row r="440" spans="1:4" ht="13.5">
      <c r="A440" s="45"/>
      <c r="C440" s="46"/>
      <c r="D440" s="47"/>
    </row>
    <row r="441" spans="1:4" ht="13.5">
      <c r="A441" s="45"/>
      <c r="C441" s="46"/>
      <c r="D441" s="47"/>
    </row>
    <row r="442" spans="1:4" ht="13.5">
      <c r="A442" s="45"/>
      <c r="C442" s="46"/>
      <c r="D442" s="47"/>
    </row>
    <row r="443" spans="1:4" ht="13.5">
      <c r="A443" s="45"/>
      <c r="C443" s="46"/>
      <c r="D443" s="47"/>
    </row>
    <row r="444" spans="1:4" ht="13.5">
      <c r="A444" s="45"/>
      <c r="C444" s="46"/>
      <c r="D444" s="47"/>
    </row>
    <row r="445" spans="1:4" ht="13.5">
      <c r="A445" s="45"/>
      <c r="C445" s="46"/>
      <c r="D445" s="47"/>
    </row>
    <row r="446" spans="1:4" ht="13.5">
      <c r="A446" s="45"/>
      <c r="C446" s="46"/>
      <c r="D446" s="47"/>
    </row>
    <row r="447" spans="1:4" ht="13.5">
      <c r="A447" s="45"/>
      <c r="C447" s="46"/>
      <c r="D447" s="47"/>
    </row>
    <row r="448" spans="1:4" ht="13.5">
      <c r="A448" s="45"/>
      <c r="C448" s="46"/>
      <c r="D448" s="47"/>
    </row>
    <row r="449" spans="1:4" ht="13.5">
      <c r="A449" s="45"/>
      <c r="C449" s="46"/>
      <c r="D449" s="47"/>
    </row>
    <row r="450" spans="1:4" ht="13.5">
      <c r="A450" s="45"/>
      <c r="C450" s="46"/>
      <c r="D450" s="47"/>
    </row>
    <row r="451" spans="1:4" ht="13.5">
      <c r="A451" s="45"/>
      <c r="C451" s="46"/>
      <c r="D451" s="47"/>
    </row>
    <row r="452" spans="1:4" ht="13.5">
      <c r="A452" s="45"/>
      <c r="C452" s="46"/>
      <c r="D452" s="47"/>
    </row>
    <row r="453" spans="1:4" ht="13.5">
      <c r="A453" s="45"/>
      <c r="C453" s="46"/>
      <c r="D453" s="47"/>
    </row>
    <row r="454" spans="1:4" ht="13.5">
      <c r="A454" s="45"/>
      <c r="C454" s="46"/>
      <c r="D454" s="47"/>
    </row>
    <row r="455" spans="1:4" ht="13.5">
      <c r="A455" s="45"/>
      <c r="C455" s="46"/>
      <c r="D455" s="47"/>
    </row>
    <row r="456" spans="1:4" ht="13.5">
      <c r="A456" s="45"/>
      <c r="C456" s="46"/>
      <c r="D456" s="47"/>
    </row>
    <row r="457" spans="1:4" ht="13.5">
      <c r="A457" s="45"/>
      <c r="C457" s="46"/>
      <c r="D457" s="47"/>
    </row>
    <row r="458" spans="1:4" ht="13.5">
      <c r="A458" s="45"/>
      <c r="C458" s="46"/>
      <c r="D458" s="47"/>
    </row>
    <row r="459" spans="1:4" ht="13.5">
      <c r="A459" s="45"/>
      <c r="C459" s="46"/>
      <c r="D459" s="47"/>
    </row>
    <row r="460" spans="1:4" ht="13.5">
      <c r="A460" s="45"/>
      <c r="C460" s="46"/>
      <c r="D460" s="47"/>
    </row>
    <row r="461" spans="1:4" ht="13.5">
      <c r="A461" s="45"/>
      <c r="C461" s="46"/>
      <c r="D461" s="47"/>
    </row>
    <row r="462" spans="1:4" ht="13.5">
      <c r="A462" s="45"/>
      <c r="C462" s="46"/>
      <c r="D462" s="47"/>
    </row>
    <row r="463" spans="1:4" ht="13.5">
      <c r="A463" s="45"/>
      <c r="C463" s="46"/>
      <c r="D463" s="47"/>
    </row>
    <row r="464" spans="1:4" ht="13.5">
      <c r="A464" s="45"/>
      <c r="C464" s="46"/>
      <c r="D464" s="47"/>
    </row>
    <row r="465" spans="1:4" ht="13.5">
      <c r="A465" s="45"/>
      <c r="C465" s="46"/>
      <c r="D465" s="47"/>
    </row>
    <row r="466" spans="1:4" ht="13.5">
      <c r="A466" s="45"/>
      <c r="C466" s="46"/>
      <c r="D466" s="47"/>
    </row>
    <row r="467" spans="1:4" ht="13.5">
      <c r="A467" s="45"/>
      <c r="C467" s="46"/>
      <c r="D467" s="47"/>
    </row>
    <row r="468" spans="1:4" ht="13.5">
      <c r="A468" s="45"/>
      <c r="C468" s="46"/>
      <c r="D468" s="47"/>
    </row>
    <row r="469" spans="1:4" ht="13.5">
      <c r="A469" s="45"/>
      <c r="C469" s="46"/>
      <c r="D469" s="47"/>
    </row>
    <row r="470" spans="1:4" ht="13.5">
      <c r="A470" s="45"/>
      <c r="C470" s="46"/>
      <c r="D470" s="47"/>
    </row>
    <row r="471" spans="1:4" ht="13.5">
      <c r="A471" s="45"/>
      <c r="C471" s="46"/>
      <c r="D471" s="47"/>
    </row>
    <row r="472" spans="1:4" ht="13.5">
      <c r="A472" s="45"/>
      <c r="C472" s="46"/>
      <c r="D472" s="47"/>
    </row>
    <row r="473" spans="1:4" ht="13.5">
      <c r="A473" s="45"/>
      <c r="C473" s="46"/>
      <c r="D473" s="47"/>
    </row>
    <row r="474" spans="1:4" ht="13.5">
      <c r="A474" s="45"/>
      <c r="C474" s="46"/>
      <c r="D474" s="47"/>
    </row>
    <row r="475" spans="1:4" ht="13.5">
      <c r="A475" s="45"/>
      <c r="C475" s="46"/>
      <c r="D475" s="47"/>
    </row>
    <row r="476" spans="1:4" ht="13.5">
      <c r="A476" s="45"/>
      <c r="C476" s="46"/>
      <c r="D476" s="47"/>
    </row>
    <row r="477" spans="1:4" ht="13.5">
      <c r="A477" s="45"/>
      <c r="C477" s="46"/>
      <c r="D477" s="47"/>
    </row>
    <row r="478" spans="1:4" ht="13.5">
      <c r="A478" s="45"/>
      <c r="C478" s="46"/>
      <c r="D478" s="47"/>
    </row>
    <row r="479" spans="1:4" ht="13.5">
      <c r="A479" s="45"/>
      <c r="C479" s="46"/>
      <c r="D479" s="47"/>
    </row>
    <row r="480" spans="1:4" ht="13.5">
      <c r="A480" s="45"/>
      <c r="C480" s="46"/>
      <c r="D480" s="47"/>
    </row>
    <row r="481" spans="1:4" ht="13.5">
      <c r="A481" s="45"/>
      <c r="C481" s="46"/>
      <c r="D481" s="47"/>
    </row>
    <row r="482" spans="1:4" ht="13.5">
      <c r="A482" s="45"/>
      <c r="C482" s="46"/>
      <c r="D482" s="47"/>
    </row>
    <row r="483" spans="1:4" ht="13.5">
      <c r="A483" s="45"/>
      <c r="C483" s="46"/>
      <c r="D483" s="47"/>
    </row>
    <row r="484" spans="1:4" ht="13.5">
      <c r="A484" s="45"/>
      <c r="C484" s="46"/>
      <c r="D484" s="47"/>
    </row>
    <row r="485" spans="1:4" ht="13.5">
      <c r="A485" s="45"/>
      <c r="C485" s="46"/>
      <c r="D485" s="47"/>
    </row>
    <row r="486" spans="1:4" ht="13.5">
      <c r="A486" s="45"/>
      <c r="C486" s="46"/>
      <c r="D486" s="47"/>
    </row>
    <row r="487" spans="1:4" ht="13.5">
      <c r="A487" s="45"/>
      <c r="C487" s="46"/>
      <c r="D487" s="47"/>
    </row>
    <row r="488" spans="1:4" ht="13.5">
      <c r="A488" s="45"/>
      <c r="C488" s="46"/>
      <c r="D488" s="47"/>
    </row>
    <row r="489" spans="1:4" ht="13.5">
      <c r="A489" s="45"/>
      <c r="C489" s="46"/>
      <c r="D489" s="47"/>
    </row>
    <row r="490" spans="1:4" ht="13.5">
      <c r="A490" s="45"/>
      <c r="C490" s="46"/>
      <c r="D490" s="47"/>
    </row>
    <row r="491" spans="1:4" ht="13.5">
      <c r="A491" s="45"/>
      <c r="C491" s="46"/>
      <c r="D491" s="47"/>
    </row>
    <row r="492" spans="1:4" ht="13.5">
      <c r="A492" s="45"/>
      <c r="C492" s="46"/>
      <c r="D492" s="47"/>
    </row>
    <row r="493" spans="1:4" ht="13.5">
      <c r="A493" s="45"/>
      <c r="C493" s="46"/>
      <c r="D493" s="47"/>
    </row>
    <row r="494" spans="1:4" ht="13.5">
      <c r="A494" s="45"/>
      <c r="C494" s="46"/>
      <c r="D494" s="47"/>
    </row>
    <row r="495" spans="1:4" ht="13.5">
      <c r="A495" s="45"/>
      <c r="C495" s="46"/>
      <c r="D495" s="47"/>
    </row>
    <row r="496" spans="1:4" ht="13.5">
      <c r="A496" s="45"/>
      <c r="C496" s="46"/>
      <c r="D496" s="47"/>
    </row>
    <row r="497" spans="1:4" ht="13.5">
      <c r="A497" s="45"/>
      <c r="C497" s="46"/>
      <c r="D497" s="47"/>
    </row>
    <row r="498" spans="1:4" ht="13.5">
      <c r="A498" s="45"/>
      <c r="C498" s="46"/>
      <c r="D498" s="47"/>
    </row>
    <row r="499" spans="1:4" ht="13.5">
      <c r="A499" s="45"/>
      <c r="C499" s="46"/>
      <c r="D499" s="47"/>
    </row>
    <row r="500" spans="1:4" ht="13.5">
      <c r="A500" s="45"/>
      <c r="C500" s="46"/>
      <c r="D500" s="47"/>
    </row>
    <row r="501" spans="1:4" ht="13.5">
      <c r="A501" s="45"/>
      <c r="C501" s="46"/>
      <c r="D501" s="47"/>
    </row>
    <row r="502" spans="1:4" ht="13.5">
      <c r="A502" s="45"/>
      <c r="C502" s="46"/>
      <c r="D502" s="47"/>
    </row>
    <row r="503" spans="1:4" ht="13.5">
      <c r="A503" s="45"/>
      <c r="C503" s="46"/>
      <c r="D503" s="47"/>
    </row>
    <row r="504" spans="1:4" ht="13.5">
      <c r="A504" s="45"/>
      <c r="C504" s="46"/>
      <c r="D504" s="47"/>
    </row>
    <row r="505" spans="1:4" ht="13.5">
      <c r="A505" s="45"/>
      <c r="C505" s="46"/>
      <c r="D505" s="47"/>
    </row>
    <row r="506" spans="1:4" ht="13.5">
      <c r="A506" s="45"/>
      <c r="C506" s="46"/>
      <c r="D506" s="47"/>
    </row>
    <row r="507" spans="1:4" ht="13.5">
      <c r="A507" s="45"/>
      <c r="C507" s="46"/>
      <c r="D507" s="47"/>
    </row>
    <row r="508" spans="1:4" ht="13.5">
      <c r="A508" s="45"/>
      <c r="C508" s="46"/>
      <c r="D508" s="47"/>
    </row>
    <row r="509" spans="1:4" ht="13.5">
      <c r="A509" s="45"/>
      <c r="C509" s="46"/>
      <c r="D509" s="47"/>
    </row>
    <row r="510" spans="1:4" ht="13.5">
      <c r="A510" s="45"/>
      <c r="C510" s="46"/>
      <c r="D510" s="47"/>
    </row>
    <row r="511" spans="1:4" ht="13.5">
      <c r="A511" s="45"/>
      <c r="C511" s="46"/>
      <c r="D511" s="47"/>
    </row>
    <row r="512" spans="1:4" ht="13.5">
      <c r="A512" s="45"/>
      <c r="C512" s="46"/>
      <c r="D512" s="47"/>
    </row>
    <row r="513" spans="1:4" ht="13.5">
      <c r="A513" s="45"/>
      <c r="C513" s="46"/>
      <c r="D513" s="47"/>
    </row>
    <row r="514" spans="1:4" ht="13.5">
      <c r="A514" s="45"/>
      <c r="C514" s="46"/>
      <c r="D514" s="47"/>
    </row>
    <row r="515" spans="1:4" ht="13.5">
      <c r="A515" s="45"/>
      <c r="C515" s="46"/>
      <c r="D515" s="47"/>
    </row>
    <row r="516" spans="1:4" ht="13.5">
      <c r="A516" s="45"/>
      <c r="C516" s="46"/>
      <c r="D516" s="47"/>
    </row>
    <row r="517" spans="1:4" ht="13.5">
      <c r="A517" s="45"/>
      <c r="C517" s="46"/>
      <c r="D517" s="47"/>
    </row>
    <row r="518" spans="1:4" ht="13.5">
      <c r="A518" s="45"/>
      <c r="C518" s="46"/>
      <c r="D518" s="47"/>
    </row>
    <row r="519" spans="1:4" ht="13.5">
      <c r="A519" s="45"/>
      <c r="C519" s="46"/>
      <c r="D519" s="47"/>
    </row>
    <row r="520" spans="1:4" ht="13.5">
      <c r="A520" s="45"/>
      <c r="C520" s="46"/>
      <c r="D520" s="47"/>
    </row>
    <row r="521" spans="1:4" ht="13.5">
      <c r="A521" s="45"/>
      <c r="C521" s="46"/>
      <c r="D521" s="47"/>
    </row>
    <row r="522" spans="1:4" ht="13.5">
      <c r="A522" s="45"/>
      <c r="C522" s="46"/>
      <c r="D522" s="47"/>
    </row>
    <row r="523" spans="1:4" ht="13.5">
      <c r="A523" s="45"/>
      <c r="C523" s="46"/>
      <c r="D523" s="47"/>
    </row>
    <row r="524" spans="1:4" ht="13.5">
      <c r="A524" s="45"/>
      <c r="C524" s="46"/>
      <c r="D524" s="47"/>
    </row>
    <row r="525" spans="1:4" ht="13.5">
      <c r="A525" s="45"/>
      <c r="C525" s="46"/>
      <c r="D525" s="47"/>
    </row>
    <row r="526" spans="1:4" ht="13.5">
      <c r="A526" s="45"/>
      <c r="C526" s="46"/>
      <c r="D526" s="47"/>
    </row>
    <row r="527" spans="1:4" ht="13.5">
      <c r="A527" s="45"/>
      <c r="C527" s="46"/>
      <c r="D527" s="47"/>
    </row>
    <row r="528" spans="1:4" ht="13.5">
      <c r="A528" s="45"/>
      <c r="C528" s="46"/>
      <c r="D528" s="47"/>
    </row>
    <row r="529" spans="1:4" ht="13.5">
      <c r="A529" s="45"/>
      <c r="C529" s="46"/>
      <c r="D529" s="47"/>
    </row>
    <row r="530" spans="1:4" ht="13.5">
      <c r="A530" s="45"/>
      <c r="C530" s="46"/>
      <c r="D530" s="47"/>
    </row>
    <row r="531" spans="1:4" ht="13.5">
      <c r="A531" s="45"/>
      <c r="C531" s="46"/>
      <c r="D531" s="47"/>
    </row>
    <row r="532" spans="1:4" ht="13.5">
      <c r="A532" s="45"/>
      <c r="C532" s="46"/>
      <c r="D532" s="47"/>
    </row>
    <row r="533" spans="1:4" ht="13.5">
      <c r="A533" s="45"/>
      <c r="C533" s="46"/>
      <c r="D533" s="47"/>
    </row>
    <row r="534" spans="1:4" ht="13.5">
      <c r="A534" s="45"/>
      <c r="C534" s="46"/>
      <c r="D534" s="47"/>
    </row>
    <row r="535" spans="1:4" ht="13.5">
      <c r="A535" s="45"/>
      <c r="C535" s="46"/>
      <c r="D535" s="47"/>
    </row>
    <row r="536" spans="1:4" ht="13.5">
      <c r="A536" s="45"/>
      <c r="C536" s="46"/>
      <c r="D536" s="47"/>
    </row>
    <row r="537" spans="1:4" ht="13.5">
      <c r="A537" s="45"/>
      <c r="C537" s="46"/>
      <c r="D537" s="47"/>
    </row>
    <row r="538" spans="1:4" ht="13.5">
      <c r="A538" s="45"/>
      <c r="C538" s="46"/>
      <c r="D538" s="47"/>
    </row>
    <row r="539" spans="1:4" ht="13.5">
      <c r="A539" s="45"/>
      <c r="C539" s="46"/>
      <c r="D539" s="47"/>
    </row>
    <row r="540" spans="1:4" ht="13.5">
      <c r="A540" s="45"/>
      <c r="C540" s="46"/>
      <c r="D540" s="47"/>
    </row>
    <row r="541" spans="1:4" ht="13.5">
      <c r="A541" s="45"/>
      <c r="C541" s="46"/>
      <c r="D541" s="47"/>
    </row>
    <row r="542" spans="1:4" ht="13.5">
      <c r="A542" s="45"/>
      <c r="C542" s="46"/>
      <c r="D542" s="47"/>
    </row>
    <row r="543" spans="1:4" ht="13.5">
      <c r="A543" s="45"/>
      <c r="C543" s="46"/>
      <c r="D543" s="47"/>
    </row>
    <row r="544" spans="1:4" ht="13.5">
      <c r="A544" s="45"/>
      <c r="C544" s="46"/>
      <c r="D544" s="47"/>
    </row>
    <row r="545" spans="1:4" ht="13.5">
      <c r="A545" s="45"/>
      <c r="C545" s="46"/>
      <c r="D545" s="47"/>
    </row>
    <row r="546" spans="1:4" ht="13.5">
      <c r="A546" s="45"/>
      <c r="C546" s="46"/>
      <c r="D546" s="47"/>
    </row>
    <row r="547" spans="1:4" ht="13.5">
      <c r="A547" s="45"/>
      <c r="C547" s="46"/>
      <c r="D547" s="47"/>
    </row>
    <row r="548" spans="1:4" ht="13.5">
      <c r="A548" s="45"/>
      <c r="C548" s="46"/>
      <c r="D548" s="47"/>
    </row>
    <row r="549" spans="1:4" ht="13.5">
      <c r="A549" s="45"/>
      <c r="C549" s="46"/>
      <c r="D549" s="47"/>
    </row>
    <row r="550" spans="1:4" ht="13.5">
      <c r="A550" s="45"/>
      <c r="C550" s="46"/>
      <c r="D550" s="47"/>
    </row>
    <row r="551" spans="1:4" ht="13.5">
      <c r="A551" s="45"/>
      <c r="C551" s="46"/>
      <c r="D551" s="47"/>
    </row>
    <row r="552" spans="1:4" ht="13.5">
      <c r="A552" s="45"/>
      <c r="C552" s="46"/>
      <c r="D552" s="47"/>
    </row>
    <row r="553" spans="1:4" ht="13.5">
      <c r="A553" s="45"/>
      <c r="C553" s="46"/>
      <c r="D553" s="47"/>
    </row>
    <row r="554" spans="1:4" ht="13.5">
      <c r="A554" s="45"/>
      <c r="C554" s="46"/>
      <c r="D554" s="47"/>
    </row>
    <row r="555" spans="1:4" ht="13.5">
      <c r="A555" s="45"/>
      <c r="C555" s="46"/>
      <c r="D555" s="47"/>
    </row>
    <row r="556" spans="1:4" ht="13.5">
      <c r="A556" s="45"/>
      <c r="C556" s="46"/>
      <c r="D556" s="47"/>
    </row>
    <row r="557" spans="1:4" ht="13.5">
      <c r="A557" s="45"/>
      <c r="C557" s="46"/>
      <c r="D557" s="47"/>
    </row>
    <row r="558" spans="1:4" ht="13.5">
      <c r="A558" s="45"/>
      <c r="C558" s="46"/>
      <c r="D558" s="47"/>
    </row>
    <row r="559" spans="1:4" ht="13.5">
      <c r="A559" s="45"/>
      <c r="C559" s="46"/>
      <c r="D559" s="47"/>
    </row>
    <row r="560" spans="1:4" ht="13.5">
      <c r="A560" s="45"/>
      <c r="C560" s="46"/>
      <c r="D560" s="47"/>
    </row>
    <row r="561" spans="1:4" ht="13.5">
      <c r="A561" s="45"/>
      <c r="C561" s="46"/>
      <c r="D561" s="47"/>
    </row>
    <row r="562" spans="1:4" ht="13.5">
      <c r="A562" s="45"/>
      <c r="C562" s="46"/>
      <c r="D562" s="47"/>
    </row>
    <row r="563" spans="1:4" ht="13.5">
      <c r="A563" s="45"/>
      <c r="C563" s="46"/>
      <c r="D563" s="47"/>
    </row>
    <row r="564" spans="1:4" ht="13.5">
      <c r="A564" s="45"/>
      <c r="C564" s="46"/>
      <c r="D564" s="47"/>
    </row>
    <row r="565" spans="1:4" ht="13.5">
      <c r="A565" s="45"/>
      <c r="C565" s="46"/>
      <c r="D565" s="47"/>
    </row>
    <row r="566" spans="1:4" ht="13.5">
      <c r="A566" s="45"/>
      <c r="C566" s="46"/>
      <c r="D566" s="47"/>
    </row>
    <row r="567" spans="1:4" ht="13.5">
      <c r="A567" s="45"/>
      <c r="C567" s="46"/>
      <c r="D567" s="47"/>
    </row>
    <row r="568" spans="1:4" ht="13.5">
      <c r="A568" s="45"/>
      <c r="C568" s="46"/>
      <c r="D568" s="47"/>
    </row>
    <row r="569" spans="1:4" ht="13.5">
      <c r="A569" s="45"/>
      <c r="C569" s="46"/>
      <c r="D569" s="47"/>
    </row>
    <row r="570" spans="1:4" ht="13.5">
      <c r="A570" s="45"/>
      <c r="C570" s="46"/>
      <c r="D570" s="47"/>
    </row>
    <row r="571" spans="1:4" ht="13.5">
      <c r="A571" s="45"/>
      <c r="C571" s="46"/>
      <c r="D571" s="47"/>
    </row>
    <row r="572" spans="1:4" ht="13.5">
      <c r="A572" s="45"/>
      <c r="C572" s="46"/>
      <c r="D572" s="47"/>
    </row>
    <row r="573" spans="1:4" ht="13.5">
      <c r="A573" s="45"/>
      <c r="C573" s="46"/>
      <c r="D573" s="47"/>
    </row>
    <row r="574" spans="1:4" ht="13.5">
      <c r="A574" s="45"/>
      <c r="C574" s="46"/>
      <c r="D574" s="47"/>
    </row>
    <row r="575" spans="1:4" ht="13.5">
      <c r="A575" s="45"/>
      <c r="C575" s="46"/>
      <c r="D575" s="47"/>
    </row>
    <row r="576" spans="1:4" ht="13.5">
      <c r="A576" s="45"/>
      <c r="C576" s="46"/>
      <c r="D576" s="47"/>
    </row>
    <row r="577" spans="1:4" ht="13.5">
      <c r="A577" s="45"/>
      <c r="C577" s="46"/>
      <c r="D577" s="47"/>
    </row>
    <row r="578" spans="1:4" ht="13.5">
      <c r="A578" s="45"/>
      <c r="C578" s="46"/>
      <c r="D578" s="47"/>
    </row>
    <row r="579" spans="1:4" ht="13.5">
      <c r="A579" s="45"/>
      <c r="C579" s="46"/>
      <c r="D579" s="47"/>
    </row>
    <row r="580" spans="1:4" ht="13.5">
      <c r="A580" s="45"/>
      <c r="C580" s="46"/>
      <c r="D580" s="47"/>
    </row>
    <row r="581" spans="1:4" ht="13.5">
      <c r="A581" s="45"/>
      <c r="C581" s="46"/>
      <c r="D581" s="47"/>
    </row>
    <row r="582" spans="1:4" ht="13.5">
      <c r="A582" s="45"/>
      <c r="C582" s="46"/>
      <c r="D582" s="47"/>
    </row>
    <row r="583" spans="1:4" ht="13.5">
      <c r="A583" s="45"/>
      <c r="C583" s="46"/>
      <c r="D583" s="47"/>
    </row>
    <row r="584" spans="1:4" ht="13.5">
      <c r="A584" s="45"/>
      <c r="C584" s="46"/>
      <c r="D584" s="47"/>
    </row>
    <row r="585" spans="1:4" ht="13.5">
      <c r="A585" s="45"/>
      <c r="C585" s="46"/>
      <c r="D585" s="47"/>
    </row>
    <row r="586" spans="1:4" ht="13.5">
      <c r="A586" s="45"/>
      <c r="C586" s="46"/>
      <c r="D586" s="47"/>
    </row>
    <row r="587" spans="1:4" ht="13.5">
      <c r="A587" s="45"/>
      <c r="C587" s="46"/>
      <c r="D587" s="47"/>
    </row>
    <row r="588" spans="1:4" ht="13.5">
      <c r="A588" s="45"/>
      <c r="C588" s="46"/>
      <c r="D588" s="47"/>
    </row>
    <row r="589" spans="1:4" ht="13.5">
      <c r="A589" s="45"/>
      <c r="C589" s="46"/>
      <c r="D589" s="47"/>
    </row>
    <row r="590" spans="1:4" ht="13.5">
      <c r="A590" s="45"/>
      <c r="C590" s="46"/>
      <c r="D590" s="47"/>
    </row>
    <row r="591" spans="1:4" ht="13.5">
      <c r="A591" s="45"/>
      <c r="C591" s="46"/>
      <c r="D591" s="47"/>
    </row>
    <row r="592" spans="1:4" ht="13.5">
      <c r="A592" s="45"/>
      <c r="C592" s="46"/>
      <c r="D592" s="47"/>
    </row>
    <row r="593" spans="1:4" ht="13.5">
      <c r="A593" s="45"/>
      <c r="C593" s="46"/>
      <c r="D593" s="47"/>
    </row>
    <row r="594" spans="1:4" ht="13.5">
      <c r="A594" s="45"/>
      <c r="C594" s="46"/>
      <c r="D594" s="47"/>
    </row>
    <row r="595" spans="1:4" ht="13.5">
      <c r="A595" s="45"/>
      <c r="C595" s="46"/>
      <c r="D595" s="47"/>
    </row>
    <row r="596" spans="1:4" ht="13.5">
      <c r="A596" s="45"/>
      <c r="C596" s="46"/>
      <c r="D596" s="47"/>
    </row>
    <row r="597" spans="1:4" ht="13.5">
      <c r="A597" s="45"/>
      <c r="C597" s="46"/>
      <c r="D597" s="47"/>
    </row>
    <row r="598" spans="1:4" ht="13.5">
      <c r="A598" s="45"/>
      <c r="C598" s="46"/>
      <c r="D598" s="47"/>
    </row>
    <row r="599" spans="1:4" ht="13.5">
      <c r="A599" s="45"/>
      <c r="C599" s="46"/>
      <c r="D599" s="47"/>
    </row>
    <row r="600" spans="1:4" ht="13.5">
      <c r="A600" s="45"/>
      <c r="C600" s="46"/>
      <c r="D600" s="47"/>
    </row>
    <row r="601" spans="1:4" ht="13.5">
      <c r="A601" s="45"/>
      <c r="C601" s="46"/>
      <c r="D601" s="47"/>
    </row>
    <row r="602" spans="1:4" ht="13.5">
      <c r="A602" s="45"/>
      <c r="C602" s="46"/>
      <c r="D602" s="47"/>
    </row>
    <row r="603" spans="1:4" ht="13.5">
      <c r="A603" s="45"/>
      <c r="C603" s="46"/>
      <c r="D603" s="47"/>
    </row>
    <row r="604" spans="1:4" ht="13.5">
      <c r="A604" s="45"/>
      <c r="C604" s="46"/>
      <c r="D604" s="47"/>
    </row>
    <row r="605" spans="1:4" ht="13.5">
      <c r="A605" s="45"/>
      <c r="C605" s="46"/>
      <c r="D605" s="47"/>
    </row>
    <row r="606" spans="1:4" ht="13.5">
      <c r="A606" s="45"/>
      <c r="C606" s="46"/>
      <c r="D606" s="47"/>
    </row>
    <row r="607" spans="1:4" ht="13.5">
      <c r="A607" s="45"/>
      <c r="C607" s="46"/>
      <c r="D607" s="47"/>
    </row>
    <row r="608" spans="1:4" ht="13.5">
      <c r="A608" s="45"/>
      <c r="C608" s="46"/>
      <c r="D608" s="47"/>
    </row>
    <row r="609" spans="1:4" ht="13.5">
      <c r="A609" s="45"/>
      <c r="C609" s="46"/>
      <c r="D609" s="47"/>
    </row>
    <row r="610" spans="1:4" ht="13.5">
      <c r="A610" s="45"/>
      <c r="C610" s="46"/>
      <c r="D610" s="47"/>
    </row>
    <row r="611" spans="1:4" ht="13.5">
      <c r="A611" s="45"/>
      <c r="C611" s="46"/>
      <c r="D611" s="47"/>
    </row>
    <row r="612" spans="1:4" ht="13.5">
      <c r="A612" s="45"/>
      <c r="C612" s="46"/>
      <c r="D612" s="47"/>
    </row>
    <row r="613" spans="1:4" ht="13.5">
      <c r="A613" s="45"/>
      <c r="C613" s="46"/>
      <c r="D613" s="47"/>
    </row>
    <row r="614" spans="1:4" ht="13.5">
      <c r="A614" s="45"/>
      <c r="C614" s="46"/>
      <c r="D614" s="47"/>
    </row>
    <row r="615" spans="1:4" ht="13.5">
      <c r="A615" s="45"/>
      <c r="C615" s="46"/>
      <c r="D615" s="47"/>
    </row>
    <row r="616" spans="1:4" ht="13.5">
      <c r="A616" s="45"/>
      <c r="C616" s="46"/>
      <c r="D616" s="47"/>
    </row>
    <row r="617" spans="1:4" ht="13.5">
      <c r="A617" s="45"/>
      <c r="C617" s="46"/>
      <c r="D617" s="47"/>
    </row>
  </sheetData>
  <sheetProtection/>
  <mergeCells count="20">
    <mergeCell ref="A91:D91"/>
    <mergeCell ref="A93:D93"/>
    <mergeCell ref="A96:C96"/>
    <mergeCell ref="B100:C100"/>
    <mergeCell ref="A64:C64"/>
    <mergeCell ref="A52:D52"/>
    <mergeCell ref="A67:D67"/>
    <mergeCell ref="A69:D69"/>
    <mergeCell ref="A77:D77"/>
    <mergeCell ref="A76:C76"/>
    <mergeCell ref="B98:C98"/>
    <mergeCell ref="B99:C99"/>
    <mergeCell ref="A84:D84"/>
    <mergeCell ref="A88:C88"/>
    <mergeCell ref="A83:C83"/>
    <mergeCell ref="A3:D3"/>
    <mergeCell ref="A5:D5"/>
    <mergeCell ref="A46:D46"/>
    <mergeCell ref="A45:C45"/>
    <mergeCell ref="A51:C51"/>
  </mergeCells>
  <printOptions horizontalCentered="1"/>
  <pageMargins left="0.3937007874015748" right="0.1968503937007874" top="0.3937007874015748" bottom="0.1968503937007874" header="0.7086614173228347" footer="0.5118110236220472"/>
  <pageSetup horizontalDpi="600" verticalDpi="600" orientation="portrait" paperSize="9" scale="80" r:id="rId1"/>
  <headerFooter alignWithMargins="0">
    <oddFooter>&amp;CStrona &amp;P z &amp;N</oddFooter>
  </headerFooter>
  <rowBreaks count="1" manualBreakCount="1">
    <brk id="6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29"/>
  <sheetViews>
    <sheetView view="pageBreakPreview" zoomScale="80" zoomScaleSheetLayoutView="80" zoomScalePageLayoutView="0" workbookViewId="0" topLeftCell="G20">
      <selection activeCell="Y42" sqref="Y42"/>
    </sheetView>
  </sheetViews>
  <sheetFormatPr defaultColWidth="9.140625" defaultRowHeight="12.75"/>
  <cols>
    <col min="1" max="1" width="4.57421875" style="60" customWidth="1"/>
    <col min="2" max="2" width="15.7109375" style="60" customWidth="1"/>
    <col min="3" max="3" width="18.00390625" style="60" customWidth="1"/>
    <col min="4" max="4" width="24.421875" style="61" customWidth="1"/>
    <col min="5" max="5" width="13.8515625" style="60" customWidth="1"/>
    <col min="6" max="6" width="25.8515625" style="60" customWidth="1"/>
    <col min="7" max="7" width="13.8515625" style="60" customWidth="1"/>
    <col min="8" max="8" width="11.8515625" style="60" customWidth="1"/>
    <col min="9" max="9" width="13.140625" style="60" customWidth="1"/>
    <col min="10" max="10" width="10.8515625" style="62" customWidth="1"/>
    <col min="11" max="14" width="15.140625" style="60" customWidth="1"/>
    <col min="15" max="15" width="15.140625" style="63" customWidth="1"/>
    <col min="16" max="16" width="26.140625" style="64" customWidth="1"/>
    <col min="17" max="20" width="15.00390625" style="65" customWidth="1"/>
    <col min="21" max="24" width="8.00390625" style="62" customWidth="1"/>
    <col min="25" max="25" width="25.7109375" style="1" customWidth="1"/>
    <col min="26" max="16384" width="9.140625" style="1" customWidth="1"/>
  </cols>
  <sheetData>
    <row r="1" ht="15">
      <c r="A1" s="59" t="s">
        <v>66</v>
      </c>
    </row>
    <row r="2" spans="1:24" ht="23.25" customHeight="1">
      <c r="A2" s="189" t="s">
        <v>11</v>
      </c>
      <c r="B2" s="189"/>
      <c r="C2" s="189"/>
      <c r="D2" s="189"/>
      <c r="E2" s="189"/>
      <c r="F2" s="189"/>
      <c r="G2" s="189"/>
      <c r="H2" s="189"/>
      <c r="I2" s="186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8"/>
    </row>
    <row r="3" spans="1:24" s="3" customFormat="1" ht="18" customHeight="1">
      <c r="A3" s="162" t="s">
        <v>12</v>
      </c>
      <c r="B3" s="162" t="s">
        <v>13</v>
      </c>
      <c r="C3" s="162" t="s">
        <v>14</v>
      </c>
      <c r="D3" s="162" t="s">
        <v>15</v>
      </c>
      <c r="E3" s="162" t="s">
        <v>16</v>
      </c>
      <c r="F3" s="162" t="s">
        <v>51</v>
      </c>
      <c r="G3" s="162" t="s">
        <v>43</v>
      </c>
      <c r="H3" s="162" t="s">
        <v>17</v>
      </c>
      <c r="I3" s="162" t="s">
        <v>232</v>
      </c>
      <c r="J3" s="162" t="s">
        <v>6</v>
      </c>
      <c r="K3" s="162" t="s">
        <v>7</v>
      </c>
      <c r="L3" s="162" t="s">
        <v>231</v>
      </c>
      <c r="M3" s="190" t="s">
        <v>407</v>
      </c>
      <c r="N3" s="172" t="s">
        <v>406</v>
      </c>
      <c r="O3" s="184" t="s">
        <v>8</v>
      </c>
      <c r="P3" s="166" t="s">
        <v>385</v>
      </c>
      <c r="Q3" s="162" t="s">
        <v>44</v>
      </c>
      <c r="R3" s="162"/>
      <c r="S3" s="162" t="s">
        <v>521</v>
      </c>
      <c r="T3" s="162"/>
      <c r="U3" s="162" t="s">
        <v>626</v>
      </c>
      <c r="V3" s="162"/>
      <c r="W3" s="162"/>
      <c r="X3" s="162"/>
    </row>
    <row r="4" spans="1:24" s="3" customFormat="1" ht="36.7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91"/>
      <c r="N4" s="185"/>
      <c r="O4" s="184"/>
      <c r="P4" s="166"/>
      <c r="Q4" s="162"/>
      <c r="R4" s="162"/>
      <c r="S4" s="162"/>
      <c r="T4" s="162"/>
      <c r="U4" s="162"/>
      <c r="V4" s="162"/>
      <c r="W4" s="162"/>
      <c r="X4" s="162"/>
    </row>
    <row r="5" spans="1:24" s="3" customFormat="1" ht="34.5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92"/>
      <c r="N5" s="173"/>
      <c r="O5" s="184"/>
      <c r="P5" s="166"/>
      <c r="Q5" s="28" t="s">
        <v>18</v>
      </c>
      <c r="R5" s="28" t="s">
        <v>19</v>
      </c>
      <c r="S5" s="28" t="s">
        <v>18</v>
      </c>
      <c r="T5" s="28" t="s">
        <v>19</v>
      </c>
      <c r="U5" s="28" t="s">
        <v>45</v>
      </c>
      <c r="V5" s="28" t="s">
        <v>46</v>
      </c>
      <c r="W5" s="28" t="s">
        <v>47</v>
      </c>
      <c r="X5" s="28" t="s">
        <v>48</v>
      </c>
    </row>
    <row r="6" spans="1:24" ht="18.75" customHeight="1">
      <c r="A6" s="163" t="s">
        <v>164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68"/>
      <c r="M6" s="68"/>
      <c r="N6" s="68"/>
      <c r="O6" s="69"/>
      <c r="P6" s="70"/>
      <c r="Q6" s="71"/>
      <c r="R6" s="71"/>
      <c r="S6" s="71"/>
      <c r="T6" s="71"/>
      <c r="U6" s="72"/>
      <c r="V6" s="72"/>
      <c r="W6" s="72"/>
      <c r="X6" s="72"/>
    </row>
    <row r="7" spans="1:24" ht="48" customHeight="1">
      <c r="A7" s="30">
        <v>1</v>
      </c>
      <c r="B7" s="30" t="s">
        <v>165</v>
      </c>
      <c r="C7" s="30" t="s">
        <v>251</v>
      </c>
      <c r="D7" s="30" t="s">
        <v>166</v>
      </c>
      <c r="E7" s="30" t="s">
        <v>201</v>
      </c>
      <c r="F7" s="30" t="s">
        <v>213</v>
      </c>
      <c r="G7" s="30" t="s">
        <v>216</v>
      </c>
      <c r="H7" s="30">
        <v>2006</v>
      </c>
      <c r="I7" s="30" t="s">
        <v>252</v>
      </c>
      <c r="J7" s="30">
        <v>5</v>
      </c>
      <c r="K7" s="30" t="s">
        <v>69</v>
      </c>
      <c r="L7" s="30" t="s">
        <v>253</v>
      </c>
      <c r="M7" s="30" t="s">
        <v>489</v>
      </c>
      <c r="N7" s="30" t="s">
        <v>488</v>
      </c>
      <c r="O7" s="73"/>
      <c r="P7" s="67"/>
      <c r="Q7" s="28" t="s">
        <v>499</v>
      </c>
      <c r="R7" s="28" t="s">
        <v>500</v>
      </c>
      <c r="S7" s="28" t="s">
        <v>69</v>
      </c>
      <c r="T7" s="28" t="s">
        <v>69</v>
      </c>
      <c r="U7" s="66" t="s">
        <v>225</v>
      </c>
      <c r="V7" s="66" t="s">
        <v>225</v>
      </c>
      <c r="W7" s="66"/>
      <c r="X7" s="66"/>
    </row>
    <row r="8" spans="1:24" ht="48" customHeight="1">
      <c r="A8" s="30">
        <v>2</v>
      </c>
      <c r="B8" s="30" t="s">
        <v>267</v>
      </c>
      <c r="C8" s="30" t="s">
        <v>167</v>
      </c>
      <c r="D8" s="30" t="s">
        <v>268</v>
      </c>
      <c r="E8" s="30" t="s">
        <v>202</v>
      </c>
      <c r="F8" s="30" t="s">
        <v>214</v>
      </c>
      <c r="G8" s="30" t="s">
        <v>69</v>
      </c>
      <c r="H8" s="30">
        <v>1993</v>
      </c>
      <c r="I8" s="30"/>
      <c r="J8" s="30" t="s">
        <v>69</v>
      </c>
      <c r="K8" s="30" t="s">
        <v>220</v>
      </c>
      <c r="L8" s="30"/>
      <c r="M8" s="30" t="s">
        <v>69</v>
      </c>
      <c r="N8" s="30" t="s">
        <v>69</v>
      </c>
      <c r="O8" s="74"/>
      <c r="P8" s="75"/>
      <c r="Q8" s="28" t="s">
        <v>501</v>
      </c>
      <c r="R8" s="28" t="s">
        <v>502</v>
      </c>
      <c r="S8" s="28" t="s">
        <v>69</v>
      </c>
      <c r="T8" s="28" t="s">
        <v>69</v>
      </c>
      <c r="U8" s="66" t="s">
        <v>225</v>
      </c>
      <c r="V8" s="66"/>
      <c r="W8" s="66"/>
      <c r="X8" s="66"/>
    </row>
    <row r="9" spans="1:24" ht="48" customHeight="1">
      <c r="A9" s="30">
        <v>3</v>
      </c>
      <c r="B9" s="30" t="s">
        <v>235</v>
      </c>
      <c r="C9" s="30" t="s">
        <v>387</v>
      </c>
      <c r="D9" s="30">
        <v>47363</v>
      </c>
      <c r="E9" s="30" t="s">
        <v>203</v>
      </c>
      <c r="F9" s="30" t="s">
        <v>214</v>
      </c>
      <c r="G9" s="30" t="s">
        <v>69</v>
      </c>
      <c r="H9" s="30">
        <v>1988</v>
      </c>
      <c r="I9" s="30" t="s">
        <v>260</v>
      </c>
      <c r="J9" s="30" t="s">
        <v>69</v>
      </c>
      <c r="K9" s="30" t="s">
        <v>69</v>
      </c>
      <c r="L9" s="30" t="s">
        <v>246</v>
      </c>
      <c r="M9" s="30" t="s">
        <v>69</v>
      </c>
      <c r="N9" s="30" t="s">
        <v>69</v>
      </c>
      <c r="O9" s="74"/>
      <c r="P9" s="75"/>
      <c r="Q9" s="28" t="s">
        <v>501</v>
      </c>
      <c r="R9" s="28" t="s">
        <v>502</v>
      </c>
      <c r="S9" s="28" t="s">
        <v>69</v>
      </c>
      <c r="T9" s="28" t="s">
        <v>69</v>
      </c>
      <c r="U9" s="66" t="s">
        <v>225</v>
      </c>
      <c r="V9" s="66"/>
      <c r="W9" s="66"/>
      <c r="X9" s="66"/>
    </row>
    <row r="10" spans="1:24" ht="48" customHeight="1">
      <c r="A10" s="30">
        <v>4</v>
      </c>
      <c r="B10" s="30" t="s">
        <v>389</v>
      </c>
      <c r="C10" s="30" t="s">
        <v>243</v>
      </c>
      <c r="D10" s="30" t="s">
        <v>168</v>
      </c>
      <c r="E10" s="30" t="s">
        <v>204</v>
      </c>
      <c r="F10" s="30" t="s">
        <v>244</v>
      </c>
      <c r="G10" s="30" t="s">
        <v>217</v>
      </c>
      <c r="H10" s="30">
        <v>1997</v>
      </c>
      <c r="I10" s="30" t="s">
        <v>247</v>
      </c>
      <c r="J10" s="30">
        <v>1</v>
      </c>
      <c r="K10" s="30" t="s">
        <v>245</v>
      </c>
      <c r="L10" s="30" t="s">
        <v>246</v>
      </c>
      <c r="M10" s="30" t="s">
        <v>490</v>
      </c>
      <c r="N10" s="30" t="s">
        <v>443</v>
      </c>
      <c r="O10" s="74"/>
      <c r="P10" s="75"/>
      <c r="Q10" s="28" t="s">
        <v>501</v>
      </c>
      <c r="R10" s="28" t="s">
        <v>502</v>
      </c>
      <c r="S10" s="28" t="s">
        <v>69</v>
      </c>
      <c r="T10" s="28" t="s">
        <v>69</v>
      </c>
      <c r="U10" s="66" t="s">
        <v>225</v>
      </c>
      <c r="V10" s="66" t="s">
        <v>225</v>
      </c>
      <c r="W10" s="66"/>
      <c r="X10" s="66"/>
    </row>
    <row r="11" spans="1:24" ht="48" customHeight="1">
      <c r="A11" s="30">
        <v>5</v>
      </c>
      <c r="B11" s="30" t="s">
        <v>258</v>
      </c>
      <c r="C11" s="30" t="s">
        <v>259</v>
      </c>
      <c r="D11" s="30">
        <v>23783</v>
      </c>
      <c r="E11" s="30" t="s">
        <v>205</v>
      </c>
      <c r="F11" s="30" t="s">
        <v>214</v>
      </c>
      <c r="G11" s="30" t="s">
        <v>69</v>
      </c>
      <c r="H11" s="30">
        <v>1978</v>
      </c>
      <c r="I11" s="30" t="s">
        <v>386</v>
      </c>
      <c r="J11" s="30" t="s">
        <v>69</v>
      </c>
      <c r="K11" s="30" t="s">
        <v>221</v>
      </c>
      <c r="L11" s="30" t="s">
        <v>246</v>
      </c>
      <c r="M11" s="30" t="s">
        <v>69</v>
      </c>
      <c r="N11" s="30" t="s">
        <v>69</v>
      </c>
      <c r="O11" s="74"/>
      <c r="P11" s="75"/>
      <c r="Q11" s="28" t="s">
        <v>501</v>
      </c>
      <c r="R11" s="28" t="s">
        <v>502</v>
      </c>
      <c r="S11" s="28" t="s">
        <v>69</v>
      </c>
      <c r="T11" s="28" t="s">
        <v>69</v>
      </c>
      <c r="U11" s="66" t="s">
        <v>225</v>
      </c>
      <c r="V11" s="66"/>
      <c r="W11" s="66"/>
      <c r="X11" s="66"/>
    </row>
    <row r="12" spans="1:24" ht="48" customHeight="1">
      <c r="A12" s="30">
        <v>6</v>
      </c>
      <c r="B12" s="30" t="s">
        <v>390</v>
      </c>
      <c r="C12" s="30" t="s">
        <v>391</v>
      </c>
      <c r="D12" s="30" t="s">
        <v>169</v>
      </c>
      <c r="E12" s="30" t="s">
        <v>206</v>
      </c>
      <c r="F12" s="30" t="s">
        <v>237</v>
      </c>
      <c r="G12" s="30" t="s">
        <v>248</v>
      </c>
      <c r="H12" s="30">
        <v>1993</v>
      </c>
      <c r="I12" s="30" t="s">
        <v>249</v>
      </c>
      <c r="J12" s="30">
        <v>3</v>
      </c>
      <c r="K12" s="30" t="s">
        <v>69</v>
      </c>
      <c r="L12" s="30" t="s">
        <v>250</v>
      </c>
      <c r="M12" s="30" t="s">
        <v>491</v>
      </c>
      <c r="N12" s="30" t="s">
        <v>488</v>
      </c>
      <c r="O12" s="74"/>
      <c r="P12" s="75"/>
      <c r="Q12" s="28" t="s">
        <v>503</v>
      </c>
      <c r="R12" s="28" t="s">
        <v>504</v>
      </c>
      <c r="S12" s="28" t="s">
        <v>69</v>
      </c>
      <c r="T12" s="28" t="s">
        <v>69</v>
      </c>
      <c r="U12" s="66" t="s">
        <v>225</v>
      </c>
      <c r="V12" s="66" t="s">
        <v>225</v>
      </c>
      <c r="W12" s="66"/>
      <c r="X12" s="66"/>
    </row>
    <row r="13" spans="1:24" ht="48" customHeight="1">
      <c r="A13" s="30">
        <v>7</v>
      </c>
      <c r="B13" s="30" t="s">
        <v>170</v>
      </c>
      <c r="C13" s="76" t="s">
        <v>171</v>
      </c>
      <c r="D13" s="30">
        <v>15102</v>
      </c>
      <c r="E13" s="30" t="s">
        <v>207</v>
      </c>
      <c r="F13" s="30" t="s">
        <v>237</v>
      </c>
      <c r="G13" s="30" t="s">
        <v>218</v>
      </c>
      <c r="H13" s="30">
        <v>1987</v>
      </c>
      <c r="I13" s="30" t="s">
        <v>241</v>
      </c>
      <c r="J13" s="30">
        <v>4</v>
      </c>
      <c r="K13" s="30" t="s">
        <v>69</v>
      </c>
      <c r="L13" s="30" t="s">
        <v>242</v>
      </c>
      <c r="M13" s="30"/>
      <c r="N13" s="30" t="s">
        <v>443</v>
      </c>
      <c r="O13" s="74"/>
      <c r="P13" s="75"/>
      <c r="Q13" s="28" t="s">
        <v>505</v>
      </c>
      <c r="R13" s="28" t="s">
        <v>506</v>
      </c>
      <c r="S13" s="28" t="s">
        <v>69</v>
      </c>
      <c r="T13" s="28" t="s">
        <v>69</v>
      </c>
      <c r="U13" s="66" t="s">
        <v>225</v>
      </c>
      <c r="V13" s="66" t="s">
        <v>225</v>
      </c>
      <c r="W13" s="66"/>
      <c r="X13" s="66"/>
    </row>
    <row r="14" spans="1:24" ht="48" customHeight="1">
      <c r="A14" s="30">
        <v>8</v>
      </c>
      <c r="B14" s="30" t="s">
        <v>172</v>
      </c>
      <c r="C14" s="30" t="s">
        <v>173</v>
      </c>
      <c r="D14" s="77" t="s">
        <v>174</v>
      </c>
      <c r="E14" s="30" t="s">
        <v>208</v>
      </c>
      <c r="F14" s="30" t="s">
        <v>388</v>
      </c>
      <c r="G14" s="30" t="s">
        <v>69</v>
      </c>
      <c r="H14" s="30">
        <v>1999</v>
      </c>
      <c r="I14" s="30" t="s">
        <v>261</v>
      </c>
      <c r="J14" s="30" t="s">
        <v>69</v>
      </c>
      <c r="K14" s="30" t="s">
        <v>262</v>
      </c>
      <c r="L14" s="30" t="s">
        <v>263</v>
      </c>
      <c r="M14" s="30" t="s">
        <v>69</v>
      </c>
      <c r="N14" s="30" t="s">
        <v>69</v>
      </c>
      <c r="O14" s="74"/>
      <c r="P14" s="75"/>
      <c r="Q14" s="28" t="s">
        <v>507</v>
      </c>
      <c r="R14" s="28" t="s">
        <v>508</v>
      </c>
      <c r="S14" s="28" t="s">
        <v>69</v>
      </c>
      <c r="T14" s="28" t="s">
        <v>69</v>
      </c>
      <c r="U14" s="66" t="s">
        <v>225</v>
      </c>
      <c r="V14" s="66"/>
      <c r="W14" s="66"/>
      <c r="X14" s="66"/>
    </row>
    <row r="15" spans="1:24" ht="48" customHeight="1">
      <c r="A15" s="30">
        <v>9</v>
      </c>
      <c r="B15" s="30" t="s">
        <v>175</v>
      </c>
      <c r="C15" s="30" t="s">
        <v>176</v>
      </c>
      <c r="D15" s="77" t="s">
        <v>177</v>
      </c>
      <c r="E15" s="30" t="s">
        <v>209</v>
      </c>
      <c r="F15" s="30" t="s">
        <v>255</v>
      </c>
      <c r="G15" s="30" t="s">
        <v>69</v>
      </c>
      <c r="H15" s="30">
        <v>2004</v>
      </c>
      <c r="I15" s="30" t="s">
        <v>256</v>
      </c>
      <c r="J15" s="30" t="s">
        <v>69</v>
      </c>
      <c r="K15" s="30" t="s">
        <v>222</v>
      </c>
      <c r="L15" s="30" t="s">
        <v>257</v>
      </c>
      <c r="M15" s="30" t="s">
        <v>69</v>
      </c>
      <c r="N15" s="30" t="s">
        <v>69</v>
      </c>
      <c r="O15" s="74"/>
      <c r="P15" s="75"/>
      <c r="Q15" s="28" t="s">
        <v>509</v>
      </c>
      <c r="R15" s="28" t="s">
        <v>510</v>
      </c>
      <c r="S15" s="28" t="s">
        <v>69</v>
      </c>
      <c r="T15" s="28" t="s">
        <v>69</v>
      </c>
      <c r="U15" s="66" t="s">
        <v>225</v>
      </c>
      <c r="V15" s="66"/>
      <c r="W15" s="66"/>
      <c r="X15" s="66"/>
    </row>
    <row r="16" spans="1:24" ht="48" customHeight="1">
      <c r="A16" s="30">
        <v>10</v>
      </c>
      <c r="B16" s="30" t="s">
        <v>264</v>
      </c>
      <c r="C16" s="30" t="s">
        <v>254</v>
      </c>
      <c r="D16" s="30" t="s">
        <v>178</v>
      </c>
      <c r="E16" s="30" t="s">
        <v>210</v>
      </c>
      <c r="F16" s="30" t="s">
        <v>403</v>
      </c>
      <c r="G16" s="30" t="s">
        <v>69</v>
      </c>
      <c r="H16" s="30">
        <v>2006</v>
      </c>
      <c r="I16" s="30" t="s">
        <v>265</v>
      </c>
      <c r="J16" s="30" t="s">
        <v>69</v>
      </c>
      <c r="K16" s="30" t="s">
        <v>223</v>
      </c>
      <c r="L16" s="30" t="s">
        <v>266</v>
      </c>
      <c r="M16" s="30" t="s">
        <v>69</v>
      </c>
      <c r="N16" s="30" t="s">
        <v>69</v>
      </c>
      <c r="O16" s="74"/>
      <c r="P16" s="75"/>
      <c r="Q16" s="28" t="s">
        <v>511</v>
      </c>
      <c r="R16" s="28" t="s">
        <v>512</v>
      </c>
      <c r="S16" s="28" t="s">
        <v>69</v>
      </c>
      <c r="T16" s="28" t="s">
        <v>69</v>
      </c>
      <c r="U16" s="66" t="s">
        <v>225</v>
      </c>
      <c r="V16" s="66"/>
      <c r="W16" s="66"/>
      <c r="X16" s="66"/>
    </row>
    <row r="17" spans="1:24" ht="48" customHeight="1">
      <c r="A17" s="30">
        <v>11</v>
      </c>
      <c r="B17" s="30" t="s">
        <v>276</v>
      </c>
      <c r="C17" s="30" t="s">
        <v>179</v>
      </c>
      <c r="D17" s="30" t="s">
        <v>180</v>
      </c>
      <c r="E17" s="30" t="s">
        <v>211</v>
      </c>
      <c r="F17" s="30" t="s">
        <v>237</v>
      </c>
      <c r="G17" s="30" t="s">
        <v>219</v>
      </c>
      <c r="H17" s="30">
        <v>2013</v>
      </c>
      <c r="I17" s="30" t="s">
        <v>238</v>
      </c>
      <c r="J17" s="78">
        <v>6</v>
      </c>
      <c r="K17" s="78" t="s">
        <v>239</v>
      </c>
      <c r="L17" s="78" t="s">
        <v>240</v>
      </c>
      <c r="M17" s="78" t="s">
        <v>492</v>
      </c>
      <c r="N17" s="30" t="s">
        <v>443</v>
      </c>
      <c r="O17" s="73" t="s">
        <v>485</v>
      </c>
      <c r="P17" s="67">
        <v>253900</v>
      </c>
      <c r="Q17" s="28" t="s">
        <v>513</v>
      </c>
      <c r="R17" s="28" t="s">
        <v>514</v>
      </c>
      <c r="S17" s="28" t="s">
        <v>513</v>
      </c>
      <c r="T17" s="28" t="s">
        <v>514</v>
      </c>
      <c r="U17" s="66" t="s">
        <v>225</v>
      </c>
      <c r="V17" s="66" t="s">
        <v>225</v>
      </c>
      <c r="W17" s="66" t="s">
        <v>225</v>
      </c>
      <c r="X17" s="66"/>
    </row>
    <row r="18" spans="1:24" ht="48" customHeight="1">
      <c r="A18" s="30">
        <v>12</v>
      </c>
      <c r="B18" s="30" t="s">
        <v>181</v>
      </c>
      <c r="C18" s="30" t="s">
        <v>182</v>
      </c>
      <c r="D18" s="30" t="s">
        <v>183</v>
      </c>
      <c r="E18" s="30" t="s">
        <v>212</v>
      </c>
      <c r="F18" s="30" t="s">
        <v>215</v>
      </c>
      <c r="G18" s="30" t="s">
        <v>69</v>
      </c>
      <c r="H18" s="30">
        <v>2012</v>
      </c>
      <c r="I18" s="30"/>
      <c r="J18" s="78">
        <v>1</v>
      </c>
      <c r="K18" s="78" t="s">
        <v>224</v>
      </c>
      <c r="L18" s="78"/>
      <c r="M18" s="78"/>
      <c r="N18" s="78"/>
      <c r="O18" s="74"/>
      <c r="P18" s="75"/>
      <c r="Q18" s="28" t="s">
        <v>515</v>
      </c>
      <c r="R18" s="28" t="s">
        <v>516</v>
      </c>
      <c r="S18" s="28" t="s">
        <v>69</v>
      </c>
      <c r="T18" s="28" t="s">
        <v>69</v>
      </c>
      <c r="U18" s="66" t="s">
        <v>225</v>
      </c>
      <c r="V18" s="66" t="s">
        <v>225</v>
      </c>
      <c r="W18" s="66"/>
      <c r="X18" s="66"/>
    </row>
    <row r="19" spans="1:24" ht="48" customHeight="1">
      <c r="A19" s="30">
        <v>13</v>
      </c>
      <c r="B19" s="30" t="s">
        <v>278</v>
      </c>
      <c r="C19" s="30" t="s">
        <v>279</v>
      </c>
      <c r="D19" s="30" t="s">
        <v>280</v>
      </c>
      <c r="E19" s="30" t="s">
        <v>277</v>
      </c>
      <c r="F19" s="30" t="s">
        <v>237</v>
      </c>
      <c r="G19" s="30" t="s">
        <v>281</v>
      </c>
      <c r="H19" s="30">
        <v>2009</v>
      </c>
      <c r="I19" s="30" t="s">
        <v>282</v>
      </c>
      <c r="J19" s="78">
        <v>7</v>
      </c>
      <c r="K19" s="78" t="s">
        <v>69</v>
      </c>
      <c r="L19" s="78" t="s">
        <v>283</v>
      </c>
      <c r="M19" s="78" t="s">
        <v>493</v>
      </c>
      <c r="N19" s="78" t="s">
        <v>443</v>
      </c>
      <c r="O19" s="74"/>
      <c r="P19" s="75"/>
      <c r="Q19" s="28" t="s">
        <v>517</v>
      </c>
      <c r="R19" s="28" t="s">
        <v>518</v>
      </c>
      <c r="S19" s="28" t="s">
        <v>69</v>
      </c>
      <c r="T19" s="28" t="s">
        <v>69</v>
      </c>
      <c r="U19" s="66" t="s">
        <v>225</v>
      </c>
      <c r="V19" s="66" t="s">
        <v>225</v>
      </c>
      <c r="W19" s="66"/>
      <c r="X19" s="66"/>
    </row>
    <row r="20" spans="1:24" ht="48" customHeight="1">
      <c r="A20" s="30">
        <v>14</v>
      </c>
      <c r="B20" s="30" t="s">
        <v>325</v>
      </c>
      <c r="C20" s="30" t="s">
        <v>326</v>
      </c>
      <c r="D20" s="30" t="s">
        <v>327</v>
      </c>
      <c r="E20" s="30" t="s">
        <v>328</v>
      </c>
      <c r="F20" s="30" t="s">
        <v>244</v>
      </c>
      <c r="G20" s="30" t="s">
        <v>329</v>
      </c>
      <c r="H20" s="30">
        <v>2019</v>
      </c>
      <c r="I20" s="30" t="s">
        <v>330</v>
      </c>
      <c r="J20" s="78">
        <v>2</v>
      </c>
      <c r="K20" s="78" t="s">
        <v>69</v>
      </c>
      <c r="L20" s="78" t="s">
        <v>331</v>
      </c>
      <c r="M20" s="78" t="s">
        <v>494</v>
      </c>
      <c r="N20" s="78" t="s">
        <v>443</v>
      </c>
      <c r="O20" s="74"/>
      <c r="P20" s="75"/>
      <c r="Q20" s="28" t="s">
        <v>519</v>
      </c>
      <c r="R20" s="28" t="s">
        <v>520</v>
      </c>
      <c r="S20" s="28" t="s">
        <v>69</v>
      </c>
      <c r="T20" s="28" t="s">
        <v>69</v>
      </c>
      <c r="U20" s="66" t="s">
        <v>225</v>
      </c>
      <c r="V20" s="66" t="s">
        <v>225</v>
      </c>
      <c r="W20" s="66"/>
      <c r="X20" s="66"/>
    </row>
    <row r="21" spans="1:24" ht="48" customHeight="1">
      <c r="A21" s="30">
        <v>15</v>
      </c>
      <c r="B21" s="30" t="s">
        <v>373</v>
      </c>
      <c r="C21" s="30" t="s">
        <v>374</v>
      </c>
      <c r="D21" s="30" t="s">
        <v>359</v>
      </c>
      <c r="E21" s="30" t="s">
        <v>365</v>
      </c>
      <c r="F21" s="30" t="s">
        <v>213</v>
      </c>
      <c r="G21" s="30" t="s">
        <v>375</v>
      </c>
      <c r="H21" s="30">
        <v>2020</v>
      </c>
      <c r="I21" s="30" t="s">
        <v>364</v>
      </c>
      <c r="J21" s="78">
        <v>5</v>
      </c>
      <c r="K21" s="78" t="s">
        <v>377</v>
      </c>
      <c r="L21" s="78" t="s">
        <v>376</v>
      </c>
      <c r="M21" s="78" t="s">
        <v>495</v>
      </c>
      <c r="N21" s="78" t="s">
        <v>488</v>
      </c>
      <c r="O21" s="73" t="s">
        <v>486</v>
      </c>
      <c r="P21" s="67">
        <v>58700</v>
      </c>
      <c r="Q21" s="28" t="s">
        <v>522</v>
      </c>
      <c r="R21" s="28" t="s">
        <v>523</v>
      </c>
      <c r="S21" s="28" t="s">
        <v>522</v>
      </c>
      <c r="T21" s="28" t="s">
        <v>523</v>
      </c>
      <c r="U21" s="66" t="s">
        <v>225</v>
      </c>
      <c r="V21" s="66" t="s">
        <v>225</v>
      </c>
      <c r="W21" s="66" t="s">
        <v>225</v>
      </c>
      <c r="X21" s="66"/>
    </row>
    <row r="22" spans="1:24" ht="48" customHeight="1">
      <c r="A22" s="30">
        <v>16</v>
      </c>
      <c r="B22" s="30" t="s">
        <v>360</v>
      </c>
      <c r="C22" s="30" t="s">
        <v>368</v>
      </c>
      <c r="D22" s="30" t="s">
        <v>369</v>
      </c>
      <c r="E22" s="30" t="s">
        <v>366</v>
      </c>
      <c r="F22" s="30" t="s">
        <v>237</v>
      </c>
      <c r="G22" s="30" t="s">
        <v>370</v>
      </c>
      <c r="H22" s="30">
        <v>2002</v>
      </c>
      <c r="I22" s="30" t="s">
        <v>371</v>
      </c>
      <c r="J22" s="78">
        <v>7</v>
      </c>
      <c r="K22" s="78" t="s">
        <v>69</v>
      </c>
      <c r="L22" s="78" t="s">
        <v>372</v>
      </c>
      <c r="M22" s="78" t="s">
        <v>496</v>
      </c>
      <c r="N22" s="78" t="s">
        <v>443</v>
      </c>
      <c r="O22" s="74"/>
      <c r="P22" s="75"/>
      <c r="Q22" s="28" t="s">
        <v>524</v>
      </c>
      <c r="R22" s="28" t="s">
        <v>525</v>
      </c>
      <c r="S22" s="28" t="s">
        <v>69</v>
      </c>
      <c r="T22" s="28" t="s">
        <v>69</v>
      </c>
      <c r="U22" s="66" t="s">
        <v>225</v>
      </c>
      <c r="V22" s="66" t="s">
        <v>225</v>
      </c>
      <c r="W22" s="66"/>
      <c r="X22" s="66"/>
    </row>
    <row r="23" spans="1:24" ht="48" customHeight="1">
      <c r="A23" s="30">
        <v>17</v>
      </c>
      <c r="B23" s="30" t="s">
        <v>361</v>
      </c>
      <c r="C23" s="30" t="s">
        <v>362</v>
      </c>
      <c r="D23" s="30" t="s">
        <v>363</v>
      </c>
      <c r="E23" s="30" t="s">
        <v>367</v>
      </c>
      <c r="F23" s="30" t="s">
        <v>213</v>
      </c>
      <c r="G23" s="30" t="s">
        <v>379</v>
      </c>
      <c r="H23" s="30">
        <v>2003</v>
      </c>
      <c r="I23" s="30" t="s">
        <v>378</v>
      </c>
      <c r="J23" s="78">
        <v>5</v>
      </c>
      <c r="K23" s="78"/>
      <c r="L23" s="78" t="s">
        <v>380</v>
      </c>
      <c r="M23" s="78" t="s">
        <v>497</v>
      </c>
      <c r="N23" s="78" t="s">
        <v>443</v>
      </c>
      <c r="O23" s="74"/>
      <c r="P23" s="75"/>
      <c r="Q23" s="28" t="s">
        <v>526</v>
      </c>
      <c r="R23" s="28" t="s">
        <v>527</v>
      </c>
      <c r="S23" s="28" t="s">
        <v>69</v>
      </c>
      <c r="T23" s="28" t="s">
        <v>69</v>
      </c>
      <c r="U23" s="66" t="s">
        <v>225</v>
      </c>
      <c r="V23" s="66" t="s">
        <v>225</v>
      </c>
      <c r="W23" s="66"/>
      <c r="X23" s="66"/>
    </row>
    <row r="24" spans="1:24" ht="48" customHeight="1">
      <c r="A24" s="30">
        <v>18</v>
      </c>
      <c r="B24" s="30" t="s">
        <v>467</v>
      </c>
      <c r="C24" s="30" t="s">
        <v>458</v>
      </c>
      <c r="D24" s="30" t="s">
        <v>459</v>
      </c>
      <c r="E24" s="30" t="s">
        <v>460</v>
      </c>
      <c r="F24" s="30" t="s">
        <v>468</v>
      </c>
      <c r="G24" s="30" t="s">
        <v>69</v>
      </c>
      <c r="H24" s="30">
        <v>2022</v>
      </c>
      <c r="I24" s="30" t="s">
        <v>469</v>
      </c>
      <c r="J24" s="78" t="s">
        <v>69</v>
      </c>
      <c r="K24" s="78" t="s">
        <v>69</v>
      </c>
      <c r="L24" s="78" t="s">
        <v>470</v>
      </c>
      <c r="M24" s="78" t="s">
        <v>69</v>
      </c>
      <c r="N24" s="78" t="s">
        <v>69</v>
      </c>
      <c r="O24" s="74"/>
      <c r="P24" s="75"/>
      <c r="Q24" s="28" t="s">
        <v>528</v>
      </c>
      <c r="R24" s="28" t="s">
        <v>529</v>
      </c>
      <c r="S24" s="28" t="s">
        <v>69</v>
      </c>
      <c r="T24" s="28" t="s">
        <v>69</v>
      </c>
      <c r="U24" s="66" t="s">
        <v>225</v>
      </c>
      <c r="V24" s="66"/>
      <c r="W24" s="66"/>
      <c r="X24" s="66"/>
    </row>
    <row r="25" spans="1:24" ht="48" customHeight="1">
      <c r="A25" s="30">
        <v>19</v>
      </c>
      <c r="B25" s="30" t="s">
        <v>175</v>
      </c>
      <c r="C25" s="30" t="s">
        <v>482</v>
      </c>
      <c r="D25" s="30" t="s">
        <v>461</v>
      </c>
      <c r="E25" s="30" t="s">
        <v>462</v>
      </c>
      <c r="F25" s="30" t="s">
        <v>481</v>
      </c>
      <c r="G25" s="30" t="s">
        <v>69</v>
      </c>
      <c r="H25" s="30">
        <v>2022</v>
      </c>
      <c r="I25" s="30" t="s">
        <v>484</v>
      </c>
      <c r="J25" s="78" t="s">
        <v>69</v>
      </c>
      <c r="K25" s="78" t="s">
        <v>289</v>
      </c>
      <c r="L25" s="78" t="s">
        <v>483</v>
      </c>
      <c r="M25" s="78" t="s">
        <v>69</v>
      </c>
      <c r="N25" s="78" t="s">
        <v>69</v>
      </c>
      <c r="O25" s="74"/>
      <c r="P25" s="75"/>
      <c r="Q25" s="28" t="s">
        <v>530</v>
      </c>
      <c r="R25" s="28" t="s">
        <v>531</v>
      </c>
      <c r="S25" s="28" t="s">
        <v>69</v>
      </c>
      <c r="T25" s="28" t="s">
        <v>69</v>
      </c>
      <c r="U25" s="66" t="s">
        <v>225</v>
      </c>
      <c r="V25" s="66"/>
      <c r="W25" s="66"/>
      <c r="X25" s="66"/>
    </row>
    <row r="26" spans="1:24" ht="48" customHeight="1">
      <c r="A26" s="30">
        <v>20</v>
      </c>
      <c r="B26" s="30" t="s">
        <v>471</v>
      </c>
      <c r="C26" s="30" t="s">
        <v>472</v>
      </c>
      <c r="D26" s="30" t="s">
        <v>463</v>
      </c>
      <c r="E26" s="30" t="s">
        <v>464</v>
      </c>
      <c r="F26" s="30" t="s">
        <v>244</v>
      </c>
      <c r="G26" s="30" t="s">
        <v>475</v>
      </c>
      <c r="H26" s="30">
        <v>2022</v>
      </c>
      <c r="I26" s="30" t="s">
        <v>473</v>
      </c>
      <c r="J26" s="78">
        <v>2</v>
      </c>
      <c r="K26" s="78" t="s">
        <v>69</v>
      </c>
      <c r="L26" s="78" t="s">
        <v>474</v>
      </c>
      <c r="M26" s="78" t="s">
        <v>476</v>
      </c>
      <c r="N26" s="78" t="s">
        <v>443</v>
      </c>
      <c r="O26" s="73" t="s">
        <v>487</v>
      </c>
      <c r="P26" s="67">
        <v>557190</v>
      </c>
      <c r="Q26" s="28" t="s">
        <v>532</v>
      </c>
      <c r="R26" s="28" t="s">
        <v>533</v>
      </c>
      <c r="S26" s="28" t="s">
        <v>532</v>
      </c>
      <c r="T26" s="28" t="s">
        <v>533</v>
      </c>
      <c r="U26" s="66" t="s">
        <v>225</v>
      </c>
      <c r="V26" s="66" t="s">
        <v>225</v>
      </c>
      <c r="W26" s="66" t="s">
        <v>225</v>
      </c>
      <c r="X26" s="66"/>
    </row>
    <row r="27" spans="1:24" ht="48" customHeight="1">
      <c r="A27" s="30">
        <v>21</v>
      </c>
      <c r="B27" s="30" t="s">
        <v>172</v>
      </c>
      <c r="C27" s="30" t="s">
        <v>477</v>
      </c>
      <c r="D27" s="30" t="s">
        <v>465</v>
      </c>
      <c r="E27" s="30" t="s">
        <v>466</v>
      </c>
      <c r="F27" s="30" t="s">
        <v>478</v>
      </c>
      <c r="G27" s="30" t="s">
        <v>69</v>
      </c>
      <c r="H27" s="30">
        <v>2022</v>
      </c>
      <c r="I27" s="30" t="s">
        <v>473</v>
      </c>
      <c r="J27" s="78" t="s">
        <v>69</v>
      </c>
      <c r="K27" s="78" t="s">
        <v>479</v>
      </c>
      <c r="L27" s="78" t="s">
        <v>480</v>
      </c>
      <c r="M27" s="78" t="s">
        <v>69</v>
      </c>
      <c r="N27" s="78" t="s">
        <v>69</v>
      </c>
      <c r="O27" s="74"/>
      <c r="P27" s="75"/>
      <c r="Q27" s="28" t="s">
        <v>532</v>
      </c>
      <c r="R27" s="28" t="s">
        <v>533</v>
      </c>
      <c r="S27" s="28" t="s">
        <v>69</v>
      </c>
      <c r="T27" s="28" t="s">
        <v>69</v>
      </c>
      <c r="U27" s="66" t="s">
        <v>225</v>
      </c>
      <c r="V27" s="66"/>
      <c r="W27" s="66"/>
      <c r="X27" s="66"/>
    </row>
    <row r="28" spans="1:24" ht="18.75" customHeight="1">
      <c r="A28" s="163" t="s">
        <v>274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68"/>
      <c r="M28" s="68"/>
      <c r="N28" s="68"/>
      <c r="O28" s="69"/>
      <c r="P28" s="70"/>
      <c r="Q28" s="71"/>
      <c r="R28" s="71"/>
      <c r="S28" s="71"/>
      <c r="T28" s="71"/>
      <c r="U28" s="72"/>
      <c r="V28" s="72"/>
      <c r="W28" s="72"/>
      <c r="X28" s="72"/>
    </row>
    <row r="29" spans="1:25" ht="48" customHeight="1">
      <c r="A29" s="30">
        <v>1</v>
      </c>
      <c r="B29" s="30" t="s">
        <v>276</v>
      </c>
      <c r="C29" s="30" t="s">
        <v>286</v>
      </c>
      <c r="D29" s="30" t="s">
        <v>287</v>
      </c>
      <c r="E29" s="30" t="s">
        <v>285</v>
      </c>
      <c r="F29" s="30" t="s">
        <v>226</v>
      </c>
      <c r="G29" s="30" t="s">
        <v>288</v>
      </c>
      <c r="H29" s="30">
        <v>2018</v>
      </c>
      <c r="I29" s="30" t="s">
        <v>284</v>
      </c>
      <c r="J29" s="78">
        <v>24</v>
      </c>
      <c r="K29" s="78" t="s">
        <v>69</v>
      </c>
      <c r="L29" s="78" t="s">
        <v>289</v>
      </c>
      <c r="M29" s="78" t="s">
        <v>498</v>
      </c>
      <c r="N29" s="78" t="s">
        <v>443</v>
      </c>
      <c r="O29" s="73" t="s">
        <v>444</v>
      </c>
      <c r="P29" s="67">
        <v>218000</v>
      </c>
      <c r="Q29" s="28" t="s">
        <v>534</v>
      </c>
      <c r="R29" s="28" t="s">
        <v>535</v>
      </c>
      <c r="S29" s="28" t="s">
        <v>534</v>
      </c>
      <c r="T29" s="28" t="s">
        <v>535</v>
      </c>
      <c r="U29" s="66" t="s">
        <v>225</v>
      </c>
      <c r="V29" s="66" t="s">
        <v>225</v>
      </c>
      <c r="W29" s="66" t="s">
        <v>225</v>
      </c>
      <c r="X29" s="66"/>
      <c r="Y29" s="11" t="s">
        <v>384</v>
      </c>
    </row>
  </sheetData>
  <sheetProtection/>
  <mergeCells count="23">
    <mergeCell ref="I3:I5"/>
    <mergeCell ref="F3:F5"/>
    <mergeCell ref="J3:J5"/>
    <mergeCell ref="I2:X2"/>
    <mergeCell ref="U3:X4"/>
    <mergeCell ref="A2:H2"/>
    <mergeCell ref="G3:G5"/>
    <mergeCell ref="S3:T4"/>
    <mergeCell ref="C3:C5"/>
    <mergeCell ref="B3:B5"/>
    <mergeCell ref="M3:M5"/>
    <mergeCell ref="Q3:R4"/>
    <mergeCell ref="L3:L5"/>
    <mergeCell ref="A28:K28"/>
    <mergeCell ref="P3:P5"/>
    <mergeCell ref="D3:D5"/>
    <mergeCell ref="E3:E5"/>
    <mergeCell ref="K3:K5"/>
    <mergeCell ref="O3:O5"/>
    <mergeCell ref="A3:A5"/>
    <mergeCell ref="A6:K6"/>
    <mergeCell ref="N3:N5"/>
    <mergeCell ref="H3:H5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4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zoomScalePageLayoutView="0" workbookViewId="0" topLeftCell="A8">
      <selection activeCell="A18" sqref="A18"/>
    </sheetView>
  </sheetViews>
  <sheetFormatPr defaultColWidth="9.140625" defaultRowHeight="12.75"/>
  <cols>
    <col min="1" max="1" width="13.57421875" style="50" customWidth="1"/>
    <col min="2" max="2" width="21.00390625" style="50" customWidth="1"/>
    <col min="3" max="3" width="24.140625" style="50" customWidth="1"/>
    <col min="4" max="4" width="56.8515625" style="50" customWidth="1"/>
  </cols>
  <sheetData>
    <row r="1" spans="1:4" ht="13.5">
      <c r="A1" s="84" t="s">
        <v>419</v>
      </c>
      <c r="B1" s="85"/>
      <c r="C1" s="86"/>
      <c r="D1" s="87"/>
    </row>
    <row r="2" spans="1:4" ht="13.5">
      <c r="A2" s="88"/>
      <c r="B2" s="89"/>
      <c r="C2" s="90"/>
      <c r="D2" s="91"/>
    </row>
    <row r="3" spans="1:4" ht="27">
      <c r="A3" s="92" t="s">
        <v>409</v>
      </c>
      <c r="B3" s="93" t="s">
        <v>410</v>
      </c>
      <c r="C3" s="93" t="s">
        <v>411</v>
      </c>
      <c r="D3" s="93" t="s">
        <v>412</v>
      </c>
    </row>
    <row r="4" spans="1:4" ht="13.5">
      <c r="A4" s="193" t="s">
        <v>413</v>
      </c>
      <c r="B4" s="193"/>
      <c r="C4" s="193"/>
      <c r="D4" s="193"/>
    </row>
    <row r="5" spans="1:4" ht="36.75" customHeight="1">
      <c r="A5" s="94">
        <v>1</v>
      </c>
      <c r="B5" s="95">
        <v>2000</v>
      </c>
      <c r="C5" s="95" t="s">
        <v>414</v>
      </c>
      <c r="D5" s="96" t="s">
        <v>420</v>
      </c>
    </row>
    <row r="6" spans="1:4" ht="13.5">
      <c r="A6" s="193" t="s">
        <v>415</v>
      </c>
      <c r="B6" s="193"/>
      <c r="C6" s="193"/>
      <c r="D6" s="193"/>
    </row>
    <row r="7" spans="1:4" ht="39.75" customHeight="1">
      <c r="A7" s="97">
        <v>1</v>
      </c>
      <c r="B7" s="98">
        <v>10828.48</v>
      </c>
      <c r="C7" s="95" t="s">
        <v>414</v>
      </c>
      <c r="D7" s="99" t="s">
        <v>421</v>
      </c>
    </row>
    <row r="8" spans="1:4" ht="39.75" customHeight="1">
      <c r="A8" s="97">
        <v>1</v>
      </c>
      <c r="B8" s="98">
        <v>4918</v>
      </c>
      <c r="C8" s="95" t="s">
        <v>414</v>
      </c>
      <c r="D8" s="99" t="s">
        <v>422</v>
      </c>
    </row>
    <row r="9" spans="1:4" ht="39.75" customHeight="1">
      <c r="A9" s="94">
        <v>1</v>
      </c>
      <c r="B9" s="95">
        <v>2135.44</v>
      </c>
      <c r="C9" s="95" t="s">
        <v>414</v>
      </c>
      <c r="D9" s="96" t="s">
        <v>423</v>
      </c>
    </row>
    <row r="10" spans="1:4" ht="13.5">
      <c r="A10" s="193" t="s">
        <v>416</v>
      </c>
      <c r="B10" s="193"/>
      <c r="C10" s="193"/>
      <c r="D10" s="193"/>
    </row>
    <row r="11" spans="1:4" ht="40.5" customHeight="1">
      <c r="A11" s="94">
        <v>1</v>
      </c>
      <c r="B11" s="95">
        <v>8344.34</v>
      </c>
      <c r="C11" s="95" t="s">
        <v>414</v>
      </c>
      <c r="D11" s="96" t="s">
        <v>424</v>
      </c>
    </row>
    <row r="12" spans="1:4" ht="40.5" customHeight="1">
      <c r="A12" s="94">
        <v>1</v>
      </c>
      <c r="B12" s="95">
        <v>3936</v>
      </c>
      <c r="C12" s="95" t="s">
        <v>425</v>
      </c>
      <c r="D12" s="96" t="s">
        <v>426</v>
      </c>
    </row>
    <row r="13" spans="1:4" ht="13.5">
      <c r="A13" s="193" t="s">
        <v>417</v>
      </c>
      <c r="B13" s="193"/>
      <c r="C13" s="193"/>
      <c r="D13" s="193"/>
    </row>
    <row r="14" spans="1:4" ht="24" customHeight="1">
      <c r="A14" s="194" t="s">
        <v>418</v>
      </c>
      <c r="B14" s="195"/>
      <c r="C14" s="195"/>
      <c r="D14" s="196"/>
    </row>
    <row r="15" spans="1:4" ht="13.5">
      <c r="A15" s="100" t="s">
        <v>0</v>
      </c>
      <c r="B15" s="101">
        <f>SUM(B5,B7:B9,B11:B12)</f>
        <v>32162.26</v>
      </c>
      <c r="C15" s="102"/>
      <c r="D15" s="103"/>
    </row>
    <row r="16" spans="1:4" ht="13.5">
      <c r="A16" s="104"/>
      <c r="B16" s="105"/>
      <c r="C16" s="106"/>
      <c r="D16" s="107"/>
    </row>
    <row r="17" spans="1:4" ht="13.5">
      <c r="A17" s="104"/>
      <c r="B17" s="105"/>
      <c r="C17" s="106"/>
      <c r="D17" s="107"/>
    </row>
    <row r="18" spans="1:4" ht="13.5">
      <c r="A18" s="108" t="s">
        <v>630</v>
      </c>
      <c r="B18" s="105"/>
      <c r="C18" s="106"/>
      <c r="D18" s="107"/>
    </row>
  </sheetData>
  <sheetProtection/>
  <mergeCells count="5">
    <mergeCell ref="A13:D13"/>
    <mergeCell ref="A14:D14"/>
    <mergeCell ref="A4:D4"/>
    <mergeCell ref="A6:D6"/>
    <mergeCell ref="A10:D1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view="pageBreakPreview" zoomScale="90" zoomScaleSheetLayoutView="90" zoomScalePageLayoutView="0" workbookViewId="0" topLeftCell="A1">
      <selection activeCell="C12" sqref="C12"/>
    </sheetView>
  </sheetViews>
  <sheetFormatPr defaultColWidth="9.140625" defaultRowHeight="12.75"/>
  <cols>
    <col min="1" max="1" width="7.7109375" style="109" customWidth="1"/>
    <col min="2" max="2" width="42.421875" style="122" customWidth="1"/>
    <col min="3" max="5" width="20.140625" style="111" customWidth="1"/>
    <col min="6" max="6" width="27.8515625" style="111" customWidth="1"/>
    <col min="7" max="7" width="11.421875" style="7" customWidth="1"/>
    <col min="8" max="8" width="15.421875" style="0" bestFit="1" customWidth="1"/>
    <col min="9" max="9" width="14.28125" style="12" bestFit="1" customWidth="1"/>
    <col min="10" max="10" width="12.8515625" style="12" bestFit="1" customWidth="1"/>
    <col min="11" max="11" width="12.57421875" style="0" bestFit="1" customWidth="1"/>
  </cols>
  <sheetData>
    <row r="1" spans="2:7" ht="16.5">
      <c r="B1" s="110" t="s">
        <v>408</v>
      </c>
      <c r="D1" s="112"/>
      <c r="E1" s="112"/>
      <c r="F1" s="112"/>
      <c r="G1" s="8"/>
    </row>
    <row r="2" ht="13.5">
      <c r="B2" s="110"/>
    </row>
    <row r="3" spans="1:7" ht="18.75" customHeight="1">
      <c r="A3" s="197" t="s">
        <v>42</v>
      </c>
      <c r="B3" s="197"/>
      <c r="C3" s="197"/>
      <c r="D3" s="197"/>
      <c r="E3" s="197"/>
      <c r="F3" s="197"/>
      <c r="G3"/>
    </row>
    <row r="4" spans="1:7" ht="96.75" customHeight="1">
      <c r="A4" s="113" t="s">
        <v>12</v>
      </c>
      <c r="B4" s="114" t="s">
        <v>9</v>
      </c>
      <c r="C4" s="67" t="s">
        <v>25</v>
      </c>
      <c r="D4" s="67" t="s">
        <v>292</v>
      </c>
      <c r="E4" s="67" t="s">
        <v>294</v>
      </c>
      <c r="F4" s="67" t="s">
        <v>536</v>
      </c>
      <c r="G4" s="16"/>
    </row>
    <row r="5" spans="1:11" s="2" customFormat="1" ht="41.25" customHeight="1">
      <c r="A5" s="115">
        <v>1</v>
      </c>
      <c r="B5" s="116" t="s">
        <v>54</v>
      </c>
      <c r="C5" s="117">
        <v>2223063.54</v>
      </c>
      <c r="D5" s="117">
        <v>0</v>
      </c>
      <c r="E5" s="117">
        <v>10114</v>
      </c>
      <c r="F5" s="117">
        <v>8000</v>
      </c>
      <c r="G5" s="19"/>
      <c r="H5" s="19"/>
      <c r="I5" s="19"/>
      <c r="J5" s="19"/>
      <c r="K5" s="19"/>
    </row>
    <row r="6" spans="1:11" s="2" customFormat="1" ht="41.25" customHeight="1">
      <c r="A6" s="115">
        <v>2</v>
      </c>
      <c r="B6" s="116" t="s">
        <v>59</v>
      </c>
      <c r="C6" s="117">
        <v>727527.3099999999</v>
      </c>
      <c r="D6" s="117">
        <v>2416.13</v>
      </c>
      <c r="E6" s="117">
        <v>0</v>
      </c>
      <c r="F6" s="117">
        <v>0</v>
      </c>
      <c r="G6" s="19"/>
      <c r="H6" s="19"/>
      <c r="I6" s="19"/>
      <c r="J6" s="19"/>
      <c r="K6" s="19"/>
    </row>
    <row r="7" spans="1:11" s="2" customFormat="1" ht="41.25" customHeight="1">
      <c r="A7" s="115">
        <v>3</v>
      </c>
      <c r="B7" s="118" t="s">
        <v>60</v>
      </c>
      <c r="C7" s="117">
        <v>81750.68</v>
      </c>
      <c r="D7" s="117">
        <v>0</v>
      </c>
      <c r="E7" s="117">
        <v>0</v>
      </c>
      <c r="F7" s="117">
        <v>6000</v>
      </c>
      <c r="G7" s="19"/>
      <c r="H7" s="19"/>
      <c r="I7" s="19"/>
      <c r="J7" s="19"/>
      <c r="K7" s="19"/>
    </row>
    <row r="8" spans="1:9" ht="27" customHeight="1">
      <c r="A8" s="119"/>
      <c r="B8" s="120" t="s">
        <v>10</v>
      </c>
      <c r="C8" s="120">
        <f>SUM(C5:C7)</f>
        <v>3032341.5300000003</v>
      </c>
      <c r="D8" s="121"/>
      <c r="E8" s="121"/>
      <c r="F8" s="121"/>
      <c r="G8" s="17"/>
      <c r="I8" s="15"/>
    </row>
    <row r="9" spans="2:9" ht="13.5">
      <c r="B9" s="60"/>
      <c r="C9" s="64"/>
      <c r="D9" s="64"/>
      <c r="E9" s="64"/>
      <c r="F9" s="64"/>
      <c r="G9" s="9"/>
      <c r="I9" s="15"/>
    </row>
    <row r="10" spans="2:9" ht="13.5">
      <c r="B10" s="60"/>
      <c r="C10" s="64"/>
      <c r="D10" s="64"/>
      <c r="E10" s="64"/>
      <c r="F10" s="64"/>
      <c r="G10" s="9"/>
      <c r="I10" s="15"/>
    </row>
    <row r="11" spans="2:9" ht="13.5">
      <c r="B11" s="60"/>
      <c r="C11" s="64"/>
      <c r="D11" s="64"/>
      <c r="E11" s="64"/>
      <c r="F11" s="64"/>
      <c r="G11" s="9"/>
      <c r="I11" s="15"/>
    </row>
    <row r="12" spans="2:7" ht="13.5">
      <c r="B12" s="60"/>
      <c r="C12" s="64"/>
      <c r="D12" s="64"/>
      <c r="E12" s="64"/>
      <c r="F12" s="64"/>
      <c r="G12" s="9"/>
    </row>
    <row r="13" spans="2:7" ht="13.5">
      <c r="B13" s="60"/>
      <c r="C13" s="64"/>
      <c r="D13" s="64"/>
      <c r="E13" s="64"/>
      <c r="F13" s="64"/>
      <c r="G13" s="9"/>
    </row>
    <row r="14" spans="2:7" ht="13.5">
      <c r="B14" s="60"/>
      <c r="C14" s="64"/>
      <c r="D14" s="64"/>
      <c r="E14" s="64"/>
      <c r="F14" s="64"/>
      <c r="G14" s="9"/>
    </row>
    <row r="15" spans="2:7" ht="13.5">
      <c r="B15" s="60"/>
      <c r="C15" s="64"/>
      <c r="D15" s="64"/>
      <c r="E15" s="64"/>
      <c r="F15" s="64"/>
      <c r="G15" s="9"/>
    </row>
    <row r="16" spans="2:7" ht="13.5">
      <c r="B16" s="60"/>
      <c r="C16" s="64"/>
      <c r="D16" s="64"/>
      <c r="E16" s="64"/>
      <c r="F16" s="64"/>
      <c r="G16" s="9"/>
    </row>
    <row r="17" spans="2:7" ht="13.5">
      <c r="B17" s="60"/>
      <c r="C17" s="64"/>
      <c r="D17" s="64"/>
      <c r="E17" s="64"/>
      <c r="F17" s="64"/>
      <c r="G17" s="9"/>
    </row>
    <row r="18" spans="2:7" ht="13.5">
      <c r="B18" s="60"/>
      <c r="C18" s="64"/>
      <c r="D18" s="64"/>
      <c r="E18" s="64"/>
      <c r="F18" s="64"/>
      <c r="G18" s="9"/>
    </row>
  </sheetData>
  <sheetProtection/>
  <mergeCells count="1">
    <mergeCell ref="A3:F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Emilia Kozłowska</cp:lastModifiedBy>
  <cp:lastPrinted>2023-04-12T04:54:06Z</cp:lastPrinted>
  <dcterms:created xsi:type="dcterms:W3CDTF">2004-04-21T13:58:08Z</dcterms:created>
  <dcterms:modified xsi:type="dcterms:W3CDTF">2023-04-18T10:14:08Z</dcterms:modified>
  <cp:category/>
  <cp:version/>
  <cp:contentType/>
  <cp:contentStatus/>
</cp:coreProperties>
</file>