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572535C0-8BA8-481C-BD2A-35AFA996EEAB}" xr6:coauthVersionLast="47" xr6:coauthVersionMax="47" xr10:uidLastSave="{00000000-0000-0000-0000-000000000000}"/>
  <bookViews>
    <workbookView xWindow="-120" yWindow="-120" windowWidth="19440" windowHeight="14040" xr2:uid="{00000000-000D-0000-FFFF-FFFF00000000}"/>
  </bookViews>
  <sheets>
    <sheet name="2023" sheetId="1" r:id="rId1"/>
  </sheets>
  <calcPr calcId="181029"/>
</workbook>
</file>

<file path=xl/calcChain.xml><?xml version="1.0" encoding="utf-8"?>
<calcChain xmlns="http://schemas.openxmlformats.org/spreadsheetml/2006/main">
  <c r="H8" i="1" l="1"/>
  <c r="H72" i="1"/>
  <c r="I72" i="1"/>
  <c r="H73" i="1"/>
  <c r="I73" i="1" l="1"/>
  <c r="H70" i="1"/>
  <c r="I70" i="1" s="1"/>
  <c r="H71" i="1"/>
  <c r="I71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6" i="1"/>
  <c r="I46" i="1" s="1"/>
  <c r="H44" i="1"/>
  <c r="I44" i="1" s="1"/>
  <c r="H43" i="1"/>
  <c r="I43" i="1" s="1"/>
  <c r="H41" i="1"/>
  <c r="I41" i="1" s="1"/>
  <c r="H39" i="1"/>
  <c r="I39" i="1" s="1"/>
  <c r="H37" i="1"/>
  <c r="I37" i="1" s="1"/>
  <c r="H35" i="1"/>
  <c r="I35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74" i="1" l="1"/>
  <c r="I74" i="1" s="1"/>
  <c r="I8" i="1"/>
</calcChain>
</file>

<file path=xl/sharedStrings.xml><?xml version="1.0" encoding="utf-8"?>
<sst xmlns="http://schemas.openxmlformats.org/spreadsheetml/2006/main" count="127" uniqueCount="87">
  <si>
    <t>„Bieżące utrzymanie,pielęgnacja parków miejskich i utrzymanie chodników do nich przylegających”</t>
  </si>
  <si>
    <t>WYPEŁNIAĆ TYLKO ŻÓŁTE POLA</t>
  </si>
  <si>
    <t>lp</t>
  </si>
  <si>
    <t>Rodzaj usługi</t>
  </si>
  <si>
    <t>Jednostka</t>
  </si>
  <si>
    <t>Jednostkowa cena netto(zł/)</t>
  </si>
  <si>
    <t>maksymalna jednokrotna ilość/</t>
  </si>
  <si>
    <t>max.</t>
  </si>
  <si>
    <t>maksymalna wartość usługi w całym okresie umowy netto</t>
  </si>
  <si>
    <t>maksymalna wartość usługi w całym okresie umowy brutto</t>
  </si>
  <si>
    <t xml:space="preserve"> miary</t>
  </si>
  <si>
    <t>(zł )</t>
  </si>
  <si>
    <t>krotność do wykonania lub max. Ilość do wykonania</t>
  </si>
  <si>
    <t>[ zł ]</t>
  </si>
  <si>
    <t>prace porządkowe wg OPZ</t>
  </si>
  <si>
    <t>ryczałt miesięczny</t>
  </si>
  <si>
    <t>w tym:</t>
  </si>
  <si>
    <t>1 m²</t>
  </si>
  <si>
    <t>usuwanie odrostów korzeniowych wokół  drzew,</t>
  </si>
  <si>
    <t>1 szt</t>
  </si>
  <si>
    <t>usuwanie  wiatrołomów drzew o średnicy  pnia do 20 cm bez karczowania pnia,</t>
  </si>
  <si>
    <t>1szt</t>
  </si>
  <si>
    <t>usuwanie  wiatrołomów drzew o średnicy  pnia  31-40 cm bez karczowania pnia,</t>
  </si>
  <si>
    <t>usuwanie  wiatrołomów  drzew o średnicy  pnia  41- 65 cm bez karczowania pnia,</t>
  </si>
  <si>
    <t>usuwanie  drzew o średnicy  pnia do 20 cm bez karczowania pnia,</t>
  </si>
  <si>
    <t>usuwanie  drzew o średnicy  pnia  21-30 cm bez karczowania pnia,</t>
  </si>
  <si>
    <t>podkrzesanie koron drzew rosnących przy alejkach,</t>
  </si>
  <si>
    <t>karczowanie/ frezowanie   pni  o średnicy   do 20 cm,</t>
  </si>
  <si>
    <t>karczowanie/ frezowanie  pni  o średnicy   21- 30 cm,</t>
  </si>
  <si>
    <t>karczowanie/ frezowanie   pni  o średnicy   31- 40 cm,</t>
  </si>
  <si>
    <t>karczowanie/ frezowanie   pni  o średnicy   41- 65 cm,</t>
  </si>
  <si>
    <t>karczowanie/ frezowanie   pni  o średnicy   powyżej 65 cm,</t>
  </si>
  <si>
    <t>37szt/1 m²</t>
  </si>
  <si>
    <t>stosowanie ochrony chemicznej przed szkodnikami i chorobami krzewów, róż, bylin i kwiatów,</t>
  </si>
  <si>
    <t>podlewanie drzew i krzewów, bylin i kwiatów,</t>
  </si>
  <si>
    <t>nawożenie krzewów, róż, bylin i kwiatów,</t>
  </si>
  <si>
    <t xml:space="preserve">Pielęgnacja krzewów, bylin, traw, paproci, kwiatów poprzez  plewienie, oczyszczanie, uszczykiwanie przekwitłych kwiatostanów, cięcia formujące i pobudzające, </t>
  </si>
  <si>
    <t>Jednostkowa cena brutto (VAT 8%)</t>
  </si>
  <si>
    <t>CENNIK OFERTOWY  - załącznik Nr 1a do oferty</t>
  </si>
  <si>
    <t>ZAłĄCZNIK NR 1A DO OFERTY</t>
  </si>
  <si>
    <t>ZAŁĄCZNIK NR  4 DO UMOWY</t>
  </si>
  <si>
    <t>UMOWY</t>
  </si>
  <si>
    <t>1 m3</t>
  </si>
  <si>
    <t>14)  utrzymanie porządku i czystości obiektu altany w Parku Młodzieżowym</t>
  </si>
  <si>
    <t>13)   pielęgnacja zieleni wokół altany i fontanny w Parku Młodzieżowym,</t>
  </si>
  <si>
    <t>wiosenne usuwanie liści z trawników, rabatów  z krzewami, bylinami, różami, trawami ozdobnymi itp. z pow. do 22 ha,</t>
  </si>
  <si>
    <t>koszenie traw wraz ze zbiorem i wywozem pokosu,</t>
  </si>
  <si>
    <t>koszenie traw bez zbioru i wywozu pokosu,</t>
  </si>
  <si>
    <t>jesienne usuwanie  liści z powierzchni do 20 ha wraz z ich wywozem,</t>
  </si>
  <si>
    <t>cięcie, pielęgnacja i odchwaszczanie żywopłotów,</t>
  </si>
  <si>
    <t>usuwanie samosiewów,</t>
  </si>
  <si>
    <t>młodych drzew i krzewów,</t>
  </si>
  <si>
    <t>usuwanie  wiatrołomów drzew o średnicy  pnia  21-30 cm bez karczowania pnia,</t>
  </si>
  <si>
    <t>usuwanie  wiatrołomów drzew o średnicy  pnia powyżej 65cm bez karczowania pnia,</t>
  </si>
  <si>
    <t>usuwanie  drzew o średnicy  pnia  31-40 cm bez karczowania pnia,</t>
  </si>
  <si>
    <t>usuwanie  drzew o średnicy  pnia  41- 65 cm bez karczowania pnia,</t>
  </si>
  <si>
    <t>usuwanie  drzew o średnicy  pnia powyżej 65cm bez karczowania pnia,</t>
  </si>
  <si>
    <t>przygotowanie miejsc i sadzenie drzew liściastych  o obwodzie 12- 18 cm na wys. pierśnicy,</t>
  </si>
  <si>
    <t>przygotowanie miejsc i  sadzenie kwiatów jednorocznych,</t>
  </si>
  <si>
    <t xml:space="preserve">Pielęgnacja różanek poprzez plewienie,czyszczanie, cięcia formujące                       i pobudzające, </t>
  </si>
  <si>
    <t xml:space="preserve">nawożenie trawników, </t>
  </si>
  <si>
    <t xml:space="preserve">opalikowanie drzewa, </t>
  </si>
  <si>
    <t xml:space="preserve"> dowóz ziemi urodzajnej na teren psiego wybiegu w Parku Sikorskiego wraz z rozścieleniem i ubiciem na powierzchni płaskiej i na skarpach,</t>
  </si>
  <si>
    <r>
      <rPr>
        <b/>
        <sz val="12"/>
        <color theme="1"/>
        <rFont val="Times New Roman"/>
        <family val="1"/>
        <charset val="238"/>
      </rPr>
      <t>1)</t>
    </r>
    <r>
      <rPr>
        <sz val="12"/>
        <color theme="1"/>
        <rFont val="Times New Roman"/>
        <family val="1"/>
        <charset val="238"/>
      </rPr>
      <t xml:space="preserve">     usuwanie w dni powszednie (od poniedziałku do soboty) wszelkich  odpadów komunalnych z powierzchni całych parków,  </t>
    </r>
  </si>
  <si>
    <r>
      <rPr>
        <b/>
        <sz val="12"/>
        <color theme="1"/>
        <rFont val="Times New Roman"/>
        <family val="1"/>
        <charset val="238"/>
      </rPr>
      <t>2) </t>
    </r>
    <r>
      <rPr>
        <sz val="12"/>
        <color theme="1"/>
        <rFont val="Times New Roman"/>
        <family val="1"/>
        <charset val="238"/>
      </rPr>
      <t>    oczyszczanie na bieżąco chodników przylegających do parków oraz asfaltowych ścieżek rowerowych , ( z wyłączeniem okresu kiedy powołana jest „akcja zima”),</t>
    </r>
  </si>
  <si>
    <r>
      <rPr>
        <b/>
        <sz val="12"/>
        <color theme="1"/>
        <rFont val="Times New Roman"/>
        <family val="1"/>
        <charset val="238"/>
      </rPr>
      <t>3)  </t>
    </r>
    <r>
      <rPr>
        <sz val="12"/>
        <color theme="1"/>
        <rFont val="Times New Roman"/>
        <family val="1"/>
        <charset val="238"/>
      </rPr>
      <t>   prace wskazane w ust. 2 Wykonawca będzie realizował pojazdem elektrycznym do zamiatania,</t>
    </r>
  </si>
  <si>
    <r>
      <rPr>
        <b/>
        <sz val="12"/>
        <color theme="1"/>
        <rFont val="Times New Roman"/>
        <family val="1"/>
        <charset val="238"/>
      </rPr>
      <t>5) </t>
    </r>
    <r>
      <rPr>
        <sz val="12"/>
        <color theme="1"/>
        <rFont val="Times New Roman"/>
        <family val="1"/>
        <charset val="238"/>
      </rPr>
      <t>    usuwania na bieżąco liści z alejek parkowych,</t>
    </r>
  </si>
  <si>
    <r>
      <rPr>
        <b/>
        <sz val="12"/>
        <color theme="1"/>
        <rFont val="Times New Roman"/>
        <family val="1"/>
        <charset val="238"/>
      </rPr>
      <t>7)</t>
    </r>
    <r>
      <rPr>
        <sz val="12"/>
        <color theme="1"/>
        <rFont val="Times New Roman"/>
        <family val="1"/>
        <charset val="238"/>
      </rPr>
      <t xml:space="preserve">     oczyszczanie obrzeży i krawężników alejek i chodników,                         z szczególnym uwzględnieniem odchwaszczania, </t>
    </r>
  </si>
  <si>
    <r>
      <rPr>
        <b/>
        <sz val="12"/>
        <color theme="1"/>
        <rFont val="Times New Roman"/>
        <family val="1"/>
        <charset val="238"/>
      </rPr>
      <t>8)</t>
    </r>
    <r>
      <rPr>
        <sz val="12"/>
        <color theme="1"/>
        <rFont val="Times New Roman"/>
        <family val="1"/>
        <charset val="238"/>
      </rPr>
      <t xml:space="preserve">     opróżnianie koszy na odpady ustawionych przez Zamawiającego  i  Wykonawcę w ilości 239 szt. z częstotliwością zapewniającą ich nieprzepełnienie, </t>
    </r>
  </si>
  <si>
    <r>
      <rPr>
        <b/>
        <sz val="12"/>
        <color theme="1"/>
        <rFont val="Times New Roman"/>
        <family val="1"/>
        <charset val="238"/>
      </rPr>
      <t>9) </t>
    </r>
    <r>
      <rPr>
        <sz val="12"/>
        <color theme="1"/>
        <rFont val="Times New Roman"/>
        <family val="1"/>
        <charset val="238"/>
      </rPr>
      <t xml:space="preserve">    mycie 352 szt. ławek parkowych oraz 239 szt. koszy na odpady max. 4 razy w okresie trwania umowy lub na polecenie Zamawiającego, </t>
    </r>
  </si>
  <si>
    <r>
      <rPr>
        <b/>
        <sz val="12"/>
        <color theme="1"/>
        <rFont val="Times New Roman"/>
        <family val="1"/>
        <charset val="238"/>
      </rPr>
      <t>10)</t>
    </r>
    <r>
      <rPr>
        <sz val="12"/>
        <color theme="1"/>
        <rFont val="Times New Roman"/>
        <family val="1"/>
        <charset val="238"/>
      </rPr>
      <t xml:space="preserve">   utrzymanie czystości na terenie psiego wybiegu w Parku Generała Władysława Sikorskiego,</t>
    </r>
  </si>
  <si>
    <r>
      <rPr>
        <b/>
        <sz val="12"/>
        <color theme="1"/>
        <rFont val="Times New Roman"/>
        <family val="1"/>
        <charset val="238"/>
      </rPr>
      <t>6)</t>
    </r>
    <r>
      <rPr>
        <sz val="12"/>
        <color theme="1"/>
        <rFont val="Times New Roman"/>
        <family val="1"/>
        <charset val="238"/>
      </rPr>
      <t>     wyrównywanie nierówności na alejkach żwirowych i ziemnych,                   ze szczególnym uwzględnieniem miejsc w pobliżu ławek,</t>
    </r>
  </si>
  <si>
    <t>usuwanie posuszu i cięcia pielęgnacyjne w koronach drzew                            o średnicy  pnia do 20 cm,</t>
  </si>
  <si>
    <t>usuwanie posuszu i cięcia pielęgnacyjne  w koronach drzew                         o średnicy  pnia 21- 30 cm,</t>
  </si>
  <si>
    <t>usuwanie posuszu i cięcia pielęgnacyjne w koronach drzew                         o średnicy  pnia 31- 40 cm,</t>
  </si>
  <si>
    <t>usuwanie posuszu i cięcia pielęgnacyjne w koronach drzew                              o średnicy  pnia 41- 65 cm,</t>
  </si>
  <si>
    <t>usuwanie posuszu i cięcia pielęgnacyjne w koronach drzew                            o średnicy  pnia pow.65 cm,</t>
  </si>
  <si>
    <r>
      <rPr>
        <b/>
        <u/>
        <sz val="12"/>
        <color theme="1"/>
        <rFont val="Times New Roman"/>
        <family val="1"/>
        <charset val="238"/>
      </rPr>
      <t>UWAGA: DO REALIZACJI PRAC WSKAZANYCH W TABELI NALEŻY UWZGLĘDNIĆ KOSZTY: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>- wywozu i utylizacj odpadów lub biomasy na składowisko odpadów
- materiału roślinnego przeznaczonego do sadzenia
- nawozów , środków ochrony roślin, wody do podlewania</t>
    </r>
    <r>
      <rPr>
        <sz val="10"/>
        <color theme="1"/>
        <rFont val="Times New Roman"/>
        <family val="1"/>
        <charset val="238"/>
      </rPr>
      <t xml:space="preserve">
</t>
    </r>
  </si>
  <si>
    <r>
      <rPr>
        <sz val="12"/>
        <color theme="1"/>
        <rFont val="Times New Roman"/>
        <family val="1"/>
        <charset val="238"/>
      </rPr>
      <t>1 m</t>
    </r>
    <r>
      <rPr>
        <vertAlign val="superscript"/>
        <sz val="12"/>
        <color theme="1"/>
        <rFont val="Times New Roman"/>
        <family val="1"/>
        <charset val="238"/>
      </rPr>
      <t>3</t>
    </r>
  </si>
  <si>
    <t xml:space="preserve">ryczałt miesięczny    </t>
  </si>
  <si>
    <t>15)    wykonywanie wszelkich czynności związanych z prawidłowym funkcjonowaniem i obsługą toalety publicznej znajdującej się                       w Parku Centralnym.</t>
  </si>
  <si>
    <t>16)    wykonywanie wszelkich czynności związanych z prawidłowym funkcjonowaniem i obsługą toalet publicznych znajdujących się             w Parku Młodzieżowym.</t>
  </si>
  <si>
    <t>17) wykonywanie usług polegających na nadzorze i  bieżącym utrzymaniu instalacji wodociągowej zasilającej studzienki do nawadniania roślinności na terenie Parku Centralnego i Parku Młodzieżowego oraz poidła zlokalizowane w Parku Centralnym, Parku Sikorskiego i Parku Młodzieżowym</t>
  </si>
  <si>
    <t>11)   utrzymanie czystości 3  fontann poza sezonem ich funkcjonowania,</t>
  </si>
  <si>
    <t>12)   systematyczne mycie 8 szt. tablic kamiennych, 10 szt. tablic informacyjnych, 16 szt. tablic pulpitowych   w Parku Młodzieżowym,</t>
  </si>
  <si>
    <t>Usuwanie odpadów w ilości do 10 m3 w obrębie parków i chodników do nich przylegających wraz z załadunkiem i przekazaniem podmiotowi uprawnionemu do ich zagospodarowania.</t>
  </si>
  <si>
    <r>
      <rPr>
        <b/>
        <sz val="12"/>
        <color theme="1"/>
        <rFont val="Times New Roman"/>
        <family val="1"/>
        <charset val="238"/>
      </rPr>
      <t>4)</t>
    </r>
    <r>
      <rPr>
        <sz val="12"/>
        <color theme="1"/>
        <rFont val="Times New Roman"/>
        <family val="1"/>
        <charset val="238"/>
      </rPr>
      <t>     oczyszczanie na bieżąco alejek  parkowych (wraz z wodospustami )zapewniające utrzymanie ich czystej nawierzchni, ze szczególnym uwzględnieniem miejsc przy ławkach, obrzeżach i krawężnikach,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</si>
</sst>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4"/>
      <color theme="1" tint="4.9989318521683403E-2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10" fontId="10" fillId="0" borderId="0" xfId="0" applyNumberFormat="1" applyFont="1" applyAlignment="1">
      <alignment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4" fillId="2" borderId="19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8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2" fontId="4" fillId="2" borderId="21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164" fontId="4" fillId="2" borderId="26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28" xfId="0" applyFont="1" applyBorder="1" applyAlignment="1">
      <alignment horizontal="justify" vertical="center" wrapText="1"/>
    </xf>
    <xf numFmtId="0" fontId="15" fillId="0" borderId="29" xfId="0" applyFont="1" applyBorder="1" applyAlignment="1">
      <alignment horizontal="justify" vertical="center" wrapText="1"/>
    </xf>
    <xf numFmtId="0" fontId="15" fillId="0" borderId="14" xfId="0" applyFont="1" applyBorder="1" applyAlignment="1">
      <alignment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6"/>
  <sheetViews>
    <sheetView tabSelected="1" topLeftCell="A4" zoomScale="80" zoomScaleNormal="80" workbookViewId="0">
      <selection activeCell="B13" sqref="B13"/>
    </sheetView>
  </sheetViews>
  <sheetFormatPr defaultRowHeight="15" x14ac:dyDescent="0.25"/>
  <cols>
    <col min="1" max="1" width="21.7109375" style="1" customWidth="1"/>
    <col min="2" max="2" width="66.140625" style="1" customWidth="1"/>
    <col min="3" max="3" width="17.42578125" style="1" customWidth="1"/>
    <col min="4" max="4" width="16.28515625" style="1" customWidth="1"/>
    <col min="5" max="5" width="13.140625" style="1" customWidth="1"/>
    <col min="6" max="6" width="18.85546875" style="1" customWidth="1"/>
    <col min="7" max="7" width="19" style="1" customWidth="1"/>
    <col min="8" max="8" width="19.7109375" style="1" customWidth="1"/>
    <col min="9" max="9" width="20" style="1" customWidth="1"/>
    <col min="10" max="10" width="9.140625" style="1"/>
    <col min="11" max="11" width="16.5703125" style="1" customWidth="1"/>
    <col min="12" max="12" width="47.7109375" style="1" customWidth="1"/>
    <col min="13" max="13" width="19.140625" style="1" customWidth="1"/>
    <col min="14" max="14" width="11.7109375" style="1" customWidth="1"/>
    <col min="15" max="15" width="20.140625" style="1" customWidth="1"/>
    <col min="16" max="16" width="13.85546875" style="1" customWidth="1"/>
    <col min="17" max="17" width="15.42578125" style="1" customWidth="1"/>
    <col min="18" max="16384" width="9.140625" style="1"/>
  </cols>
  <sheetData>
    <row r="1" spans="1:9" ht="15.75" x14ac:dyDescent="0.25">
      <c r="A1" s="71"/>
      <c r="B1" s="71"/>
      <c r="C1" s="71"/>
      <c r="D1" s="71"/>
      <c r="E1" s="71"/>
      <c r="F1" s="71"/>
    </row>
    <row r="2" spans="1:9" ht="18.75" x14ac:dyDescent="0.25">
      <c r="A2" s="72" t="s">
        <v>0</v>
      </c>
      <c r="B2" s="72"/>
      <c r="C2" s="72"/>
      <c r="D2" s="72"/>
      <c r="E2" s="72"/>
      <c r="F2" s="72"/>
      <c r="H2" s="35" t="s">
        <v>39</v>
      </c>
      <c r="I2" s="35"/>
    </row>
    <row r="3" spans="1:9" ht="15.75" x14ac:dyDescent="0.25">
      <c r="A3" s="2"/>
      <c r="H3" s="35" t="s">
        <v>40</v>
      </c>
      <c r="I3" s="35" t="s">
        <v>41</v>
      </c>
    </row>
    <row r="4" spans="1:9" ht="15.75" x14ac:dyDescent="0.25">
      <c r="A4" s="71" t="s">
        <v>38</v>
      </c>
      <c r="B4" s="71"/>
      <c r="C4" s="71"/>
      <c r="D4" s="71"/>
      <c r="E4" s="71"/>
      <c r="F4" s="71"/>
    </row>
    <row r="5" spans="1:9" ht="16.5" thickBot="1" x14ac:dyDescent="0.3">
      <c r="A5" s="2"/>
      <c r="B5" s="10" t="s">
        <v>1</v>
      </c>
    </row>
    <row r="6" spans="1:9" ht="83.25" customHeight="1" x14ac:dyDescent="0.25">
      <c r="A6" s="73" t="s">
        <v>2</v>
      </c>
      <c r="B6" s="75" t="s">
        <v>3</v>
      </c>
      <c r="C6" s="3" t="s">
        <v>4</v>
      </c>
      <c r="D6" s="73" t="s">
        <v>5</v>
      </c>
      <c r="E6" s="3" t="s">
        <v>37</v>
      </c>
      <c r="F6" s="73" t="s">
        <v>6</v>
      </c>
      <c r="G6" s="3" t="s">
        <v>7</v>
      </c>
      <c r="H6" s="3" t="s">
        <v>8</v>
      </c>
      <c r="I6" s="11" t="s">
        <v>9</v>
      </c>
    </row>
    <row r="7" spans="1:9" ht="55.5" customHeight="1" thickBot="1" x14ac:dyDescent="0.3">
      <c r="A7" s="74"/>
      <c r="B7" s="74"/>
      <c r="C7" s="4" t="s">
        <v>10</v>
      </c>
      <c r="D7" s="74"/>
      <c r="E7" s="4" t="s">
        <v>11</v>
      </c>
      <c r="F7" s="74"/>
      <c r="G7" s="4" t="s">
        <v>12</v>
      </c>
      <c r="H7" s="4" t="s">
        <v>13</v>
      </c>
      <c r="I7" s="4" t="s">
        <v>13</v>
      </c>
    </row>
    <row r="8" spans="1:9" ht="32.25" customHeight="1" x14ac:dyDescent="0.25">
      <c r="A8" s="80">
        <v>1</v>
      </c>
      <c r="B8" s="37" t="s">
        <v>14</v>
      </c>
      <c r="C8" s="82" t="s">
        <v>79</v>
      </c>
      <c r="D8" s="90"/>
      <c r="E8" s="78"/>
      <c r="F8" s="82" t="s">
        <v>15</v>
      </c>
      <c r="G8" s="76">
        <v>12</v>
      </c>
      <c r="H8" s="78">
        <f>G8*D8</f>
        <v>0</v>
      </c>
      <c r="I8" s="78">
        <f>H8*1.08</f>
        <v>0</v>
      </c>
    </row>
    <row r="9" spans="1:9" ht="15.75" x14ac:dyDescent="0.25">
      <c r="A9" s="88"/>
      <c r="B9" s="38" t="s">
        <v>16</v>
      </c>
      <c r="C9" s="89"/>
      <c r="D9" s="91"/>
      <c r="E9" s="79"/>
      <c r="F9" s="89"/>
      <c r="G9" s="77"/>
      <c r="H9" s="79"/>
      <c r="I9" s="79"/>
    </row>
    <row r="10" spans="1:9" ht="55.5" customHeight="1" x14ac:dyDescent="0.25">
      <c r="A10" s="88"/>
      <c r="B10" s="38" t="s">
        <v>63</v>
      </c>
      <c r="C10" s="89"/>
      <c r="D10" s="91"/>
      <c r="E10" s="79"/>
      <c r="F10" s="89"/>
      <c r="G10" s="77"/>
      <c r="H10" s="79"/>
      <c r="I10" s="79"/>
    </row>
    <row r="11" spans="1:9" ht="53.25" customHeight="1" x14ac:dyDescent="0.25">
      <c r="A11" s="88"/>
      <c r="B11" s="38" t="s">
        <v>64</v>
      </c>
      <c r="C11" s="89"/>
      <c r="D11" s="91"/>
      <c r="E11" s="79"/>
      <c r="F11" s="89"/>
      <c r="G11" s="77"/>
      <c r="H11" s="79"/>
      <c r="I11" s="79"/>
    </row>
    <row r="12" spans="1:9" ht="45.75" customHeight="1" x14ac:dyDescent="0.25">
      <c r="A12" s="88"/>
      <c r="B12" s="38" t="s">
        <v>65</v>
      </c>
      <c r="C12" s="89"/>
      <c r="D12" s="91"/>
      <c r="E12" s="79"/>
      <c r="F12" s="89"/>
      <c r="G12" s="77"/>
      <c r="H12" s="79"/>
      <c r="I12" s="79"/>
    </row>
    <row r="13" spans="1:9" ht="71.25" customHeight="1" x14ac:dyDescent="0.25">
      <c r="A13" s="88"/>
      <c r="B13" s="38" t="s">
        <v>86</v>
      </c>
      <c r="C13" s="89"/>
      <c r="D13" s="91"/>
      <c r="E13" s="79"/>
      <c r="F13" s="89"/>
      <c r="G13" s="77"/>
      <c r="H13" s="79"/>
      <c r="I13" s="79"/>
    </row>
    <row r="14" spans="1:9" ht="15.75" x14ac:dyDescent="0.25">
      <c r="A14" s="88"/>
      <c r="B14" s="38" t="s">
        <v>66</v>
      </c>
      <c r="C14" s="89"/>
      <c r="D14" s="91"/>
      <c r="E14" s="79"/>
      <c r="F14" s="89"/>
      <c r="G14" s="77"/>
      <c r="H14" s="79"/>
      <c r="I14" s="79"/>
    </row>
    <row r="15" spans="1:9" ht="52.5" customHeight="1" x14ac:dyDescent="0.25">
      <c r="A15" s="88"/>
      <c r="B15" s="38" t="s">
        <v>71</v>
      </c>
      <c r="C15" s="89"/>
      <c r="D15" s="91"/>
      <c r="E15" s="79"/>
      <c r="F15" s="89"/>
      <c r="G15" s="77"/>
      <c r="H15" s="79"/>
      <c r="I15" s="79"/>
    </row>
    <row r="16" spans="1:9" ht="36" customHeight="1" x14ac:dyDescent="0.25">
      <c r="A16" s="88"/>
      <c r="B16" s="38" t="s">
        <v>67</v>
      </c>
      <c r="C16" s="89"/>
      <c r="D16" s="91"/>
      <c r="E16" s="79"/>
      <c r="F16" s="89"/>
      <c r="G16" s="77"/>
      <c r="H16" s="79"/>
      <c r="I16" s="79"/>
    </row>
    <row r="17" spans="1:9" ht="48.75" customHeight="1" x14ac:dyDescent="0.25">
      <c r="A17" s="88"/>
      <c r="B17" s="38" t="s">
        <v>68</v>
      </c>
      <c r="C17" s="89"/>
      <c r="D17" s="91"/>
      <c r="E17" s="79"/>
      <c r="F17" s="89"/>
      <c r="G17" s="77"/>
      <c r="H17" s="79"/>
      <c r="I17" s="79"/>
    </row>
    <row r="18" spans="1:9" ht="45" customHeight="1" x14ac:dyDescent="0.25">
      <c r="A18" s="88"/>
      <c r="B18" s="38" t="s">
        <v>69</v>
      </c>
      <c r="C18" s="89"/>
      <c r="D18" s="91"/>
      <c r="E18" s="79"/>
      <c r="F18" s="89"/>
      <c r="G18" s="77"/>
      <c r="H18" s="79"/>
      <c r="I18" s="79"/>
    </row>
    <row r="19" spans="1:9" ht="45" customHeight="1" x14ac:dyDescent="0.25">
      <c r="A19" s="88"/>
      <c r="B19" s="38" t="s">
        <v>70</v>
      </c>
      <c r="C19" s="89"/>
      <c r="D19" s="91"/>
      <c r="E19" s="79"/>
      <c r="F19" s="89"/>
      <c r="G19" s="77"/>
      <c r="H19" s="79"/>
      <c r="I19" s="79"/>
    </row>
    <row r="20" spans="1:9" ht="45" customHeight="1" x14ac:dyDescent="0.25">
      <c r="A20" s="88"/>
      <c r="B20" s="65" t="s">
        <v>83</v>
      </c>
      <c r="C20" s="89"/>
      <c r="D20" s="91"/>
      <c r="E20" s="79"/>
      <c r="F20" s="89"/>
      <c r="G20" s="77"/>
      <c r="H20" s="79"/>
      <c r="I20" s="79"/>
    </row>
    <row r="21" spans="1:9" ht="45" customHeight="1" x14ac:dyDescent="0.25">
      <c r="A21" s="88"/>
      <c r="B21" s="38" t="s">
        <v>84</v>
      </c>
      <c r="C21" s="89"/>
      <c r="D21" s="91"/>
      <c r="E21" s="79"/>
      <c r="F21" s="89"/>
      <c r="G21" s="77"/>
      <c r="H21" s="79"/>
      <c r="I21" s="79"/>
    </row>
    <row r="22" spans="1:9" ht="38.25" customHeight="1" x14ac:dyDescent="0.25">
      <c r="A22" s="88"/>
      <c r="B22" s="65" t="s">
        <v>44</v>
      </c>
      <c r="C22" s="89"/>
      <c r="D22" s="91"/>
      <c r="E22" s="79"/>
      <c r="F22" s="89"/>
      <c r="G22" s="77"/>
      <c r="H22" s="79"/>
      <c r="I22" s="79"/>
    </row>
    <row r="23" spans="1:9" ht="38.25" customHeight="1" x14ac:dyDescent="0.25">
      <c r="A23" s="88"/>
      <c r="B23" s="65" t="s">
        <v>43</v>
      </c>
      <c r="C23" s="89"/>
      <c r="D23" s="91"/>
      <c r="E23" s="79"/>
      <c r="F23" s="89"/>
      <c r="G23" s="77"/>
      <c r="H23" s="79"/>
      <c r="I23" s="79"/>
    </row>
    <row r="24" spans="1:9" s="47" customFormat="1" ht="62.1" customHeight="1" thickBot="1" x14ac:dyDescent="0.3">
      <c r="A24" s="48"/>
      <c r="B24" s="66" t="s">
        <v>80</v>
      </c>
      <c r="C24" s="49" t="s">
        <v>79</v>
      </c>
      <c r="D24" s="50"/>
      <c r="E24" s="51"/>
      <c r="F24" s="49" t="s">
        <v>15</v>
      </c>
      <c r="G24" s="52">
        <v>7</v>
      </c>
      <c r="H24" s="51">
        <v>0</v>
      </c>
      <c r="I24" s="53">
        <v>0</v>
      </c>
    </row>
    <row r="25" spans="1:9" ht="62.1" customHeight="1" x14ac:dyDescent="0.25">
      <c r="A25" s="59"/>
      <c r="B25" s="66" t="s">
        <v>81</v>
      </c>
      <c r="C25" s="60" t="s">
        <v>79</v>
      </c>
      <c r="D25" s="61"/>
      <c r="E25" s="62"/>
      <c r="F25" s="60" t="s">
        <v>15</v>
      </c>
      <c r="G25" s="63">
        <v>5</v>
      </c>
      <c r="H25" s="62">
        <v>0</v>
      </c>
      <c r="I25" s="64">
        <v>0</v>
      </c>
    </row>
    <row r="26" spans="1:9" ht="87.75" customHeight="1" thickBot="1" x14ac:dyDescent="0.3">
      <c r="A26" s="55"/>
      <c r="B26" s="67" t="s">
        <v>82</v>
      </c>
      <c r="C26" s="56" t="s">
        <v>79</v>
      </c>
      <c r="D26" s="54"/>
      <c r="E26" s="57"/>
      <c r="F26" s="56" t="s">
        <v>15</v>
      </c>
      <c r="G26" s="58">
        <v>6</v>
      </c>
      <c r="H26" s="57">
        <v>0</v>
      </c>
      <c r="I26" s="57">
        <v>0</v>
      </c>
    </row>
    <row r="27" spans="1:9" ht="46.5" customHeight="1" thickTop="1" thickBot="1" x14ac:dyDescent="0.3">
      <c r="A27" s="5">
        <v>2</v>
      </c>
      <c r="B27" s="39" t="s">
        <v>46</v>
      </c>
      <c r="C27" s="44" t="s">
        <v>17</v>
      </c>
      <c r="D27" s="46"/>
      <c r="E27" s="16"/>
      <c r="F27" s="7">
        <v>270241</v>
      </c>
      <c r="G27" s="8">
        <v>4</v>
      </c>
      <c r="H27" s="16">
        <f t="shared" ref="H27:H33" si="0">(D27*F27)*G27</f>
        <v>0</v>
      </c>
      <c r="I27" s="16">
        <f>H27*1.08</f>
        <v>0</v>
      </c>
    </row>
    <row r="28" spans="1:9" ht="36.75" customHeight="1" thickBot="1" x14ac:dyDescent="0.3">
      <c r="A28" s="5">
        <v>3</v>
      </c>
      <c r="B28" s="39" t="s">
        <v>47</v>
      </c>
      <c r="C28" s="44" t="s">
        <v>17</v>
      </c>
      <c r="D28" s="29"/>
      <c r="E28" s="16"/>
      <c r="F28" s="7">
        <v>61400</v>
      </c>
      <c r="G28" s="8">
        <v>2</v>
      </c>
      <c r="H28" s="16">
        <f t="shared" si="0"/>
        <v>0</v>
      </c>
      <c r="I28" s="16">
        <f t="shared" ref="I28:I32" si="1">H28*1.08</f>
        <v>0</v>
      </c>
    </row>
    <row r="29" spans="1:9" ht="45" customHeight="1" thickBot="1" x14ac:dyDescent="0.3">
      <c r="A29" s="5">
        <v>4</v>
      </c>
      <c r="B29" s="39" t="s">
        <v>48</v>
      </c>
      <c r="C29" s="44" t="s">
        <v>17</v>
      </c>
      <c r="D29" s="29"/>
      <c r="E29" s="16"/>
      <c r="F29" s="7">
        <v>200000</v>
      </c>
      <c r="G29" s="8">
        <v>1</v>
      </c>
      <c r="H29" s="16">
        <f t="shared" si="0"/>
        <v>0</v>
      </c>
      <c r="I29" s="16">
        <f t="shared" si="1"/>
        <v>0</v>
      </c>
    </row>
    <row r="30" spans="1:9" ht="54" customHeight="1" thickBot="1" x14ac:dyDescent="0.3">
      <c r="A30" s="5">
        <v>5</v>
      </c>
      <c r="B30" s="39" t="s">
        <v>45</v>
      </c>
      <c r="C30" s="44" t="s">
        <v>17</v>
      </c>
      <c r="D30" s="29"/>
      <c r="E30" s="16"/>
      <c r="F30" s="7">
        <v>220000</v>
      </c>
      <c r="G30" s="8">
        <v>1</v>
      </c>
      <c r="H30" s="16">
        <f t="shared" si="0"/>
        <v>0</v>
      </c>
      <c r="I30" s="16">
        <f t="shared" si="1"/>
        <v>0</v>
      </c>
    </row>
    <row r="31" spans="1:9" ht="47.25" customHeight="1" thickBot="1" x14ac:dyDescent="0.3">
      <c r="A31" s="5">
        <v>6</v>
      </c>
      <c r="B31" s="39" t="s">
        <v>18</v>
      </c>
      <c r="C31" s="44" t="s">
        <v>19</v>
      </c>
      <c r="D31" s="29"/>
      <c r="E31" s="16"/>
      <c r="F31" s="8">
        <v>100</v>
      </c>
      <c r="G31" s="8">
        <v>1</v>
      </c>
      <c r="H31" s="16">
        <f t="shared" si="0"/>
        <v>0</v>
      </c>
      <c r="I31" s="16">
        <f t="shared" si="1"/>
        <v>0</v>
      </c>
    </row>
    <row r="32" spans="1:9" ht="45.75" customHeight="1" thickBot="1" x14ac:dyDescent="0.3">
      <c r="A32" s="5">
        <v>7</v>
      </c>
      <c r="B32" s="39" t="s">
        <v>49</v>
      </c>
      <c r="C32" s="44" t="s">
        <v>17</v>
      </c>
      <c r="D32" s="29"/>
      <c r="E32" s="16"/>
      <c r="F32" s="8">
        <v>400</v>
      </c>
      <c r="G32" s="8">
        <v>3</v>
      </c>
      <c r="H32" s="16">
        <f t="shared" si="0"/>
        <v>0</v>
      </c>
      <c r="I32" s="16">
        <f t="shared" si="1"/>
        <v>0</v>
      </c>
    </row>
    <row r="33" spans="1:9" ht="27.75" customHeight="1" x14ac:dyDescent="0.25">
      <c r="A33" s="80">
        <v>8</v>
      </c>
      <c r="B33" s="40" t="s">
        <v>50</v>
      </c>
      <c r="C33" s="82" t="s">
        <v>17</v>
      </c>
      <c r="D33" s="69"/>
      <c r="E33" s="84"/>
      <c r="F33" s="86">
        <v>500</v>
      </c>
      <c r="G33" s="86">
        <v>1</v>
      </c>
      <c r="H33" s="78">
        <f t="shared" si="0"/>
        <v>0</v>
      </c>
      <c r="I33" s="78">
        <f>H33*1.08</f>
        <v>0</v>
      </c>
    </row>
    <row r="34" spans="1:9" ht="26.25" customHeight="1" thickBot="1" x14ac:dyDescent="0.3">
      <c r="A34" s="81"/>
      <c r="B34" s="39" t="s">
        <v>51</v>
      </c>
      <c r="C34" s="83"/>
      <c r="D34" s="70"/>
      <c r="E34" s="85"/>
      <c r="F34" s="83"/>
      <c r="G34" s="83"/>
      <c r="H34" s="87"/>
      <c r="I34" s="87"/>
    </row>
    <row r="35" spans="1:9" ht="46.5" customHeight="1" x14ac:dyDescent="0.25">
      <c r="A35" s="80">
        <v>9</v>
      </c>
      <c r="B35" s="92" t="s">
        <v>20</v>
      </c>
      <c r="C35" s="82" t="s">
        <v>21</v>
      </c>
      <c r="D35" s="69"/>
      <c r="E35" s="84"/>
      <c r="F35" s="86">
        <v>1</v>
      </c>
      <c r="G35" s="86">
        <v>5</v>
      </c>
      <c r="H35" s="78">
        <f>(D35*F35)*G35</f>
        <v>0</v>
      </c>
      <c r="I35" s="78">
        <f>H35*1.08</f>
        <v>0</v>
      </c>
    </row>
    <row r="36" spans="1:9" ht="15.75" thickBot="1" x14ac:dyDescent="0.3">
      <c r="A36" s="81"/>
      <c r="B36" s="93"/>
      <c r="C36" s="83"/>
      <c r="D36" s="70"/>
      <c r="E36" s="85"/>
      <c r="F36" s="83"/>
      <c r="G36" s="83"/>
      <c r="H36" s="87"/>
      <c r="I36" s="87"/>
    </row>
    <row r="37" spans="1:9" ht="15" customHeight="1" x14ac:dyDescent="0.25">
      <c r="A37" s="80">
        <v>10</v>
      </c>
      <c r="B37" s="92" t="s">
        <v>52</v>
      </c>
      <c r="C37" s="82" t="s">
        <v>21</v>
      </c>
      <c r="D37" s="69"/>
      <c r="E37" s="84"/>
      <c r="F37" s="86">
        <v>1</v>
      </c>
      <c r="G37" s="86">
        <v>5</v>
      </c>
      <c r="H37" s="78">
        <f>(D37*F37)*G37</f>
        <v>0</v>
      </c>
      <c r="I37" s="78">
        <f>H37*1.08</f>
        <v>0</v>
      </c>
    </row>
    <row r="38" spans="1:9" x14ac:dyDescent="0.25">
      <c r="A38" s="81"/>
      <c r="B38" s="93"/>
      <c r="C38" s="83"/>
      <c r="D38" s="70"/>
      <c r="E38" s="85"/>
      <c r="F38" s="83"/>
      <c r="G38" s="83"/>
      <c r="H38" s="87"/>
      <c r="I38" s="87"/>
    </row>
    <row r="39" spans="1:9" ht="43.5" customHeight="1" x14ac:dyDescent="0.25">
      <c r="A39" s="80">
        <v>11</v>
      </c>
      <c r="B39" s="92" t="s">
        <v>22</v>
      </c>
      <c r="C39" s="82" t="s">
        <v>21</v>
      </c>
      <c r="D39" s="69"/>
      <c r="E39" s="84"/>
      <c r="F39" s="86">
        <v>1</v>
      </c>
      <c r="G39" s="86">
        <v>5</v>
      </c>
      <c r="H39" s="78">
        <f>(D39*F39)*G39</f>
        <v>0</v>
      </c>
      <c r="I39" s="78">
        <f>H39*1.08</f>
        <v>0</v>
      </c>
    </row>
    <row r="40" spans="1:9" ht="17.25" customHeight="1" thickBot="1" x14ac:dyDescent="0.3">
      <c r="A40" s="81"/>
      <c r="B40" s="93"/>
      <c r="C40" s="83"/>
      <c r="D40" s="70"/>
      <c r="E40" s="85"/>
      <c r="F40" s="83"/>
      <c r="G40" s="83"/>
      <c r="H40" s="87"/>
      <c r="I40" s="87"/>
    </row>
    <row r="41" spans="1:9" ht="42" customHeight="1" x14ac:dyDescent="0.25">
      <c r="A41" s="80">
        <v>12</v>
      </c>
      <c r="B41" s="92" t="s">
        <v>23</v>
      </c>
      <c r="C41" s="82" t="s">
        <v>21</v>
      </c>
      <c r="D41" s="69"/>
      <c r="E41" s="84"/>
      <c r="F41" s="86">
        <v>1</v>
      </c>
      <c r="G41" s="86">
        <v>5</v>
      </c>
      <c r="H41" s="78">
        <f>(D41*F41)*G41</f>
        <v>0</v>
      </c>
      <c r="I41" s="78">
        <f>H41*1.08</f>
        <v>0</v>
      </c>
    </row>
    <row r="42" spans="1:9" ht="15.75" thickBot="1" x14ac:dyDescent="0.3">
      <c r="A42" s="81"/>
      <c r="B42" s="93"/>
      <c r="C42" s="83"/>
      <c r="D42" s="70"/>
      <c r="E42" s="85"/>
      <c r="F42" s="83"/>
      <c r="G42" s="83"/>
      <c r="H42" s="87"/>
      <c r="I42" s="87"/>
    </row>
    <row r="43" spans="1:9" ht="42.75" customHeight="1" thickBot="1" x14ac:dyDescent="0.3">
      <c r="A43" s="5">
        <v>13</v>
      </c>
      <c r="B43" s="39" t="s">
        <v>53</v>
      </c>
      <c r="C43" s="44" t="s">
        <v>21</v>
      </c>
      <c r="D43" s="29"/>
      <c r="E43" s="16"/>
      <c r="F43" s="8">
        <v>1</v>
      </c>
      <c r="G43" s="8">
        <v>5</v>
      </c>
      <c r="H43" s="16">
        <f>(D43*F43)*G43</f>
        <v>0</v>
      </c>
      <c r="I43" s="16">
        <f>H43*1.08</f>
        <v>0</v>
      </c>
    </row>
    <row r="44" spans="1:9" ht="28.5" customHeight="1" x14ac:dyDescent="0.25">
      <c r="A44" s="80">
        <v>14</v>
      </c>
      <c r="B44" s="92" t="s">
        <v>24</v>
      </c>
      <c r="C44" s="82" t="s">
        <v>21</v>
      </c>
      <c r="D44" s="69"/>
      <c r="E44" s="84"/>
      <c r="F44" s="86">
        <v>1</v>
      </c>
      <c r="G44" s="86">
        <v>5</v>
      </c>
      <c r="H44" s="78">
        <f>(D44*F44)*G44</f>
        <v>0</v>
      </c>
      <c r="I44" s="78">
        <f>H44*1.08</f>
        <v>0</v>
      </c>
    </row>
    <row r="45" spans="1:9" ht="15.75" thickBot="1" x14ac:dyDescent="0.3">
      <c r="A45" s="81"/>
      <c r="B45" s="93"/>
      <c r="C45" s="83"/>
      <c r="D45" s="70"/>
      <c r="E45" s="85"/>
      <c r="F45" s="83"/>
      <c r="G45" s="83"/>
      <c r="H45" s="87"/>
      <c r="I45" s="87"/>
    </row>
    <row r="46" spans="1:9" ht="36.75" customHeight="1" x14ac:dyDescent="0.25">
      <c r="A46" s="80">
        <v>15</v>
      </c>
      <c r="B46" s="92" t="s">
        <v>25</v>
      </c>
      <c r="C46" s="82" t="s">
        <v>21</v>
      </c>
      <c r="D46" s="69"/>
      <c r="E46" s="84"/>
      <c r="F46" s="86">
        <v>1</v>
      </c>
      <c r="G46" s="86">
        <v>10</v>
      </c>
      <c r="H46" s="78">
        <f>(D46*F46)*G46</f>
        <v>0</v>
      </c>
      <c r="I46" s="78">
        <f>H46*1.08</f>
        <v>0</v>
      </c>
    </row>
    <row r="47" spans="1:9" ht="15.75" thickBot="1" x14ac:dyDescent="0.3">
      <c r="A47" s="81"/>
      <c r="B47" s="93"/>
      <c r="C47" s="83"/>
      <c r="D47" s="70"/>
      <c r="E47" s="85"/>
      <c r="F47" s="83"/>
      <c r="G47" s="83"/>
      <c r="H47" s="87"/>
      <c r="I47" s="87"/>
    </row>
    <row r="48" spans="1:9" ht="36" customHeight="1" thickBot="1" x14ac:dyDescent="0.3">
      <c r="A48" s="5">
        <v>16</v>
      </c>
      <c r="B48" s="39" t="s">
        <v>54</v>
      </c>
      <c r="C48" s="44" t="s">
        <v>21</v>
      </c>
      <c r="D48" s="29"/>
      <c r="E48" s="16"/>
      <c r="F48" s="8">
        <v>1</v>
      </c>
      <c r="G48" s="8">
        <v>20</v>
      </c>
      <c r="H48" s="16">
        <f t="shared" ref="H48:H56" si="2">(D48*F48)*G48</f>
        <v>0</v>
      </c>
      <c r="I48" s="16">
        <f t="shared" ref="I48:I56" si="3">H48*1.08</f>
        <v>0</v>
      </c>
    </row>
    <row r="49" spans="1:9" ht="35.25" customHeight="1" thickBot="1" x14ac:dyDescent="0.3">
      <c r="A49" s="5">
        <v>17</v>
      </c>
      <c r="B49" s="39" t="s">
        <v>55</v>
      </c>
      <c r="C49" s="44" t="s">
        <v>21</v>
      </c>
      <c r="D49" s="29"/>
      <c r="E49" s="16"/>
      <c r="F49" s="8">
        <v>1</v>
      </c>
      <c r="G49" s="8">
        <v>20</v>
      </c>
      <c r="H49" s="16">
        <f t="shared" si="2"/>
        <v>0</v>
      </c>
      <c r="I49" s="16">
        <f t="shared" si="3"/>
        <v>0</v>
      </c>
    </row>
    <row r="50" spans="1:9" ht="39.75" customHeight="1" thickBot="1" x14ac:dyDescent="0.3">
      <c r="A50" s="5">
        <v>18</v>
      </c>
      <c r="B50" s="39" t="s">
        <v>56</v>
      </c>
      <c r="C50" s="44" t="s">
        <v>21</v>
      </c>
      <c r="D50" s="29"/>
      <c r="E50" s="16"/>
      <c r="F50" s="8">
        <v>1</v>
      </c>
      <c r="G50" s="8">
        <v>15</v>
      </c>
      <c r="H50" s="16">
        <f t="shared" si="2"/>
        <v>0</v>
      </c>
      <c r="I50" s="16">
        <f t="shared" si="3"/>
        <v>0</v>
      </c>
    </row>
    <row r="51" spans="1:9" ht="45.75" customHeight="1" thickBot="1" x14ac:dyDescent="0.3">
      <c r="A51" s="5">
        <v>19</v>
      </c>
      <c r="B51" s="39" t="s">
        <v>72</v>
      </c>
      <c r="C51" s="44" t="s">
        <v>21</v>
      </c>
      <c r="D51" s="29"/>
      <c r="E51" s="16"/>
      <c r="F51" s="8">
        <v>1</v>
      </c>
      <c r="G51" s="8">
        <v>10</v>
      </c>
      <c r="H51" s="16">
        <f t="shared" si="2"/>
        <v>0</v>
      </c>
      <c r="I51" s="16">
        <f t="shared" si="3"/>
        <v>0</v>
      </c>
    </row>
    <row r="52" spans="1:9" ht="51.75" customHeight="1" thickBot="1" x14ac:dyDescent="0.3">
      <c r="A52" s="5">
        <v>20</v>
      </c>
      <c r="B52" s="39" t="s">
        <v>73</v>
      </c>
      <c r="C52" s="44" t="s">
        <v>21</v>
      </c>
      <c r="D52" s="29"/>
      <c r="E52" s="16"/>
      <c r="F52" s="8">
        <v>1</v>
      </c>
      <c r="G52" s="8">
        <v>20</v>
      </c>
      <c r="H52" s="16">
        <f t="shared" si="2"/>
        <v>0</v>
      </c>
      <c r="I52" s="16">
        <f t="shared" si="3"/>
        <v>0</v>
      </c>
    </row>
    <row r="53" spans="1:9" ht="42" customHeight="1" thickBot="1" x14ac:dyDescent="0.3">
      <c r="A53" s="5">
        <v>21</v>
      </c>
      <c r="B53" s="39" t="s">
        <v>74</v>
      </c>
      <c r="C53" s="44" t="s">
        <v>21</v>
      </c>
      <c r="D53" s="29"/>
      <c r="E53" s="16"/>
      <c r="F53" s="8">
        <v>1</v>
      </c>
      <c r="G53" s="8">
        <v>20</v>
      </c>
      <c r="H53" s="16">
        <f t="shared" si="2"/>
        <v>0</v>
      </c>
      <c r="I53" s="16">
        <f t="shared" si="3"/>
        <v>0</v>
      </c>
    </row>
    <row r="54" spans="1:9" ht="43.5" customHeight="1" thickBot="1" x14ac:dyDescent="0.3">
      <c r="A54" s="5">
        <v>22</v>
      </c>
      <c r="B54" s="39" t="s">
        <v>75</v>
      </c>
      <c r="C54" s="44" t="s">
        <v>21</v>
      </c>
      <c r="D54" s="29"/>
      <c r="E54" s="16"/>
      <c r="F54" s="8">
        <v>1</v>
      </c>
      <c r="G54" s="8">
        <v>20</v>
      </c>
      <c r="H54" s="16">
        <f t="shared" si="2"/>
        <v>0</v>
      </c>
      <c r="I54" s="16">
        <f t="shared" si="3"/>
        <v>0</v>
      </c>
    </row>
    <row r="55" spans="1:9" ht="48.75" customHeight="1" thickBot="1" x14ac:dyDescent="0.3">
      <c r="A55" s="5">
        <v>23</v>
      </c>
      <c r="B55" s="39" t="s">
        <v>76</v>
      </c>
      <c r="C55" s="44" t="s">
        <v>21</v>
      </c>
      <c r="D55" s="29"/>
      <c r="E55" s="16"/>
      <c r="F55" s="8">
        <v>1</v>
      </c>
      <c r="G55" s="8">
        <v>20</v>
      </c>
      <c r="H55" s="16">
        <f t="shared" si="2"/>
        <v>0</v>
      </c>
      <c r="I55" s="16">
        <f t="shared" si="3"/>
        <v>0</v>
      </c>
    </row>
    <row r="56" spans="1:9" ht="36.75" customHeight="1" x14ac:dyDescent="0.25">
      <c r="A56" s="80">
        <v>24</v>
      </c>
      <c r="B56" s="92" t="s">
        <v>26</v>
      </c>
      <c r="C56" s="82" t="s">
        <v>21</v>
      </c>
      <c r="D56" s="69"/>
      <c r="E56" s="84"/>
      <c r="F56" s="86">
        <v>1</v>
      </c>
      <c r="G56" s="86">
        <v>30</v>
      </c>
      <c r="H56" s="78">
        <f t="shared" si="2"/>
        <v>0</v>
      </c>
      <c r="I56" s="78">
        <f t="shared" si="3"/>
        <v>0</v>
      </c>
    </row>
    <row r="57" spans="1:9" ht="15.75" thickBot="1" x14ac:dyDescent="0.3">
      <c r="A57" s="81"/>
      <c r="B57" s="93"/>
      <c r="C57" s="83"/>
      <c r="D57" s="70"/>
      <c r="E57" s="85"/>
      <c r="F57" s="83"/>
      <c r="G57" s="83"/>
      <c r="H57" s="87"/>
      <c r="I57" s="87"/>
    </row>
    <row r="58" spans="1:9" ht="35.25" customHeight="1" thickBot="1" x14ac:dyDescent="0.3">
      <c r="A58" s="5">
        <v>25</v>
      </c>
      <c r="B58" s="39" t="s">
        <v>27</v>
      </c>
      <c r="C58" s="44" t="s">
        <v>21</v>
      </c>
      <c r="D58" s="29"/>
      <c r="E58" s="16"/>
      <c r="F58" s="8">
        <v>1</v>
      </c>
      <c r="G58" s="8">
        <v>10</v>
      </c>
      <c r="H58" s="16">
        <f t="shared" ref="H58:H72" si="4">(D58*F58)*G58</f>
        <v>0</v>
      </c>
      <c r="I58" s="16">
        <f t="shared" ref="I58:I72" si="5">H58*1.08</f>
        <v>0</v>
      </c>
    </row>
    <row r="59" spans="1:9" ht="39.75" customHeight="1" thickBot="1" x14ac:dyDescent="0.3">
      <c r="A59" s="5">
        <v>26</v>
      </c>
      <c r="B59" s="39" t="s">
        <v>28</v>
      </c>
      <c r="C59" s="44" t="s">
        <v>21</v>
      </c>
      <c r="D59" s="29"/>
      <c r="E59" s="16"/>
      <c r="F59" s="8">
        <v>1</v>
      </c>
      <c r="G59" s="8">
        <v>20</v>
      </c>
      <c r="H59" s="16">
        <f t="shared" si="4"/>
        <v>0</v>
      </c>
      <c r="I59" s="16">
        <f t="shared" si="5"/>
        <v>0</v>
      </c>
    </row>
    <row r="60" spans="1:9" ht="39" customHeight="1" thickBot="1" x14ac:dyDescent="0.3">
      <c r="A60" s="5">
        <v>27</v>
      </c>
      <c r="B60" s="39" t="s">
        <v>29</v>
      </c>
      <c r="C60" s="44" t="s">
        <v>21</v>
      </c>
      <c r="D60" s="29"/>
      <c r="E60" s="16"/>
      <c r="F60" s="8">
        <v>1</v>
      </c>
      <c r="G60" s="8">
        <v>20</v>
      </c>
      <c r="H60" s="16">
        <f t="shared" si="4"/>
        <v>0</v>
      </c>
      <c r="I60" s="16">
        <f t="shared" si="5"/>
        <v>0</v>
      </c>
    </row>
    <row r="61" spans="1:9" ht="34.5" customHeight="1" thickBot="1" x14ac:dyDescent="0.3">
      <c r="A61" s="5">
        <v>28</v>
      </c>
      <c r="B61" s="39" t="s">
        <v>30</v>
      </c>
      <c r="C61" s="44" t="s">
        <v>21</v>
      </c>
      <c r="D61" s="29"/>
      <c r="E61" s="16"/>
      <c r="F61" s="8">
        <v>1</v>
      </c>
      <c r="G61" s="8">
        <v>10</v>
      </c>
      <c r="H61" s="16">
        <f t="shared" si="4"/>
        <v>0</v>
      </c>
      <c r="I61" s="16">
        <f t="shared" si="5"/>
        <v>0</v>
      </c>
    </row>
    <row r="62" spans="1:9" ht="35.25" customHeight="1" thickBot="1" x14ac:dyDescent="0.3">
      <c r="A62" s="5">
        <v>29</v>
      </c>
      <c r="B62" s="39" t="s">
        <v>31</v>
      </c>
      <c r="C62" s="44" t="s">
        <v>21</v>
      </c>
      <c r="D62" s="29"/>
      <c r="E62" s="16"/>
      <c r="F62" s="8">
        <v>1</v>
      </c>
      <c r="G62" s="8">
        <v>10</v>
      </c>
      <c r="H62" s="16">
        <f t="shared" si="4"/>
        <v>0</v>
      </c>
      <c r="I62" s="16">
        <f t="shared" si="5"/>
        <v>0</v>
      </c>
    </row>
    <row r="63" spans="1:9" ht="48.75" customHeight="1" thickBot="1" x14ac:dyDescent="0.3">
      <c r="A63" s="5">
        <v>30</v>
      </c>
      <c r="B63" s="39" t="s">
        <v>57</v>
      </c>
      <c r="C63" s="44" t="s">
        <v>21</v>
      </c>
      <c r="D63" s="29"/>
      <c r="E63" s="16"/>
      <c r="F63" s="8">
        <v>1</v>
      </c>
      <c r="G63" s="8">
        <v>10</v>
      </c>
      <c r="H63" s="16">
        <f t="shared" si="4"/>
        <v>0</v>
      </c>
      <c r="I63" s="16">
        <f t="shared" si="5"/>
        <v>0</v>
      </c>
    </row>
    <row r="64" spans="1:9" ht="34.5" customHeight="1" thickBot="1" x14ac:dyDescent="0.3">
      <c r="A64" s="5">
        <v>31</v>
      </c>
      <c r="B64" s="39" t="s">
        <v>58</v>
      </c>
      <c r="C64" s="44" t="s">
        <v>32</v>
      </c>
      <c r="D64" s="29"/>
      <c r="E64" s="16"/>
      <c r="F64" s="8">
        <v>105</v>
      </c>
      <c r="G64" s="8">
        <v>1</v>
      </c>
      <c r="H64" s="16">
        <f t="shared" si="4"/>
        <v>0</v>
      </c>
      <c r="I64" s="16">
        <f t="shared" si="5"/>
        <v>0</v>
      </c>
    </row>
    <row r="65" spans="1:9" ht="55.5" customHeight="1" thickBot="1" x14ac:dyDescent="0.3">
      <c r="A65" s="5">
        <v>32</v>
      </c>
      <c r="B65" s="39" t="s">
        <v>36</v>
      </c>
      <c r="C65" s="44" t="s">
        <v>17</v>
      </c>
      <c r="D65" s="29"/>
      <c r="E65" s="16"/>
      <c r="F65" s="7">
        <v>19600</v>
      </c>
      <c r="G65" s="8">
        <v>4</v>
      </c>
      <c r="H65" s="16">
        <f t="shared" si="4"/>
        <v>0</v>
      </c>
      <c r="I65" s="16">
        <f t="shared" si="5"/>
        <v>0</v>
      </c>
    </row>
    <row r="66" spans="1:9" ht="53.25" customHeight="1" thickBot="1" x14ac:dyDescent="0.3">
      <c r="A66" s="5">
        <v>33</v>
      </c>
      <c r="B66" s="39" t="s">
        <v>59</v>
      </c>
      <c r="C66" s="44" t="s">
        <v>17</v>
      </c>
      <c r="D66" s="29"/>
      <c r="E66" s="16"/>
      <c r="F66" s="7">
        <v>1650</v>
      </c>
      <c r="G66" s="8">
        <v>3</v>
      </c>
      <c r="H66" s="16">
        <f t="shared" si="4"/>
        <v>0</v>
      </c>
      <c r="I66" s="16">
        <f t="shared" si="5"/>
        <v>0</v>
      </c>
    </row>
    <row r="67" spans="1:9" ht="51" customHeight="1" thickBot="1" x14ac:dyDescent="0.3">
      <c r="A67" s="5">
        <v>34</v>
      </c>
      <c r="B67" s="39" t="s">
        <v>33</v>
      </c>
      <c r="C67" s="44" t="s">
        <v>17</v>
      </c>
      <c r="D67" s="29"/>
      <c r="E67" s="16"/>
      <c r="F67" s="8">
        <v>5000</v>
      </c>
      <c r="G67" s="8">
        <v>3</v>
      </c>
      <c r="H67" s="16">
        <f t="shared" si="4"/>
        <v>0</v>
      </c>
      <c r="I67" s="16">
        <f t="shared" si="5"/>
        <v>0</v>
      </c>
    </row>
    <row r="68" spans="1:9" ht="42" customHeight="1" thickBot="1" x14ac:dyDescent="0.3">
      <c r="A68" s="5">
        <v>35</v>
      </c>
      <c r="B68" s="39" t="s">
        <v>34</v>
      </c>
      <c r="C68" s="44" t="s">
        <v>17</v>
      </c>
      <c r="D68" s="29"/>
      <c r="E68" s="16"/>
      <c r="F68" s="7">
        <v>10000</v>
      </c>
      <c r="G68" s="8">
        <v>5</v>
      </c>
      <c r="H68" s="16">
        <f t="shared" si="4"/>
        <v>0</v>
      </c>
      <c r="I68" s="16">
        <f t="shared" si="5"/>
        <v>0</v>
      </c>
    </row>
    <row r="69" spans="1:9" ht="20.25" customHeight="1" thickBot="1" x14ac:dyDescent="0.3">
      <c r="A69" s="5">
        <v>36</v>
      </c>
      <c r="B69" s="39" t="s">
        <v>60</v>
      </c>
      <c r="C69" s="44" t="s">
        <v>17</v>
      </c>
      <c r="D69" s="29"/>
      <c r="E69" s="16"/>
      <c r="F69" s="7">
        <v>5000</v>
      </c>
      <c r="G69" s="8">
        <v>2</v>
      </c>
      <c r="H69" s="16">
        <f t="shared" si="4"/>
        <v>0</v>
      </c>
      <c r="I69" s="16">
        <f t="shared" si="5"/>
        <v>0</v>
      </c>
    </row>
    <row r="70" spans="1:9" ht="22.5" customHeight="1" thickBot="1" x14ac:dyDescent="0.3">
      <c r="A70" s="12">
        <v>37</v>
      </c>
      <c r="B70" s="40" t="s">
        <v>35</v>
      </c>
      <c r="C70" s="45" t="s">
        <v>17</v>
      </c>
      <c r="D70" s="29"/>
      <c r="E70" s="17"/>
      <c r="F70" s="13">
        <v>21500</v>
      </c>
      <c r="G70" s="14">
        <v>1</v>
      </c>
      <c r="H70" s="17">
        <f t="shared" si="4"/>
        <v>0</v>
      </c>
      <c r="I70" s="17">
        <f t="shared" si="5"/>
        <v>0</v>
      </c>
    </row>
    <row r="71" spans="1:9" ht="35.25" customHeight="1" thickBot="1" x14ac:dyDescent="0.3">
      <c r="A71" s="23">
        <v>38</v>
      </c>
      <c r="B71" s="41" t="s">
        <v>61</v>
      </c>
      <c r="C71" s="42" t="s">
        <v>21</v>
      </c>
      <c r="D71" s="27"/>
      <c r="E71" s="24"/>
      <c r="F71" s="25">
        <v>1</v>
      </c>
      <c r="G71" s="26">
        <v>10</v>
      </c>
      <c r="H71" s="22">
        <f t="shared" si="4"/>
        <v>0</v>
      </c>
      <c r="I71" s="22">
        <f t="shared" si="5"/>
        <v>0</v>
      </c>
    </row>
    <row r="72" spans="1:9" ht="58.5" customHeight="1" thickBot="1" x14ac:dyDescent="0.3">
      <c r="A72" s="23">
        <v>39</v>
      </c>
      <c r="B72" s="41" t="s">
        <v>62</v>
      </c>
      <c r="C72" s="42" t="s">
        <v>42</v>
      </c>
      <c r="D72" s="36"/>
      <c r="E72" s="24"/>
      <c r="F72" s="25">
        <v>4</v>
      </c>
      <c r="G72" s="26">
        <v>4</v>
      </c>
      <c r="H72" s="22">
        <f t="shared" si="4"/>
        <v>0</v>
      </c>
      <c r="I72" s="22">
        <f t="shared" si="5"/>
        <v>0</v>
      </c>
    </row>
    <row r="73" spans="1:9" ht="60" customHeight="1" thickBot="1" x14ac:dyDescent="0.3">
      <c r="A73" s="28">
        <v>40</v>
      </c>
      <c r="B73" s="68" t="s">
        <v>85</v>
      </c>
      <c r="C73" s="43" t="s">
        <v>78</v>
      </c>
      <c r="D73" s="31"/>
      <c r="E73" s="32"/>
      <c r="F73" s="33">
        <v>1</v>
      </c>
      <c r="G73" s="30">
        <v>4</v>
      </c>
      <c r="H73" s="34">
        <f t="shared" ref="H73" si="6">(D73*F73)*G73</f>
        <v>0</v>
      </c>
      <c r="I73" s="34">
        <f>H73*1.08</f>
        <v>0</v>
      </c>
    </row>
    <row r="74" spans="1:9" ht="111" thickBot="1" x14ac:dyDescent="0.3">
      <c r="A74" s="5"/>
      <c r="B74" s="6" t="s">
        <v>77</v>
      </c>
      <c r="C74" s="9"/>
      <c r="D74" s="9"/>
      <c r="E74" s="9"/>
      <c r="F74" s="9"/>
      <c r="G74" s="9"/>
      <c r="H74" s="18">
        <f>SUM(H8:H73)</f>
        <v>0</v>
      </c>
      <c r="I74" s="18">
        <f>H74*1.08</f>
        <v>0</v>
      </c>
    </row>
    <row r="75" spans="1:9" x14ac:dyDescent="0.25">
      <c r="H75" s="15"/>
      <c r="I75" s="15"/>
    </row>
    <row r="76" spans="1:9" ht="47.25" customHeight="1" x14ac:dyDescent="0.25">
      <c r="B76" s="19"/>
      <c r="C76" s="20"/>
      <c r="D76" s="21"/>
    </row>
  </sheetData>
  <mergeCells count="86">
    <mergeCell ref="H56:H57"/>
    <mergeCell ref="I56:I57"/>
    <mergeCell ref="G56:G57"/>
    <mergeCell ref="A56:A57"/>
    <mergeCell ref="B56:B57"/>
    <mergeCell ref="C56:C57"/>
    <mergeCell ref="E56:E57"/>
    <mergeCell ref="F56:F57"/>
    <mergeCell ref="A46:A47"/>
    <mergeCell ref="B46:B47"/>
    <mergeCell ref="C46:C47"/>
    <mergeCell ref="E46:E47"/>
    <mergeCell ref="F46:F47"/>
    <mergeCell ref="G44:G45"/>
    <mergeCell ref="H44:H45"/>
    <mergeCell ref="I44:I45"/>
    <mergeCell ref="G46:G47"/>
    <mergeCell ref="H46:H47"/>
    <mergeCell ref="I46:I47"/>
    <mergeCell ref="A44:A45"/>
    <mergeCell ref="B44:B45"/>
    <mergeCell ref="C44:C45"/>
    <mergeCell ref="E44:E45"/>
    <mergeCell ref="F44:F45"/>
    <mergeCell ref="H39:H40"/>
    <mergeCell ref="I39:I40"/>
    <mergeCell ref="A41:A42"/>
    <mergeCell ref="B41:B42"/>
    <mergeCell ref="C41:C42"/>
    <mergeCell ref="E41:E42"/>
    <mergeCell ref="F41:F42"/>
    <mergeCell ref="G41:G42"/>
    <mergeCell ref="H41:H42"/>
    <mergeCell ref="I41:I42"/>
    <mergeCell ref="G39:G40"/>
    <mergeCell ref="A39:A40"/>
    <mergeCell ref="B39:B40"/>
    <mergeCell ref="C39:C40"/>
    <mergeCell ref="E39:E40"/>
    <mergeCell ref="F39:F40"/>
    <mergeCell ref="A37:A38"/>
    <mergeCell ref="B37:B38"/>
    <mergeCell ref="C37:C38"/>
    <mergeCell ref="E37:E38"/>
    <mergeCell ref="F37:F38"/>
    <mergeCell ref="D37:D38"/>
    <mergeCell ref="G35:G36"/>
    <mergeCell ref="H35:H36"/>
    <mergeCell ref="I35:I36"/>
    <mergeCell ref="G37:G38"/>
    <mergeCell ref="H37:H38"/>
    <mergeCell ref="I37:I38"/>
    <mergeCell ref="A35:A36"/>
    <mergeCell ref="B35:B36"/>
    <mergeCell ref="C35:C36"/>
    <mergeCell ref="E35:E36"/>
    <mergeCell ref="F35:F36"/>
    <mergeCell ref="D35:D36"/>
    <mergeCell ref="G8:G23"/>
    <mergeCell ref="H8:H23"/>
    <mergeCell ref="I8:I23"/>
    <mergeCell ref="A33:A34"/>
    <mergeCell ref="C33:C34"/>
    <mergeCell ref="E33:E34"/>
    <mergeCell ref="F33:F34"/>
    <mergeCell ref="G33:G34"/>
    <mergeCell ref="H33:H34"/>
    <mergeCell ref="A8:A23"/>
    <mergeCell ref="C8:C23"/>
    <mergeCell ref="D8:D23"/>
    <mergeCell ref="E8:E23"/>
    <mergeCell ref="F8:F23"/>
    <mergeCell ref="I33:I34"/>
    <mergeCell ref="D33:D34"/>
    <mergeCell ref="A1:F1"/>
    <mergeCell ref="A2:F2"/>
    <mergeCell ref="A4:F4"/>
    <mergeCell ref="A6:A7"/>
    <mergeCell ref="B6:B7"/>
    <mergeCell ref="D6:D7"/>
    <mergeCell ref="F6:F7"/>
    <mergeCell ref="D39:D40"/>
    <mergeCell ref="D41:D42"/>
    <mergeCell ref="D44:D45"/>
    <mergeCell ref="D46:D47"/>
    <mergeCell ref="D56:D57"/>
  </mergeCells>
  <pageMargins left="0.23622047244094491" right="0.23622047244094491" top="0.19685039370078741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2023-07-31T12:17:08Z</dcterms:modified>
</cp:coreProperties>
</file>