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.xml" ContentType="application/vnd.openxmlformats-officedocument.drawing+xml"/>
  <Override PartName="/xl/worksheets/sheet52.xml" ContentType="application/vnd.openxmlformats-officedocument.spreadsheetml.worksheet+xml"/>
  <Override PartName="/xl/drawings/drawing2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2" activeTab="14"/>
  </bookViews>
  <sheets>
    <sheet name="Spi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Arkusz16" sheetId="16" state="hidden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Arkusz26" sheetId="25" state="hidden" r:id="rId25"/>
    <sheet name="Arkusz27" sheetId="26" state="hidden" r:id="rId26"/>
    <sheet name="23" sheetId="27" r:id="rId27"/>
    <sheet name="24" sheetId="28" r:id="rId28"/>
    <sheet name="25" sheetId="29" r:id="rId29"/>
    <sheet name="26" sheetId="30" r:id="rId30"/>
    <sheet name="27" sheetId="31" r:id="rId31"/>
    <sheet name="28" sheetId="32" r:id="rId32"/>
    <sheet name="29" sheetId="33" r:id="rId33"/>
    <sheet name="30" sheetId="34" r:id="rId34"/>
    <sheet name="Arkusz36" sheetId="35" state="hidden" r:id="rId35"/>
    <sheet name="Arkusz37" sheetId="36" state="hidden" r:id="rId36"/>
    <sheet name="Arkusz38" sheetId="37" state="hidden" r:id="rId37"/>
    <sheet name="31" sheetId="38" r:id="rId38"/>
    <sheet name="32" sheetId="39" r:id="rId39"/>
    <sheet name="33" sheetId="40" r:id="rId40"/>
    <sheet name="34" sheetId="41" r:id="rId41"/>
    <sheet name="35" sheetId="42" r:id="rId42"/>
    <sheet name="36" sheetId="43" r:id="rId43"/>
    <sheet name="37" sheetId="44" r:id="rId44"/>
    <sheet name="38" sheetId="45" r:id="rId45"/>
    <sheet name="39" sheetId="46" r:id="rId46"/>
    <sheet name="40" sheetId="47" r:id="rId47"/>
    <sheet name="41" sheetId="48" r:id="rId48"/>
    <sheet name="42" sheetId="49" r:id="rId49"/>
    <sheet name="43" sheetId="50" r:id="rId50"/>
    <sheet name="44" sheetId="51" r:id="rId51"/>
    <sheet name="45" sheetId="52" r:id="rId52"/>
    <sheet name="46" sheetId="53" r:id="rId53"/>
    <sheet name="Arkusz56" sheetId="54" state="hidden" r:id="rId54"/>
    <sheet name="47" sheetId="55" r:id="rId55"/>
    <sheet name="48" sheetId="56" r:id="rId56"/>
    <sheet name="49" sheetId="57" r:id="rId57"/>
    <sheet name="50" sheetId="58" r:id="rId58"/>
    <sheet name="51" sheetId="59" r:id="rId59"/>
    <sheet name="52" sheetId="60" r:id="rId60"/>
    <sheet name="53" sheetId="61" r:id="rId61"/>
    <sheet name="54" sheetId="62" r:id="rId62"/>
    <sheet name="55" sheetId="63" r:id="rId63"/>
    <sheet name="56" sheetId="64" r:id="rId64"/>
    <sheet name="57" sheetId="65" r:id="rId65"/>
    <sheet name="58" sheetId="66" r:id="rId66"/>
    <sheet name="59" sheetId="67" r:id="rId67"/>
    <sheet name="60" sheetId="68" r:id="rId68"/>
    <sheet name="61" sheetId="69" r:id="rId69"/>
    <sheet name="62" sheetId="70" r:id="rId70"/>
    <sheet name="63" sheetId="71" r:id="rId71"/>
    <sheet name="64" sheetId="72" r:id="rId72"/>
    <sheet name="Arkusz66" sheetId="73" state="hidden" r:id="rId73"/>
    <sheet name="Arkusz79" sheetId="74" state="hidden" r:id="rId74"/>
    <sheet name="65" sheetId="75" r:id="rId75"/>
    <sheet name="66" sheetId="76" r:id="rId76"/>
    <sheet name="67" sheetId="77" r:id="rId77"/>
    <sheet name="68" sheetId="78" r:id="rId78"/>
    <sheet name="69" sheetId="79" r:id="rId79"/>
    <sheet name="70" sheetId="80" r:id="rId80"/>
    <sheet name="71" sheetId="81" r:id="rId81"/>
    <sheet name="72" sheetId="82" r:id="rId82"/>
    <sheet name="73" sheetId="83" r:id="rId83"/>
    <sheet name="74" sheetId="84" r:id="rId84"/>
    <sheet name="75" sheetId="85" r:id="rId85"/>
  </sheets>
  <definedNames/>
  <calcPr fullCalcOnLoad="1"/>
</workbook>
</file>

<file path=xl/sharedStrings.xml><?xml version="1.0" encoding="utf-8"?>
<sst xmlns="http://schemas.openxmlformats.org/spreadsheetml/2006/main" count="2874" uniqueCount="1056">
  <si>
    <t>Wyroby medyczne i niemedyczne</t>
  </si>
  <si>
    <t>Szacunek 2021  na 1,5 roku</t>
  </si>
  <si>
    <t>Pakiet</t>
  </si>
  <si>
    <t xml:space="preserve">Nazwa </t>
  </si>
  <si>
    <t xml:space="preserve"> netto</t>
  </si>
  <si>
    <t xml:space="preserve"> brutto</t>
  </si>
  <si>
    <t xml:space="preserve">PAKIET </t>
  </si>
  <si>
    <t>Wentylacja i tlenoterapia 1</t>
  </si>
  <si>
    <t>Lp.</t>
  </si>
  <si>
    <t>Przedmiot zamówienia</t>
  </si>
  <si>
    <t>J</t>
  </si>
  <si>
    <t>Ilość</t>
  </si>
  <si>
    <t>Elementy do respiratorów  - należy dostarczyć informację o częstości wymiany</t>
  </si>
  <si>
    <t>A</t>
  </si>
  <si>
    <t xml:space="preserve">Układ oddechowy do respiratorów objętościowo zmiennych typu stacjonarnego (Evita XL, Bennett 980,840) i aparatów do znieczulenia ogólnego (Fabius GS Premium, Tiro), zawierający rury karbowane o gładkim wnętrzu: dwie rury karbowane z wtopionym łącznikiem typu V długości ok.1500-1600mm i dodatkową rurę karbowaną z oddzielnym łącznikiem i workiem oddechowym o pojemności 1000-2500ml z materiałów spełniających normy CE, jałowe </t>
  </si>
  <si>
    <t>   Zestaw</t>
  </si>
  <si>
    <t>B</t>
  </si>
  <si>
    <t>STERYLNY UKŁAD ODDECHOWY Z WORKIEM 2 L DO RESPIRATORA TRANSPORTOWEGO SHANGRILA 510</t>
  </si>
  <si>
    <t>SZT</t>
  </si>
  <si>
    <t>C</t>
  </si>
  <si>
    <t>Układ oddechowy do respiratorów RESMED, 22mm, pojedynczy z zaworem</t>
  </si>
  <si>
    <t>D</t>
  </si>
  <si>
    <t>Układ oddechowy do respiratorów jednowlotowych zawierający: rurę karbowaną o długości nie mniejszej niż 160cm o gładkim wnętrzu, z zastawką wydechową z linią pomiaru ciśnienia o odpowiedniej długości i łącznikami do umocowania linii pomiaru ciśnienia do rury karbowanej. Jałowy.</t>
  </si>
  <si>
    <t>Układ jednorurowy, dwufunkcyjny typu Double D. Funkcja ogrzewania gazów  -wdechowych przez gazy wydechowe. Długość układu ok. 180cm , bez dodatkowej rury. Efektywność cieplna 4,1°C. Łącznik kolankowy. Port Luer-Lock do kapnografii. Jednorazowy, bez DEHP. Jałowy.</t>
  </si>
  <si>
    <t>zestaw</t>
  </si>
  <si>
    <t>Układ oddechowy jednorazowego użytku do aparatu do resuscytacji NEOPUFF: - ramię oddechowe niepodgrzewane, długość linii wydechowej min. 145 cm, na końcu układu musi znajdować się zastawka PEEP. Wejście do zastawki o parametrach: 15 mm średnica wewnętrzna, 19 mm średnica zewnętrzna. Układ zawierający maseczkę j. uż. o następujących parametrach: -wejście/podłączenie do zastawki PEP: 15 mm średnica zewnętrzna, 10 mm średnica wewnętrzna -maseczka od strony pacjenta o średnicy 60 mm</t>
  </si>
  <si>
    <t>komplet</t>
  </si>
  <si>
    <t>Złącze oddechowe do kapnometru EMMA phasein.</t>
  </si>
  <si>
    <t>Szt</t>
  </si>
  <si>
    <t>Cewniki do odsysania drzewa tchawiczno-oskrzelowego wykonane z medycznego, termoplastycznego PCV o zmrożonej powierzchni; spełniające medyczne normy CE, atraumatyczne, z owalną końcówką z otworem centrycznym i otworami bocznymi ułożonymi symetrycznie, z barwnym kodem konektorów, nieprzywierające do wewnętrznej ściany rurki intubacyjnej lub tracheostomijnej, jałowe, o rozmiarach:</t>
  </si>
  <si>
    <t xml:space="preserve">     </t>
  </si>
  <si>
    <t>4CH długość 40cm</t>
  </si>
  <si>
    <t>   Szt.</t>
  </si>
  <si>
    <t>6CH długość 40cm</t>
  </si>
  <si>
    <t>8CH długość 40cm</t>
  </si>
  <si>
    <t>10CH długość 40cm</t>
  </si>
  <si>
    <t>E</t>
  </si>
  <si>
    <t>12CH długość 40cm</t>
  </si>
  <si>
    <t>F</t>
  </si>
  <si>
    <t>10CH długość 60cm</t>
  </si>
  <si>
    <t>G</t>
  </si>
  <si>
    <t>12CH długość 60cm</t>
  </si>
  <si>
    <t>H</t>
  </si>
  <si>
    <t>14CH długość 60cm</t>
  </si>
  <si>
    <t>I</t>
  </si>
  <si>
    <t>16CH długość 60cm</t>
  </si>
  <si>
    <t>18CH długość 60cm</t>
  </si>
  <si>
    <t>K</t>
  </si>
  <si>
    <t>20CH długość 60cm</t>
  </si>
  <si>
    <t>Rurka ustno-gardłowa typu „Guedel” wykonana z medycznego PCV, pojedynczo pakowana, z barwnym kodem wkładek, jałowa o rozmiarach:</t>
  </si>
  <si>
    <t>ooo / dł.30 – 40 mm</t>
  </si>
  <si>
    <t>oo  / dł. 50 mm</t>
  </si>
  <si>
    <t>o   / dł.60 mm</t>
  </si>
  <si>
    <t>1  / dł.70 mm</t>
  </si>
  <si>
    <t>2   / dł.80 mm</t>
  </si>
  <si>
    <t>3 /  dł.90 mm</t>
  </si>
  <si>
    <t>4  /  dł. 100 mm</t>
  </si>
  <si>
    <t>5 / dł.110 mm</t>
  </si>
  <si>
    <t>6  /  dł.120 mm</t>
  </si>
  <si>
    <t>Rurki intubacyjne</t>
  </si>
  <si>
    <t>Rurki intubacyjne z przeźroczystego PCV, z otworem Murphyego z niskociśnieniowym mankietem uszczelniającym z balonikiem z zaworem jednokierunkowym, znacznikiem głębokości intubacji i skalą głębokości intubacji, z oznakowaniem przynajmniej rozmiaru w widocznym po założeniu miejscu na rurce np. na mankiecie uszczelniającym lub przy łączniku zewnętrznym, jałowe o rozmiarach w mm:</t>
  </si>
  <si>
    <t>A1</t>
  </si>
  <si>
    <t>A2</t>
  </si>
  <si>
    <t>A3</t>
  </si>
  <si>
    <t>A4</t>
  </si>
  <si>
    <t>A5</t>
  </si>
  <si>
    <t>A6</t>
  </si>
  <si>
    <t>Szt.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</si>
  <si>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</si>
  <si>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</si>
  <si>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</si>
  <si>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</si>
  <si>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</si>
  <si>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</si>
  <si>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</si>
  <si>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</si>
  <si>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</si>
  <si>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</si>
  <si>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</si>
  <si>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 xml:space="preserve">Rurki intubacyjne z silikonowanego PCV z niskociśnieniowym mankietem uszczelniającym z balonikiem, z zaworem jednokierunkowym, ze znacznikiem głębokości intubacji z oznakowaniem przynajmniej rozmiaru w widocznym po założeniu miejscu na rurce np. na mankiecie uszczelniającym lub łączniku zewnętrznym, jałowe o rozmiarach w mm: </t>
  </si>
  <si>
    <t>B1</t>
  </si>
  <si>
    <t>B2</t>
  </si>
  <si>
    <t>B3</t>
  </si>
  <si>
    <t>B4</t>
  </si>
  <si>
    <t>B5</t>
  </si>
  <si>
    <t>B6</t>
  </si>
  <si>
    <t>B7</t>
  </si>
  <si>
    <t>B8</t>
  </si>
  <si>
    <t>Rurki intubacyjne zbrojone na całej długości w kierunku łącznika, wytwarzane z medycznego PCV z wtopionym zbrojeniem metalowym, z otworem Murphy'ego, z mankietem uszczelniającym, z balonikiem z zaworem jednokierunkowym, ze znacznikiem głębokości intubacji, z oznakowaniem przynajmniej rozmiaru w miejscu widocznym po założeniu, jałowe o rozmiarach w mm:</t>
  </si>
  <si>
    <t>C1</t>
  </si>
  <si>
    <t>C2</t>
  </si>
  <si>
    <t>C3</t>
  </si>
  <si>
    <t>C4</t>
  </si>
  <si>
    <t xml:space="preserve">Rurki intubacyjne z silikonowanego PCV bez mankietu uszczelniającego, z oznakowaniem przynajmniej rozmiaru w widocznym miejscu na rurce, jałowe o rozmiarach w mm: </t>
  </si>
  <si>
    <t>D1</t>
  </si>
  <si>
    <t>D2</t>
  </si>
  <si>
    <t>D3</t>
  </si>
  <si>
    <t>D4</t>
  </si>
  <si>
    <t>D5</t>
  </si>
  <si>
    <t>D6</t>
  </si>
  <si>
    <t>Rurka intub. Z odsysaniem znad mankietu w rozm.:</t>
  </si>
  <si>
    <t>D6a</t>
  </si>
  <si>
    <t>D6b</t>
  </si>
  <si>
    <t>D6c</t>
  </si>
  <si>
    <t>D6d</t>
  </si>
  <si>
    <t>Rurki dooskrzelowe typu Robert Show z mankietami niskociśnieniowymi</t>
  </si>
  <si>
    <t>E1</t>
  </si>
  <si>
    <t>35F lewa</t>
  </si>
  <si>
    <t>E2</t>
  </si>
  <si>
    <t>37F lewa</t>
  </si>
  <si>
    <t>E3</t>
  </si>
  <si>
    <t>35F prawa</t>
  </si>
  <si>
    <t>E4</t>
  </si>
  <si>
    <t>37F prawa</t>
  </si>
  <si>
    <t>Rurka intubacyjna Polarna-Południowa ( wygięta do dołu), ustna ,z mankietem niskociśnieniowym, z otworem Murphego</t>
  </si>
  <si>
    <t>F1</t>
  </si>
  <si>
    <t>Nr  6</t>
  </si>
  <si>
    <t>F2</t>
  </si>
  <si>
    <t>Nr  7</t>
  </si>
  <si>
    <t>Rurka intubacyjna Polarna- Północna ( wygięta do dołu ), ustna z mankietam niskociśnieniowym,z otworem      Murphego</t>
  </si>
  <si>
    <t>G1</t>
  </si>
  <si>
    <t>Nr 6</t>
  </si>
  <si>
    <t>G2</t>
  </si>
  <si>
    <t>Nr 7</t>
  </si>
  <si>
    <t>G3</t>
  </si>
  <si>
    <t>Nr 8</t>
  </si>
  <si>
    <t xml:space="preserve">Rurka intubacyjna Polarna – Północna ( wygieta do góry ), nosowa z mankietem niskociśnieniowym                            </t>
  </si>
  <si>
    <t>H1</t>
  </si>
  <si>
    <t>Rurka intubacyjna 3,5 z silikonu bez mankietu uszczelniającego</t>
  </si>
  <si>
    <t>   szt</t>
  </si>
  <si>
    <t>Rurki tracheostomijne</t>
  </si>
  <si>
    <r>
      <t xml:space="preserve">Rurka tracheostomijna przeźroczysta, wykonana z medycznego PCV przez polskiego producenta, z łącznikiem, </t>
    </r>
    <r>
      <rPr>
        <b/>
        <u val="single"/>
        <sz val="12"/>
        <rFont val="Arial"/>
        <family val="2"/>
      </rPr>
      <t>z pojedynczym mankietem</t>
    </r>
    <r>
      <rPr>
        <sz val="12"/>
        <rFont val="Arial"/>
        <family val="2"/>
      </rPr>
      <t xml:space="preserve"> uszczelniającym, z balonikiem, z zaworem jednokierunkowym, z prowadnicą i opaską mocującą, z oznakowaniem rozmiarów w widocznym po założeniu miejscu, w opakowaniu blisterowym z odrywaną tylną ścianką, jałowa o rozmiarach w mm: </t>
    </r>
  </si>
  <si>
    <r>
      <t xml:space="preserve">Rurka tracheostomijna przeźroczysta, wykonana z medycznego PCV przez polskiego producenta, z łącznikiem, </t>
    </r>
    <r>
      <rPr>
        <b/>
        <u val="single"/>
        <sz val="12"/>
        <rFont val="Arial"/>
        <family val="2"/>
      </rPr>
      <t>bez mankietu</t>
    </r>
    <r>
      <rPr>
        <sz val="12"/>
        <rFont val="Arial"/>
        <family val="2"/>
      </rPr>
      <t xml:space="preserve"> uszczelniającego, z prowadnicą i opaską mocującą, z oznakowaniem rozmiarów w widocznym po założeniu miejscu, w opakowaniu blistrowym z odrywaną tylną ścianką, jałowa o rozmiarach mm:</t>
    </r>
  </si>
  <si>
    <t>szt</t>
  </si>
  <si>
    <t>B9</t>
  </si>
  <si>
    <r>
      <t>Rurka tracheostomijna przeźroczysta, wykonana z medycznego PCV przez polskiego producenta, z łącznikiem,</t>
    </r>
    <r>
      <rPr>
        <u val="single"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z ruchomym szyldem, z pojedynczym mankietem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uszczelniającym, z balonikiem, z zaworem jednokierunkowym, z prowadnicą i opaską mocującą, z oznakowaniem rozmiarów na baloniku, w opakowaniu blisterowym z odrywaną tylną ścianką, jałowa o rozmiarach w mm:</t>
    </r>
  </si>
  <si>
    <t xml:space="preserve">Rurka tracheostomijna wykonana z materiału spełniającego normy CE z łącznikiem z mankietem uszczelniającym z ruchomym szyldem z wymiennym wkładem umożliwiającym oczyszczanie z wydzieliny, o średnicy wewnętrznej nie mniejszej niż 7,5 mm i zewnętrznej nie większej niż 14 mm </t>
  </si>
  <si>
    <t>   szt.</t>
  </si>
  <si>
    <t>Rurka tracheostomijna wykonana z materiału spełniającego normy CE z łącznikiem z mankietem uszczelniającym z wymiennym wkładem umożliwiającym oczyszczanie z wydzieliny, z okienkiem fenestracyjnym umożliwiającym fonację, o średnicy wewnętrznej nie mniejszej niż 7,5 mm i zewnętrznej nie większej niż 14 mm</t>
  </si>
  <si>
    <t>Maski krtaniowe jednorazowe z mankietem niskociśnieniowym</t>
  </si>
  <si>
    <t>Nr 1</t>
  </si>
  <si>
    <t>Nr 2</t>
  </si>
  <si>
    <t>F3</t>
  </si>
  <si>
    <t>Nr3</t>
  </si>
  <si>
    <t>F4</t>
  </si>
  <si>
    <t>Nr4</t>
  </si>
  <si>
    <t>F5</t>
  </si>
  <si>
    <t>Nr5</t>
  </si>
  <si>
    <t>Strzykawka z kodami barwnymi służy do szybkiego napełniania kołnierza maski do odpowiedniego dla rozmiaru ciśnienia  Kody barwne na strzykawce odpowiadają kolorom balonów masek krtaniowych</t>
  </si>
  <si>
    <t>Opaski mocujące do rurek tracheostomijnych, elastyczne, miękkie, jałowe, z regulacją długości</t>
  </si>
  <si>
    <t>Zestaw do mówienia dla chorych z tracheostomią; zastawka do rurki tracheostomijnej umożliwiająca mówienie chorym z tracheostomią, wykonana z materiałów spełniających normy CE, jałowa, z możliwością podłączenia tlenu</t>
  </si>
  <si>
    <t>Prowadnica do trudnych intubacji, wygięta, elastyczna, o podwyższonej trwałości, „wielorazowa”, o długości nie mniejszej niż 600mm, jałowa / dostarczyć próbki/</t>
  </si>
  <si>
    <t>Prowadnica do trudnych intubacji, jednorazowa,elastyczna, z wygietym końcem, jałowa :</t>
  </si>
  <si>
    <t xml:space="preserve">  </t>
  </si>
  <si>
    <t>a</t>
  </si>
  <si>
    <t>do rurek intubacyjnych rozm. 2,0-3,0  /1,9/</t>
  </si>
  <si>
    <t>b</t>
  </si>
  <si>
    <t>do rurek intubacyjnych rozm.3,5-5,0  /3,0/</t>
  </si>
  <si>
    <t>c</t>
  </si>
  <si>
    <t>do rurek intubacyjnych  rozm. 5,0-8,0  długa  /4,0/</t>
  </si>
  <si>
    <t>d</t>
  </si>
  <si>
    <t>do rurek intubacyjnych rozm.6,0-11,0    długa  /5,0/</t>
  </si>
  <si>
    <t xml:space="preserve">Mandryny do trudnych intubacji, wykonane z metalu pokrytego tworzywem sztucznym o właściwościach umożliwiających łatwe przesuwanie wewnątrz rurki intubacyjnej, łatwe do wygięcia, o długości między 300-400mm, jałowe </t>
  </si>
  <si>
    <t>Przewody łączące źródło tlenu z wejściem tlenowym na worek oddechowy samorozprężalny typu Ambu, o długości 150-180cm</t>
  </si>
  <si>
    <t>Zestaw jednorazowy do konikotomii - zestaw do profilaktycznej i ratunkowej konikotomii metodą Seldingera z kaniulą, prowadnicą, igłą ze strzykawką, rozszerzadłem oraz cewnikiem do odsysania; średnica wewnętrzna rurki 4 mm; sterylny</t>
  </si>
  <si>
    <t>Maski twarzowe, anestetyczne, wielorazowe, dla dorosłych</t>
  </si>
  <si>
    <t>Maski twarzowe, anestetyczne, przezroczyste, umożliwiające obserwację ust pacjenta, z zaworem silikonowym zapewniającym szczelność, jednorazowe, w rozmiarach</t>
  </si>
  <si>
    <t>Nr 3</t>
  </si>
  <si>
    <t>Nr 4</t>
  </si>
  <si>
    <t>Nr 5</t>
  </si>
  <si>
    <t>Opaska do mocowania rurek intubacyjnych wykonana z miękkiego tworzywa z gąbką, z włąściowściami przeciwodleżynowymi, szerokości 1 cm</t>
  </si>
  <si>
    <t>Zestaw do trudnej intubacji typu Combitube</t>
  </si>
  <si>
    <t>dla dorosłych (41 FR)</t>
  </si>
  <si>
    <t>pediatryczny (37 FR)</t>
  </si>
  <si>
    <t>Filtry do tracheosotmii( wymiennik ciepła i wilgoci) z możliwością tlenoterapii,</t>
  </si>
  <si>
    <t>bez drenu</t>
  </si>
  <si>
    <t xml:space="preserve"> z drenem łączącym filtr ze źródłem tlenu</t>
  </si>
  <si>
    <t>Rurka nosowo-gardłowa</t>
  </si>
  <si>
    <t>5,0 mm</t>
  </si>
  <si>
    <t>5,5 mm</t>
  </si>
  <si>
    <t>7,0 mm</t>
  </si>
  <si>
    <t>7,5 mm</t>
  </si>
  <si>
    <t>8,0 mm</t>
  </si>
  <si>
    <t>8,5 mm</t>
  </si>
  <si>
    <t>Rurka ustno-nosowa z otworem Murphy'ego o zaokrąglonych krawędziach, silikonowana, z możliwością odsysania wydzieliny znad mankietu, dren odsysający zakończony zatyczką lub konektorem, mankiet niskociśnieniowy, znakowany balonik, linia RTG na całej długości rurki, jałowa, jednorazowa, w rozmiarach:</t>
  </si>
  <si>
    <t>Zestaw do odbarczenia odmy z ostrą igłą umożliwiającą przebicie skóry</t>
  </si>
  <si>
    <t>przeznaczony dla noworodków, rozm. 8</t>
  </si>
  <si>
    <t>przeznaczony dla dorosłych</t>
  </si>
  <si>
    <t>Nebulizator typu MICRO MIST posiadający łącznik z wbudowanym sprężynowym zaworem, rura karbowana, dren tlenowy 210cm, pojemnik na lek 6ml, dawka leku 0.34ml/min, cząsteczki 2,7 mikrona;</t>
  </si>
  <si>
    <t>System mocowań drenów (przy kolumnach) służących do odsysania drzewa oskrzelowego</t>
  </si>
  <si>
    <t>Szczotka do czyszczenia rurki tracheostomijnej prosta</t>
  </si>
  <si>
    <t>Znieczulenie regionalne</t>
  </si>
  <si>
    <t>Zestaw do znieczuleń zewnątrzoponowych ciągłych; zawartość wykonana z materiałów spełniających normy CE : 1.igła zewnątrzoponowa ze skrzydełkami i końcówką typu Tuohy z mandrynem 2.cewnik z miękką końcówką typu Soft Tip, atraumatyczny, z otworami bocznymi, ze znacznikiem kontroli położenia, o rozmiarze 18G 3.filtr płaski zamykany korkiem 4.łącznik do cewnika 5.niskooporowa, plastikowa strzykawka o pojemności 10ml. Całość w opakowaniu blisterowym z odrywaną tylną  ścianką, jałowa. Mocowanie cewnika stosowanego w regionalnej anestezji wraz opatrunkiem zabezpieczającym</t>
  </si>
  <si>
    <t>Filtr zewnątrzoponowy płaski do zestawu znieczuleń zewnątrzoponowych ciągłych zawierających cewnik o rozmiarze 18G w oddzielnym opakowaniu, jałowy</t>
  </si>
  <si>
    <t>Specjalistyczne igły do znieczuleń podpajęczynówkowych typu Pencil Point – z otworem bocznym całkowicie zamkniętym przez mandryn,wbudowany pryzmat zmieniający barwę po wypełnieniu płynem mózgowo-rdzeniowym, ze wskaźnikiem położenia szlifu, z materiałów spełniających normy CE, ze znacznikiem położenia szlifu,  w oznakowanych opakowaniach blisterowych (typ folia/papier) z odrywaną tylną ścianką, jałowe w rozmiarach:</t>
  </si>
  <si>
    <t xml:space="preserve"> 25G dł. 88- 90mm</t>
  </si>
  <si>
    <t>27G długości 88- 90mm</t>
  </si>
  <si>
    <t>25G długości 120 mm</t>
  </si>
  <si>
    <t xml:space="preserve">27G długości 120mm </t>
  </si>
  <si>
    <r>
      <t xml:space="preserve">Specjalistyczne igły do znieczuleń podpajęczynówkowych o </t>
    </r>
    <r>
      <rPr>
        <b/>
        <sz val="12"/>
        <color indexed="8"/>
        <rFont val="Arial"/>
        <family val="2"/>
      </rPr>
      <t>podwójnym szlifie</t>
    </r>
    <r>
      <rPr>
        <sz val="12"/>
        <color indexed="8"/>
        <rFont val="Arial"/>
        <family val="2"/>
      </rPr>
      <t>, atraumatyczne 26 G  długości 88-90 mm</t>
    </r>
  </si>
  <si>
    <r>
      <t xml:space="preserve">Specjalistyczne igły do znieczuleń podpajęczynówkowych typu Quincke o rozmiarze 22G i </t>
    </r>
    <r>
      <rPr>
        <b/>
        <sz val="12"/>
        <color indexed="8"/>
        <rFont val="Arial"/>
        <family val="2"/>
      </rPr>
      <t>długości nie mniejszej niż 120mm</t>
    </r>
    <r>
      <rPr>
        <sz val="12"/>
        <color indexed="8"/>
        <rFont val="Arial"/>
        <family val="2"/>
      </rPr>
      <t>, jałowe</t>
    </r>
  </si>
  <si>
    <t xml:space="preserve">Igła zewnątrzoponowa ze skrzydełkami i końcówką typu Tuohy, z mandrynem, jałowe, rozmiar: </t>
  </si>
  <si>
    <t>Nr 16</t>
  </si>
  <si>
    <t>Nr 18</t>
  </si>
  <si>
    <t>Specjalistyczne igły do znieczuleń podpajęczynowych typu Quincke-o rozmiarze 22G długości 88-90 mm wbudowany pryzmat zmieniający barwę po wypełnieniu płynem mózgowo-rdzeniowym, ze wskaźnikiem położenia szlifu, jałowe</t>
  </si>
  <si>
    <t>Zestaw do połączonego znieczulenia zewnątrzoponowo-podpajęczynówkowego ( z-o: 18G, p-p:27G ). Cewnik z miękką końcówką z trzema otworami bocznymi oraz systemem unieruchamiania igły podpajęczynówkowej w igle zewnątrzoponowej, niskooporowa strzykawka</t>
  </si>
  <si>
    <t>Igła do stymulatora nerwów  – 120mm typ Stimuplex D</t>
  </si>
  <si>
    <t>Igła do stymulatora nerwów 22G – 80mm typ Stimuplex D</t>
  </si>
  <si>
    <t>Igła do stymulatora nerwów 25 G – 35mm typ Stimuplex D</t>
  </si>
  <si>
    <t>Igła do stymulatora nerwów 25 G – 55mm typ Stimuplex D</t>
  </si>
  <si>
    <t>Igła typu Sterican 21 G 0,80 x 120 mm op x 100 szt opis w języku polskim na opakowaniu zbiorczym</t>
  </si>
  <si>
    <t>op</t>
  </si>
  <si>
    <t>Materiały zużywalne 1</t>
  </si>
  <si>
    <t>Szpatułki drewniane a 100 szt.</t>
  </si>
  <si>
    <t>   op.</t>
  </si>
  <si>
    <t>Tuby do rektoskopu</t>
  </si>
  <si>
    <t>dł.ok.25cm</t>
  </si>
  <si>
    <t>dł.ok.9cm</t>
  </si>
  <si>
    <t>dł.ok.13cm</t>
  </si>
  <si>
    <r>
      <t xml:space="preserve">Wzierniki </t>
    </r>
    <r>
      <rPr>
        <b/>
        <sz val="12"/>
        <rFont val="Arial"/>
        <family val="2"/>
      </rPr>
      <t>Cusco</t>
    </r>
    <r>
      <rPr>
        <sz val="12"/>
        <rFont val="Arial"/>
        <family val="2"/>
      </rPr>
      <t xml:space="preserve"> jednorazowego użytku</t>
    </r>
  </si>
  <si>
    <t>S</t>
  </si>
  <si>
    <t>M</t>
  </si>
  <si>
    <t>L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</si>
  <si>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</si>
  <si>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</si>
  <si>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</si>
  <si>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</si>
  <si>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</si>
  <si>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 xml:space="preserve">Elektrody do kardiowersji. Do defibrylatora Zoll R Series ALS; elektrody wielofunkcyjne dla dorosłych pozwalające na przeprowadzenie czynności terapeutycznych przy pomocy defibrylatora (kardiowersja); </t>
  </si>
  <si>
    <t>Dreny z trokarem o średnicy  do nakłuć jamy brzusznej</t>
  </si>
  <si>
    <t>20 F</t>
  </si>
  <si>
    <t>24 F</t>
  </si>
  <si>
    <t>28 F</t>
  </si>
  <si>
    <t>Szczoteczki do cytologii</t>
  </si>
  <si>
    <t>Ustnik jednorazowy do spirometru Easy One typ 64775/208</t>
  </si>
  <si>
    <t>Spireta do spirometru Easy One (wkład)</t>
  </si>
  <si>
    <t>Osłona do głowic USG lateksowa, pudrowana, pakowana pojedynczo</t>
  </si>
  <si>
    <t>Igła do nakłuć lędźwiowych 0,9 x -88- 90 jednorazowego użytku z żółtą końcówką</t>
  </si>
  <si>
    <t xml:space="preserve">Opaska na rzep do pulsoksymetru  novomatrix mocowana na stopy lub dłonie noworodka </t>
  </si>
  <si>
    <t>Filtry do cieplarek ATOM V 2100G</t>
  </si>
  <si>
    <t>Materiały zużywalne- diagnostyka - papier</t>
  </si>
  <si>
    <t>Papier do wydruku EKG Ascard 3, szer.10,4; nadruk 9cm x 40m</t>
  </si>
  <si>
    <t>   rol.</t>
  </si>
  <si>
    <t>Papier do wydruku EKG Ascard B-56, szer.11,2cm x 25m</t>
  </si>
  <si>
    <t>Papier do wydruku EKG Ascard 31; szer. 6cm x 10m</t>
  </si>
  <si>
    <t>Papier do wydruku EKG Ascard Gold 3; rolka 210 x 40</t>
  </si>
  <si>
    <t>Papier do wydruku EKG Ascard B1/B5/ECO/GRENN  58 x 25</t>
  </si>
  <si>
    <t>rol</t>
  </si>
  <si>
    <t>Papier do wydruku USG SONY UPP-S do UP-701/811/895E szer.110 x 20</t>
  </si>
  <si>
    <t>Papier do wydruku USG Mitsubishi K65HM-CE  szer.110 x 20</t>
  </si>
  <si>
    <t>Papier do wydruku KTG  Corometrics 4305  roz.152 x 90, nadruk czerwony</t>
  </si>
  <si>
    <t>   Skł.</t>
  </si>
  <si>
    <r>
      <t>Papier do defibrylatora (</t>
    </r>
    <r>
      <rPr>
        <b/>
        <sz val="12"/>
        <rFont val="Arial"/>
        <family val="2"/>
      </rPr>
      <t>oryginalny</t>
    </r>
    <r>
      <rPr>
        <sz val="12"/>
        <rFont val="Arial"/>
        <family val="2"/>
      </rPr>
      <t>) „Lifepack – 12” szer.106 x 25 z nadrukiem</t>
    </r>
  </si>
  <si>
    <t>Papier do defibrylatora „Lifepack – 12” szer. 50 x 26 z nadrukiem (do wykonania testu)</t>
  </si>
  <si>
    <t>Papier do defibrylatora ZOLL w kratkę 9x9cm op.ok.100 szt.</t>
  </si>
  <si>
    <t>     op</t>
  </si>
  <si>
    <t>Papier do drukarki EKG DMICO HIGH GLOSSY SUPER ULSTAR-840HG  84 mm x 12,5 m x 1 szt.</t>
  </si>
  <si>
    <t>op.</t>
  </si>
  <si>
    <t>Infuzja płynów i leków 1</t>
  </si>
  <si>
    <t>Przedłużacze do strzykawek do pomp infuzyjnych długości 140-150cm, z końcówką lock z jednej strony i wlotem umożliwiającym nakręcenie na wyjście strzykawki, jałowe</t>
  </si>
  <si>
    <r>
      <t xml:space="preserve">Przedłużacze do strzykawek do pomp infuzyjnych długości 140-150cm, </t>
    </r>
    <r>
      <rPr>
        <b/>
        <sz val="12"/>
        <rFont val="Arial"/>
        <family val="2"/>
      </rPr>
      <t>barwione</t>
    </r>
    <r>
      <rPr>
        <sz val="12"/>
        <rFont val="Arial"/>
        <family val="2"/>
      </rPr>
      <t>, umożliwiające stosowanie leków zmieniających właściwości farmakologiczne pod wpływem światła, z końcówką lock z jednej strony i wlotem umożliwiającym nakręcenie na wyjście strzykawki, jałowe</t>
    </r>
  </si>
  <si>
    <t>Aparaty do szybkiego przetaczania krwi i jej preparatów – układ scalony, jałowe</t>
  </si>
  <si>
    <t>Cewniki dopępowinowe, sterylne, z końcówką lejkowatą Luer, zaokrągloną, z oznakowaniem długości, podziałką centymetrową, z tworzywa PCV, nie przepuszczające promieni RTG, z osłonką ochronną</t>
  </si>
  <si>
    <t>Rozmiar 8</t>
  </si>
  <si>
    <t>Rozmiar 6</t>
  </si>
  <si>
    <t>Przewód do cystoskopu lub resektoskopu  jałowy – pojedynczy</t>
  </si>
  <si>
    <t>     Szt.</t>
  </si>
  <si>
    <t>Igły punkcyjne do nakłuć laryngologicznych 1,2 /90  18GA</t>
  </si>
  <si>
    <t>Igła doszpikowa automatyczna z aparatem typu BIG</t>
  </si>
  <si>
    <t>dla dorosłych</t>
  </si>
  <si>
    <t>Zestawy do urządzenia do podgrzewania przetaczanych płynów infuzyjnych typ: Infusion Warmer typ: FW 588 firmy Mallincrodt, ( w tym preparatów krwiopochodnych)</t>
  </si>
  <si>
    <t>do pomp typu Ascor, Kwapich, Alaris Plus</t>
  </si>
  <si>
    <t>Do substancji światłoczułych, do pomp typu Ascor, Kwapich, Alaris Plus</t>
  </si>
  <si>
    <t>Aparaty do przetaczania płynów infuzyjnych, z odpowietrznikiem zawierającym filtr antybakteryjny, z precyzyjnym zaciskiem rolkowym do pompy Alaris Plus, jałowe</t>
  </si>
  <si>
    <t>Materiały operacyjne zużywalne 1</t>
  </si>
  <si>
    <t>Osłona sterylna na kable medyczne, rozmiar ok.16 x 200 cm</t>
  </si>
  <si>
    <t>Ostrze chirurgiczne sterylne, wykonane z wysokiej jakości stali nierdzewnej, ostre, nie powodujące zadrapania skóry, wymienne, końcówki ostrzy pasujące do nasadek 3, 3L, 4, 4L, jednorazowe, pakowane pojedynczo, z nadrukiem nr serii i datą ważności na każdej pojedynczej sztuce, z rysunkiem ostrza i widoczny numerem na opakowaniu zbiorczym i każdej pojedynczej sztuce, z nazwą i przeznaczeniem w języku polskim, z okresem przydatności od 3 do 5 lat, w opakowaniach po 100 szt.</t>
  </si>
  <si>
    <t>nr 10</t>
  </si>
  <si>
    <t>nr 11</t>
  </si>
  <si>
    <t>nr 15</t>
  </si>
  <si>
    <t>nr 20</t>
  </si>
  <si>
    <t>nr 21</t>
  </si>
  <si>
    <t>nr 22</t>
  </si>
  <si>
    <t>nr 23</t>
  </si>
  <si>
    <t>TYPU SwannMorton nr 10</t>
  </si>
  <si>
    <t>TYPU SwannMorton nr 11</t>
  </si>
  <si>
    <t>TYPU SwannMorton nr 15</t>
  </si>
  <si>
    <t>TYPU SwannMorton nr 20</t>
  </si>
  <si>
    <t>TYPU SwannMorton nr 21</t>
  </si>
  <si>
    <t>TYPU SwannMorton nr 22</t>
  </si>
  <si>
    <t>Uchwyty do noży chirurgicznych – ze stali nierdzewnej</t>
  </si>
  <si>
    <t>Nr 3L</t>
  </si>
  <si>
    <t>Nr 4L</t>
  </si>
  <si>
    <r>
      <t xml:space="preserve">Dren do odsysania ran typ </t>
    </r>
    <r>
      <rPr>
        <b/>
        <sz val="12"/>
        <rFont val="Arial"/>
        <family val="2"/>
      </rPr>
      <t>Redon</t>
    </r>
    <r>
      <rPr>
        <sz val="12"/>
        <rFont val="Arial"/>
        <family val="2"/>
      </rPr>
      <t>, jałowy, dł. 70 cm (+/- 5 cm), perforowany na dł.ok.10-14 cm, otwory 4/5 mm</t>
    </r>
  </si>
  <si>
    <t>Nr 10</t>
  </si>
  <si>
    <t>Nr 12</t>
  </si>
  <si>
    <t>Nr 14</t>
  </si>
  <si>
    <t>Szydło do drenu Redona metalowe</t>
  </si>
  <si>
    <t>   Szt</t>
  </si>
  <si>
    <t>Butelka typ Redon 600ml do odsysania ran z łącznikiem i gotowym podciśnieniem – plastikowa</t>
  </si>
  <si>
    <t xml:space="preserve"> Butelka typu Redon harmonijkowa na całej strukturze 250 – 300 ml, jałowa, z możliością łatwego uzyskania podciśnienia</t>
  </si>
  <si>
    <t>     Szt</t>
  </si>
  <si>
    <t xml:space="preserve">Końcówka typ Yankauer (punktowa) do odsysania pola operacyjnego z drenem łączącym 210-220 cm, o średnicy końcowego otworu równemu w milimetrach </t>
  </si>
  <si>
    <t>6  (Nr 6)</t>
  </si>
  <si>
    <t>8  (Nr 8)</t>
  </si>
  <si>
    <t>10  (Nr 10)</t>
  </si>
  <si>
    <t>Końcówka do odsysania pola operacyjnego ortopedyczna płaska, z drenem łączącym dł.210-220 cm, rozmiar  od 10 do 12 mm</t>
  </si>
  <si>
    <t>Dwuczęściowy przyrząd do odsysania pola operacyjnego typ Poole (końcówka + dren łączący dł.210-220 cm), umożliwiający odsysanie punktowe lub większych ilości wydzielin, Nr 10</t>
  </si>
  <si>
    <t xml:space="preserve">Osłona – pokrowiec foliowy sterylny na aparat RTG z ramieniem C </t>
  </si>
  <si>
    <t>Skalpel jednorazowy, w rozm.</t>
  </si>
  <si>
    <t>Materiały pielęgnacyjne 1</t>
  </si>
  <si>
    <t>Folia izotermiczna aluminiowa</t>
  </si>
  <si>
    <t>Kołnierz ortopedyczny, sztywny, regulowany,  stabilizujący odcinek szyjny kręgosłupa z możliwością palpacyjnego badania tętna na tętnicach szyjnych i chirurgicznego udrażniania dróg oddechowych metodą konikotomii.</t>
  </si>
  <si>
    <t>Rozmiar pediatryczny</t>
  </si>
  <si>
    <t>Rozmiar dla dorosłych</t>
  </si>
  <si>
    <t>Kołnierz ortopedyczny, piankowy zapinany na rzepy, stabilizujący odcinek szyjny kręgosłupa z możliwością palpacyjnego badania tętna na tętnicach szyjnych i chirurgicznego udrażniania dróg oddechowych metodą konikotomii. Rozmiar S-XL</t>
  </si>
  <si>
    <t>Okulary stosowane przy fototerapii z ultradźwiękowego materiału z klejem do przymocowania</t>
  </si>
  <si>
    <t>Dla noworodków rozm.S (20-25 cm)</t>
  </si>
  <si>
    <t>Dla noworodków rozm.L (33-38cm)</t>
  </si>
  <si>
    <t>Osłona na materac do systemu fototerapii neo Blue Cozy Led 27,18 x 55,85</t>
  </si>
  <si>
    <t xml:space="preserve">Szt </t>
  </si>
  <si>
    <t>Pokrowiec ochronny jednorazowy do mobilnego systemu fototerapii Bili Tx, służący do zabezpieczenia panelu światłowodowego, który umieszcza się na torsie noworodka; z miękkiej fliseliny, jedna warstwa pokrowca musi być gładka; pokrowiec z rzepami, które umożliwiają umieszczenie systemu na ciele noworodka; wymiary ok. 20 x 46 cm, w węższym brzegu otwór (13cm), umożliwiający umieszczenie panelu światłowodowego w pokrowcu.</t>
  </si>
  <si>
    <t>Kieliszki do leków z plastiku</t>
  </si>
  <si>
    <t>Opaska identyfikacyjna</t>
  </si>
  <si>
    <t>Dla noworodka</t>
  </si>
  <si>
    <t>Dla dorosłych</t>
  </si>
  <si>
    <t>do zwłok z nadrukiem: imię, nazwisko, PESEL, data, godzina</t>
  </si>
  <si>
    <t>Staza automatyczna – elastyczna, wyposażona w mechanizm łatwego zapinania i odpinania, oraz płynnej zmiany siły nacisku, możliwość łagodnego zwalniania nacisku, po założeniu możliwość obsługi jedną ręką</t>
  </si>
  <si>
    <t xml:space="preserve">Staza jednorazowa - elastyczna w rolce po 25 szt, umieszczone w opakowaniu umożliwiającym dzielenie perforowaniem co 45 cm +/- 2 cm; op x 25 szt. </t>
  </si>
  <si>
    <t>Szczotki do chirurgicznego mycia rąk, plastikowe, z możliwością resterylizacji 300 razy w autoklawie</t>
  </si>
  <si>
    <t>Strzykawka JANETTE 100ml sterylna, do przepłukiwania z końcówką do cewnika i wymienną końcówką luer, trzon tłoka z wygodnym uchwytem do aspiracji</t>
  </si>
  <si>
    <t>Kanka odbytnicza Ch 24 x 250</t>
  </si>
  <si>
    <t>Kanka odbytnicza Ch 30 x 300</t>
  </si>
  <si>
    <t>Klamerki dopępkowe zaciskowe, bez możliwości otwarcia, zapakowane pojedynczo, opakowanie łatwe do otwarcia na jałowo bez dotykania klamerki</t>
  </si>
  <si>
    <t>Pojemnik do moczu z nakrętką typu twist off, o obj. ok 100 ml</t>
  </si>
  <si>
    <t>Pojemnik do moczu z nakrętką typu twist off, o obj. ok 100 ml, jałowy</t>
  </si>
  <si>
    <t>Pojemnik do kału z łopatką</t>
  </si>
  <si>
    <t>Zgłębniki żołądkowe wykonane z miękkiego PCV, przez polskiego producenta, o zaokrąglonym końcu, końcówce lejkowej LUER, niezmywalnym oznaczeniu długości</t>
  </si>
  <si>
    <t>Ch 14</t>
  </si>
  <si>
    <t>Ch 16</t>
  </si>
  <si>
    <t>Ch 18</t>
  </si>
  <si>
    <t>Ch 20</t>
  </si>
  <si>
    <t>Ch 22</t>
  </si>
  <si>
    <t>Ch 24</t>
  </si>
  <si>
    <t>CH 26</t>
  </si>
  <si>
    <t>Zgłębniki żołądkowe wykonane z silikonu, przez polskiego producenta, o zaokrąglonym końcu, końcówce lejkowej LUER, niezmywalnym oznaczeniu długości, rozm.Ch 18</t>
  </si>
  <si>
    <t>Zgłębnik (sonda) do karmienia noworodków, przezroczysty, elastyczny, wykonany z poliuretanu, z łącznikiem umożliwiającym połączenie ze strzykawką, sterylny, w rozmiarze Ch 6 / 40cm</t>
  </si>
  <si>
    <t>Cewnik do karmienia noworodka CH 4, sterylny, jednorazowy, wykonany z miękkiego elastycznego materiału</t>
  </si>
  <si>
    <t>Zatyczki do zgłębników żołądkowych, sterylne, stożkowe poprzecznie prążkowane z poręcznym uchwytami do otwierania</t>
  </si>
  <si>
    <t>Miski nerkowate tekturowe jednorazowe</t>
  </si>
  <si>
    <t>Kaczka plastikowa</t>
  </si>
  <si>
    <t>Kaczka jednorazowa</t>
  </si>
  <si>
    <t>Podsuwacz plastikowy</t>
  </si>
  <si>
    <t>Podsuwacz jednorazowy</t>
  </si>
  <si>
    <t>Szyny Kramera:</t>
  </si>
  <si>
    <t>1,5m</t>
  </si>
  <si>
    <t>1m</t>
  </si>
  <si>
    <t>0,5m</t>
  </si>
  <si>
    <t>Szyna aluminiowa do unieruchomienia palcy wyposażona w piankę, o szerokości ok. 2-3 cm i długości ok. 30 cm</t>
  </si>
  <si>
    <t>Chusty trójkątne</t>
  </si>
  <si>
    <t>Wkłady foliowe do wanienek do kąpania noworodków; wymiar 80 x 70 cm  +/- 10 cm</t>
  </si>
  <si>
    <t>Nożyczki do przecinania zaciskacza wielokrotnego użycia</t>
  </si>
  <si>
    <t>Miski tekturowe jednorazowe do mycia chorych z uchwytami poj. 4-6 litrów, średnica miski ok.40cm, wysokość: ok 20 cm</t>
  </si>
  <si>
    <t>Okulary ochronne z tworzywa sztucznego przylegające z każdej strony twarzy, uniwersalny rozmiar, zabezpieczające przed dostaniem się do oczu płynów ustrojowych</t>
  </si>
  <si>
    <t>Końcówki do otoskopu Prester pen-scope, jednorazowe</t>
  </si>
  <si>
    <t>Dla dorosłych 4,25 mm</t>
  </si>
  <si>
    <t>dla dzieci 2,75 mm</t>
  </si>
  <si>
    <t>Koc na całe ciało dla dorosłych do urządzenia: Mistral Air</t>
  </si>
  <si>
    <t>Zestaw do lewatywy jednorazowego użytku</t>
  </si>
  <si>
    <t>Golarka medyczna – przeznaczona do pielęgnacji</t>
  </si>
  <si>
    <t>Zgłębnik do tamowania krwotoków z jamy nosowej wykonany z lateksu, kauczuku naturalnego</t>
  </si>
  <si>
    <t>CL (80 mm)</t>
  </si>
  <si>
    <t>CP (80 mm)</t>
  </si>
  <si>
    <t>Maseczka do sztucznego oddychania metodą usta-usta, z plastikowym ustnikiem i zastawką, ważna bezterminowo</t>
  </si>
  <si>
    <t>Kompres żelowy typu Cold – Hot o wymiarach ok.</t>
  </si>
  <si>
    <t>10 x 26 cm</t>
  </si>
  <si>
    <t>20 x 30 cm</t>
  </si>
  <si>
    <t>7 x 7 cm</t>
  </si>
  <si>
    <t>Zestaw do pielęgnacji jamy ustnej dla chorych wentylowanych mechanicznie zawierający: szczoteczkę z końcówką dostosowaną do układu ssącego, gąbkę do nawliżenia, żel nawilżający, preparat antyseptyczny. Zestaw pakowany pojedynczo.</t>
  </si>
  <si>
    <t>Zgłębnik Sengstakena Ch16</t>
  </si>
  <si>
    <t>Zgłębnik Sengstakena Ch18</t>
  </si>
  <si>
    <t>Zestaw porodowy do karetek – minimalny skład: klamerka dopępkowa zaciskowa x 2 szt, serweta ok.150 x 90 cm, kocyk flanelowy ok.160x75 cm, czapeczka, nożyczki do cięcia pępowiny, ręcznik włókninowy ok.80 x 60 cm</t>
  </si>
  <si>
    <t>Komora-osłona na oko zapewniająca pożądaną wilgotność rogówki, gotowa do użycia, całkowicie szczelna, lekka, z hypoalergiczną warstwą mocującą/samoprzylepną wokół przezroczystego okienka o kształcie eliptycznym o wymiarach ok. 9,5 x 6,5 cm w najszerszym miejscu</t>
  </si>
  <si>
    <t>Worek samorozprężalny jednorazowego użytku</t>
  </si>
  <si>
    <t xml:space="preserve"> dla dorosłych </t>
  </si>
  <si>
    <t>dla noworodka</t>
  </si>
  <si>
    <t>Penseta jednorazowa</t>
  </si>
  <si>
    <t>Pojemniki na wycinki, zakręcane, wielkość ok.</t>
  </si>
  <si>
    <t xml:space="preserve"> typu twist off</t>
  </si>
  <si>
    <t>60 ml</t>
  </si>
  <si>
    <t>100 ml</t>
  </si>
  <si>
    <t>250 ml</t>
  </si>
  <si>
    <t>500 ml</t>
  </si>
  <si>
    <t>e</t>
  </si>
  <si>
    <t>1000 ml</t>
  </si>
  <si>
    <t>ze szczelnie zaciskaną pokrywą</t>
  </si>
  <si>
    <t>f</t>
  </si>
  <si>
    <t>2500 ml</t>
  </si>
  <si>
    <t>g</t>
  </si>
  <si>
    <t>5000 ml</t>
  </si>
  <si>
    <t>Łyżki metalowa  jednorazowe do laryngoskopu ze światłowodem  typ MACINTOSH zgodnie z zielonym standardem ISO, kompatybilne z rękojeściami HEINE będącymi w posiadaniu Szpitala; metalowe</t>
  </si>
  <si>
    <t>Cewnik zewnętrzny 1-częściowy, silikonowy, elastyczny, przezroczysty, cienki, od środka pokryty warstwą kleju, umożliwiającą idealne dopasowanie do ciała, nieprzeciekanie, niespadanie oraz ochronę przed zabrudzeniem, w rozmiarach:</t>
  </si>
  <si>
    <t>25 mm</t>
  </si>
  <si>
    <t>29 mm</t>
  </si>
  <si>
    <t>32 mm</t>
  </si>
  <si>
    <t>36 mm</t>
  </si>
  <si>
    <t>41 mm</t>
  </si>
  <si>
    <t>Wzierniki do otoskopu INVO TECH</t>
  </si>
  <si>
    <t>2,5 mm</t>
  </si>
  <si>
    <t>4,0 mm</t>
  </si>
  <si>
    <t>Igły punkcyjne dla dzieci, jednorazowego użytku, z mandrynem</t>
  </si>
  <si>
    <t>22 G  długość 3,75 cm</t>
  </si>
  <si>
    <t>22 G długość 6,25 cm</t>
  </si>
  <si>
    <t>22 G długość 8,75 cm</t>
  </si>
  <si>
    <t>Spodenki do kolonoskopii</t>
  </si>
  <si>
    <t>Rękawice foliowe, rozmiar L, pakowane po 100 szt</t>
  </si>
  <si>
    <t>Smoczki jednorazowe razem z nakrętką  do butelek mleka typu RTF, przeznaczone dla dzieci w wieku od 0-6 miesięcy, kauczukowe, o średnim otworze przepływowym z odpowietrzaczem, gotowe do bezpośredniego użytku</t>
  </si>
  <si>
    <t>Szklane butelki do wielokrotnej sterylizacji kompatybilne ze smoczkami z poz.1</t>
  </si>
  <si>
    <t>Materiały do sterylizacji</t>
  </si>
  <si>
    <t>Paskowy wskaźnik chemiczny do sterylizacji parą wodną 
klasa V – integrator parowy z przesuwalną substancją wskaźnikową zgodny z normą PN-EN 867, możliwy do zastosowania w zestawie symulacyjnym PCD Control posiadający dwa niezależne okienka do odczytu, napisy na teście w języku polskim</t>
  </si>
  <si>
    <t>Paskowy wskaźnik chemiczny do ster. Tlenkiem etylenu  x 500 szt.</t>
  </si>
  <si>
    <t>Op.</t>
  </si>
  <si>
    <t>Taśma wskaźnikowa do pary wodnej 19mm x 50m</t>
  </si>
  <si>
    <t>   Rolka</t>
  </si>
  <si>
    <t>Taśma wskaźnikowa do tlenku etylenu 19mm x 50m</t>
  </si>
  <si>
    <r>
      <t xml:space="preserve">Test wskaźnikowy biologiczny – sterylizacja </t>
    </r>
    <r>
      <rPr>
        <b/>
        <sz val="12"/>
        <color indexed="8"/>
        <rFont val="Arial"/>
        <family val="2"/>
      </rPr>
      <t>parą wodną</t>
    </r>
    <r>
      <rPr>
        <sz val="12"/>
        <color indexed="8"/>
        <rFont val="Arial"/>
        <family val="2"/>
      </rPr>
      <t>, do inkubatora 3M  x 100, odczyt testu po 24 godzinach, możliwy do zastosowania w zestawie symulacyjnym PCD Control</t>
    </r>
  </si>
  <si>
    <t>   op</t>
  </si>
  <si>
    <r>
      <t xml:space="preserve">Test wskaźnikowy biologiczny – sterylizacja </t>
    </r>
    <r>
      <rPr>
        <b/>
        <sz val="12"/>
        <color indexed="8"/>
        <rFont val="Arial"/>
        <family val="2"/>
      </rPr>
      <t>tlenkiem etylenu</t>
    </r>
    <r>
      <rPr>
        <sz val="12"/>
        <color indexed="8"/>
        <rFont val="Arial"/>
        <family val="2"/>
      </rPr>
      <t>, do inkubatora 3M x 100, , odczyt testu po 48 godzinach</t>
    </r>
  </si>
  <si>
    <t>Naboje do sterylizacji gazowej tlenkiem etylenu 4 – 134</t>
  </si>
  <si>
    <t xml:space="preserve">Test Bovie Dick w postaci testu paskowego z przesuwalną substancją wskaźnikową, w zestawie przyrząd PCD kompatybilny z w/w testami oraz testami typu V i testami biologicznymi, ampułkowymi; napisy na teście w języku polskim
</t>
  </si>
  <si>
    <t xml:space="preserve">Taśma przylepna bez wskaźnika do pakowania pakietów sterylizowanych w parze </t>
  </si>
  <si>
    <t>Etykieta 3 liniowa papier, kolor dowolny, kompatybilna z metkownicą trzyrzędową Sterintech 3-line Label gun;  rolka ok.500 szt, samoklejąca bez wskaźnika</t>
  </si>
  <si>
    <t xml:space="preserve">rolki </t>
  </si>
  <si>
    <t>Sprzęt jednorazowy z zaworem typu Floswitch (kaniule dotętnicze, rozgałęziacze)</t>
  </si>
  <si>
    <t>Kaniula dotętnicza z zaworem typu Floswitch przeznaczona do wprowadzania do tętnic obwodowych w celu pobrania krwi na badania lub inwazyjnego pomiaru ciśnienia systemowego z atraumatyczną zwężającą się na igle końcówką ze skrzydełkami mocującymi jałowe</t>
  </si>
  <si>
    <t xml:space="preserve">Szt.   </t>
  </si>
  <si>
    <t>Zestaw do cewnikowania tętnic promieniowej lub udowej metodą Seldingera zawierający: poliuretanowy cewnik pokryty warstwą hydrofilną z właściwościami zmniejszania niebezpieczeństwa tworzenia adhezji bakteryjnej i tworzenia skrzepów; prowadnice - metalowy drut prowadzący; prowadnicę igłową; wykonane z materiałów spełniających normy CE, jałowe, w rozmiarach:</t>
  </si>
  <si>
    <t>zestaw do tętnicy promieniowej: cewnik o rozmiarze 20-22G i długości 180-200 mm</t>
  </si>
  <si>
    <t>zestaw do tętnicy udowej; cewnik o rozmiarze 18-20G i długości 180-200 mm</t>
  </si>
  <si>
    <t>Specjalistyczny sprzęt medyczny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</si>
  <si>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jedno albo wielokanałowy, wykonany z poliuretanu, kontrastujący w RTG, miękki, elastyczny, ze znacznikami dla kontroli położenia, atraumatyczną, zwężającą się końcówką, ze skrzydełkami mocującymi: pierwszym  z klipsem mocującym, drugim stałym, końcówka lock do przyłączania urządzeń do przetoczeń, o długości 250mm  +/-50mm i rozmiarach średnicy 1,7 – 2,4 mm 2.igłę o rozmiarze 18G 3.prowadnik niklowo-tytanowy, igła V, kabel do identyfikacji położenia cewnika przy pomocy EKG 4.rozszerzacz 5.strzykawkę o pojemności 5 ml</t>
  </si>
  <si>
    <t>Z cewnikiem jednokanałowym 14CH X 20 cm</t>
  </si>
  <si>
    <t>Zestaw do kaniulacji żył centralnych przez żyłę szyjną wewnętrzną lub kąt żylny lub żyłę podobojczykową, metodą Seldingera dla dorosłych, z materiałów spełniających normy CE, jałowy, w opakowaniach blisterowych, z odrywaną tylną ścianką, zawierający: 1.cewnik (kateter) – wielokanałowy, wykonany z poliuretanu, kontrastujący w RTG, miękki, elastyczny, ze znacznikami dla kontroli położenia, atraumatyczną, zwężającą się końcówką, z powłoką bakteriobójczą nieantybiotykową (preferowana POLIHEKSANID METAKRYLATU),ze skrzydełkami mocującymi (dla cewników powyżej 15cm): pierwszym przesuwnym z klipsem mocującym, drugim stałym, końcówka lock do przyłączania urządzeń do przetoczeń, w rozmiarach średnicy 1,7 – 2,4 mm 2.igłę o rozmiarze 18G 3.prowadnik niklowo-tytanowy, igła V i kabel umożliwiający lokalizację cewnika przy pomocy EKG 4.rozszerzacz, 5.strzykawkę o pojemności 5 ml 4.rozszerzacz, 5.strzykawkę o pojemności 5 ml</t>
  </si>
  <si>
    <t>Z cewnikiem dwukanałowym</t>
  </si>
  <si>
    <t>a2</t>
  </si>
  <si>
    <t xml:space="preserve">o długości 150mm  +/-50mm </t>
  </si>
  <si>
    <t>a3</t>
  </si>
  <si>
    <t xml:space="preserve">o długości 200mm  +/-50mm </t>
  </si>
  <si>
    <t>a4</t>
  </si>
  <si>
    <t xml:space="preserve">o długości 300mm  +/-50mm </t>
  </si>
  <si>
    <t xml:space="preserve">Z cewnikiem trójkanałowym </t>
  </si>
  <si>
    <t>b1</t>
  </si>
  <si>
    <t>b2</t>
  </si>
  <si>
    <t>b3</t>
  </si>
  <si>
    <t>Z cewnikiem czterokanałowym</t>
  </si>
  <si>
    <t>c1</t>
  </si>
  <si>
    <t>c2</t>
  </si>
  <si>
    <t>Z cewnikiem pięciokanałowym</t>
  </si>
  <si>
    <r>
      <t xml:space="preserve">Zestaw do wkłucia centralnego, jałowy, skład zestawu: 
1 x serweta 75 x 110 cm z otworem o średnicy 9 cm z przezroczystym oknem foliowym  
wokół otworu 
</t>
    </r>
    <r>
      <rPr>
        <sz val="12"/>
        <color indexed="8"/>
        <rFont val="Arial"/>
        <family val="2"/>
      </rPr>
      <t xml:space="preserve">11 x kompres z włókniny 7,5 x 7,5 cm 
1 x strzykawka 5ml Luer Lock,  
1 x nic do szycia skóry 3.0 dł. 75 cm ,   1 x igła iniekcyjna 0,8 x 40 mm, 
1 x igła iniekcyjna 0,5 x 25mm, 1 x kleszczyki proste plastikowe 200 mm
</t>
    </r>
    <r>
      <rPr>
        <sz val="12"/>
        <rFont val="Arial"/>
        <family val="2"/>
      </rPr>
      <t>1 x miseczka plastikowa dzielona typu tacka 
1 x serweta 2-warstwowa na stolik zabiegowy i do zawinięcia zestawu 75 x 90 cm</t>
    </r>
  </si>
  <si>
    <t>Zestaw do drenażu opłucnej i klatki piersiowej wg Matthys a do ciągłego odsysania powietrza lub płynów z klatki piersiowej. Zestaw kompletny: - kaniula punkcyjna ciśnieniowa ze szlifem krótkim 3,35x 78 mm - Centron cewnik 2,7 x 450 mm ze specjalnie przygotowanego poliuretanu : kontrastuje w RTG, zatyczka, folia ochronna dla cewnika. - kaniula nakładan - podwójna zastawka antyrefluksowa z łącznikiem do Pleuracan - zbiornik 2 l -  strzykawka jednorazowa 60 ml -  kranik trójdrożny, żółty</t>
  </si>
  <si>
    <t xml:space="preserve">Zamknięty system do pomiaru diurezy godzinowej – sterylny, składający się z pojemnika 500ml z 3 komorami pomiarowymi o skalowaniu: 1:50ml; 2-od 50-150ml; 3 – od 160-500ml. Pojemnik wyposażony w czytelnie oznakowany kranik spustowy pozwalający na ewakuowanie moczu za pomocą jednej ręki jednocześnie z 3 komór do 2 L worka połączonego z pojemnikiem. Worek o pojemności 2L z kranikiem spustowym w kształcie litery T, worek wymienny, mocowany do komory za pomocą wygodnego złącza z etykietą danych pacjenta z opowietrznikiem. Długoś drenu 170cm, dren wychodzi z komory pod kątem 45 stopni, w drenie bezigłowy port do pobierania próbek moczu. Dwa hydrofobowe filtry, zastawka antyrefluksowa pomiędzy komorą zbiorczą a komora Pasteura. Min. 3 możliwości podwieszenia komory , z czego dwa z nich muszą być zintegrowane z komorą. </t>
  </si>
  <si>
    <t>Zestawy do diagnostycznego płukania
otrzewnej trokar punkcyjny Ch. 10
- z regulowaną głębokością wkłucia
- składa się z metalowego mandrynu oraz kaniuli z tworzywa
- cewnik 9 Ch / 50 cm wykonany z poliuretanu
- zamknięty koniec, boczne otwory
- kolorowe oznakowanie długości- skalpel do nacięcia skóry</t>
  </si>
  <si>
    <t>Materiały zużywalne do elektrochirurgii</t>
  </si>
  <si>
    <t>Elektroda monopolarna wielorazowa typ nożyk, wtyk śr.4 mm, długość całkowita 50 – 55 mm, część robocza 25x3,0mm</t>
  </si>
  <si>
    <t>Elektroda monopolarna wielorazowa typ igła śr.0,7mm, wtyk śr.4 mm, długość całkowita 50 – 55 mm, część robocza nieizolowana 10-12mm</t>
  </si>
  <si>
    <t>Elektroda argonowa monopolarna, igła 2mm, dł.całkowita 368-370mm</t>
  </si>
  <si>
    <t>Elektroda argonowa monopolarna do cięcia typ szpatuła 2,5x14mm, dł.całkowita 102-104mm</t>
  </si>
  <si>
    <t>Elektroda argonowa monopolarna do koagulacji, igła 2mm, dł.całkowita 73-75mm</t>
  </si>
  <si>
    <t>Kabel monopolarny laparoskopowy, wtyk do narzędzi laparoskopowych śr.4mm, wtyk do diatermii 3-pinowy, dł.całkowita 5m</t>
  </si>
  <si>
    <t>Pinceta bipolarna bagnetowa, końce proste szer.2,0mm, dł.całkowita 19,5cm</t>
  </si>
  <si>
    <t>Kabel do elektrod neutralnych jednorazowych dł. 5m, wtyk typ Jack 6,3mm</t>
  </si>
  <si>
    <t>Elektrody bierne silikonowe wielorazowe dla dorosłych o wymiarach 25x15cm, z nierozłącznym kablem o dł.4,5m</t>
  </si>
  <si>
    <t>Taśma do aplikacji elektrod silikonowych, dł.1000-1010mmx32mm</t>
  </si>
  <si>
    <t>Kabel bipolarny dł. 3m wtyk do diatermii 2-pinowy, wtyk od strony pincety na zewnątrz okrągły, w środku typ europejski</t>
  </si>
  <si>
    <t>Uchwyt elektrod argonowych z dwoma przyciskami do cięcia i koagulacji, wtyk elektrod śr.4mm, kabel dł.3,5m, wtyk do diatermii 3-pinowy, na min.250 cykli sterylizacji w autoklawie</t>
  </si>
  <si>
    <t xml:space="preserve">Uchwyt monopolarny wielorazowy, szeroki,z dwoma przyciskami do cięcia i koagulacji i kablem 4m,wtyk do diatermii 3-pin,wtyk elektrod śr.4mm,przeznaczony do min.400 cykli sterylizacji w autoklawie </t>
  </si>
  <si>
    <t xml:space="preserve">Uchwyt monopolarny wielorazowy, wąski, z dwoma przyciskami do cięcia i koagulacji i kablem 3m,wtyk do diatermii 3-pin, wtyk elektrod śr.4mm, przeznaczony do min.100 cykli sterylizacji w autoklawie </t>
  </si>
  <si>
    <t>Elektrody bierne neutralne, uniwersalne dla dorosłych i dzieci, owalne, jednorazowe, żelowe, dzielone symetrycznie na dwie równe części, powierzchnia ogólna 168 cm², powierzchnia aktywna 103-104 cm², grubość 1,65- 1,70 mm,  z systemem ścisłego przylegania zapobiegającym przedostawaniu się płynów pomiędzy elektrodę i pacjenta, pakowane pojedynczo</t>
  </si>
  <si>
    <t>Elektroda monopolarna wielorazowa typ szpatuła 16x2mm, wtyk śr.4 mm, długość całkowita 50 – 55 mm</t>
  </si>
  <si>
    <t>Pinceta bipolarna bagnetowa, końce proste, dł.całkowita 16,5cm</t>
  </si>
  <si>
    <t>Osłony jednorazowe do uchwytów lamp operacyjnych, uniwersalne, sterylne,średnica uchwytu 20-40mm,średnica dysku 11,8cm, wymiary folii 9,5x12cm</t>
  </si>
  <si>
    <t>Elektroda monopolarna wielorazowa typ kulka o śr.4mm, wtyk  śr.4 mm, dł.całkowita 125-130mm</t>
  </si>
  <si>
    <t>Elektroda monopolarna wielorazowa typ kulka o śr.6mm, wtyk śr.4 mm, dł.całkowita 125-130mm</t>
  </si>
  <si>
    <t>Elektroda monopolarna wielorazowa typ żagielek do konizacji 15x25mm, wtyk śr.4mm, dł.całkowita 140-145mm</t>
  </si>
  <si>
    <t>Elektroda monopolarna wielorazowa typ żagielek do konizacji 20x25mm, wtyk śr.4mm, dł.całkowita 140-145mm</t>
  </si>
  <si>
    <t>Elektroda monopolarna typu półpętla 20x20mm, do wtyku o śr.4mm, dł.całkowita 165-170mm</t>
  </si>
  <si>
    <t>Elektroda monopolarna wielorazowa typ nożyk, wtyk śr.4 mm, długość całkowita 145 – 150 mm, część robocza 10x2,4mm</t>
  </si>
  <si>
    <t>szt.</t>
  </si>
  <si>
    <t>Czyściki do narzędzi monopolarnych, jednorazowe, jałowe, z drutem barowym dla identyfikacji w rtg, wymiary 50x50x6mm , pakowany pojedynczo, przyklejany, waga do 3g</t>
  </si>
  <si>
    <t>Elektroda monopolarna wielorazowa typu kulka śr.2mm, do wtyku o śr.4mm, dł.całkowita 50-55mm</t>
  </si>
  <si>
    <t>PAKIET</t>
  </si>
  <si>
    <t>Materiały zużywalne na bloku operacyjnym – obłożenia</t>
  </si>
  <si>
    <t>Wymagania formalne: W przypadku wyrobów sterylnych powinny być one gotowe do użycia w warunkach sali operacyjnej z terminem ważności nie krótszym niż 18 miesięcy .</t>
  </si>
  <si>
    <t>  1</t>
  </si>
  <si>
    <t>Sterylna, samoprzylepna serweta o  wymiarach 75 x 90cm, wykonana z laminatu dwuwarstwowego (włóknina PP i folia PE) o gramaturze 57 g/m2 (+/-1g/m2).</t>
  </si>
  <si>
    <r>
      <t xml:space="preserve">Sterylny zestaw </t>
    </r>
    <r>
      <rPr>
        <b/>
        <sz val="12"/>
        <rFont val="Arial"/>
        <family val="2"/>
      </rPr>
      <t>Artroskopia kolana</t>
    </r>
    <r>
      <rPr>
        <sz val="12"/>
        <rFont val="Arial"/>
        <family val="2"/>
      </rPr>
      <t xml:space="preserve"> Skład zestawu:                                                                                            
a) 1 serweta na stolik Mayo 80 x 145cm
b) 1 osłona ortopedyczna na kończynę 24 x 80cm
c) 1 pasek samoprzylepny 9 x 50cm
d) 1 serweta do artroskopii kolana 200 x 300cm z elastycznym, pozbawionym lateksu, samouszczelniającym  otworem 7cm               
e)  1 serweta 80x100cm (owinięcie zestawu),                                                     f) serweta na stół z instrumentarium 190/150 cm – szt.                            Obłożenie wykonane  z laminatu dwuwarstwowego (hydrofilowa włóknina polipropylenowa i folia polietylenowa) o gramaturze 57 g/m2 (+/-1g/m2). Wytrzymałość na wypychanie na mokro min 185 kPa
Na opakowaniu min. dwie etykiety samoprzylepne zawierające nr katalogowy, LOT, datę ważności oraz dane producenta. Serwety powinny posiadać oznaczenia kierunku rozkładania w postaci piktogramów. Wyrób spełnia wymagania normy EN 13795</t>
    </r>
  </si>
  <si>
    <t xml:space="preserve">      Szt.   </t>
  </si>
  <si>
    <r>
      <t>Sterylny zestaw</t>
    </r>
    <r>
      <rPr>
        <b/>
        <sz val="12"/>
        <rFont val="Arial"/>
        <family val="1"/>
      </rPr>
      <t xml:space="preserve"> Artroskopia kolana z myciem </t>
    </r>
    <r>
      <rPr>
        <sz val="12"/>
        <rFont val="Arial"/>
        <family val="1"/>
      </rPr>
      <t xml:space="preserve">1.1x serweta na stolik instrumentariuszki 150 x 190 cm (wzmocnienie 75 x 190 cm), gramatura 80 g/m2 (+/- 1g/m/2) - owinięcie zestawu 2.2x ręczniki do wytarcia rąk 30 x 40 cm 3.1x fartuch chirurgiczny SMMS standardowy, gramatura 35 g/m2, długość 130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 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polietylenowa, 40 g/m2. Wzmocnienia znajdują się od wewnątrz w części przedniej i na rękawach. Odporność na wypychanie sucho/mokro 155/144 kPa.5.1x serweta na stolik Mayo 80x145 cm w kształcie worka, złożona w sposób umożliwiający aseptyczną aplikację. Wielkość wzmocnienia 75 cm x 90 cm 6.1x narzędzie do mycia pola operacyjnego, długość 24,5 cm 7.1x miska okrągła niebieska 250 ml 8.6x kompresy gazowe z nitką RTG, 10x10 cm, 16-sto warstwowe, 17-sto nitkowe 9.1x osłona ortopedyczna elastyczna na kończynę, wykonana z folii </t>
    </r>
    <r>
      <rPr>
        <sz val="12"/>
        <color indexed="8"/>
        <rFont val="Arial"/>
        <family val="1"/>
      </rPr>
      <t xml:space="preserve">elastomerowej, od wewnątrz bielona włóknina bawełnopodobna, </t>
    </r>
    <r>
      <rPr>
        <sz val="12"/>
        <rFont val="Arial"/>
        <family val="1"/>
      </rPr>
      <t>wym. 24x80 cm 10.1x taśma foliowa samoprzylepna 10x50 cm 11.1x taśma włókninowa samoprzylepna 9x50 cm 12.1x serweta chirurgiczna 2-warstwowa 150x180cm, wykonana z laminatu dwuwarstwowego włóknina polipropylenowa i folia polietylenowa. Gramatura laminatu 57 (+/-1) g/m2. Zdolność absorpcji cieczy 200 ml/m2. 13.1x serweta chirurgiczna na kończynę 200 cm x 300 cm z samouszczelniającym się otworem o średnicy 7 cm, umieszczonym centralnie. Obłożenie pacjenta wykonane z laminatu dwuwarstwowego włóknina polipropylenowa i folia polietylenowa. Gramatura laminatu 57 (+/-1) g/m2. Zdolność absorpcji cieczy 200 ml/m2.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min. dwie naklejki posiadają kod kreskowy EAN a 2 kod QR. Sterylizacja tlenkiem etylenu.</t>
    </r>
  </si>
  <si>
    <r>
      <t xml:space="preserve">Zestaw do </t>
    </r>
    <r>
      <rPr>
        <b/>
        <sz val="12"/>
        <rFont val="Arial"/>
        <family val="2"/>
      </rPr>
      <t>operacji biodra</t>
    </r>
    <r>
      <rPr>
        <sz val="12"/>
        <rFont val="Arial"/>
        <family val="2"/>
      </rPr>
      <t xml:space="preserve">. 
 Skład zestawu:
a)  1x serweta na stolik instrumentariuszki  150x190cm (owinięcie zestawu)
b) 4x ręczniki 30x40cm, 
c) 1x wzmocniona os³ona na stolik Mayo 80x145cm
d) 1x nogawica 33x110cm z materia³u 2-warstwowego (gramatura 57 g/m2 (+/-1g/m2)):  wewnątrz osłony włóknina polipropylenowa ,na zewnątrz folia polietylenowa.
e) 1x serweta samoprzylepna  280x225cm z wycięciem "U" 10x100cm, posiadająca wzmocnienie w obszarze krytycznym (gramatura obszaru wzmocnienia: 109g/m2). Dodatkowo w serwecie zintegrowane dwa dwupunktowe organizery przewodów i drenów.
f) 1x serweta samoprzylepna (ekran anestezjologiczny) 225x270cm z wycięciem  "U" 45x65cm, posiadaj¹ca wzmocnienie w obszarze krytycznym ( gramatura wzmocnienia: 109g/m2), dwa zintegrowane organizery  do przewodów i drenów  oraz  osłonę podpórek kończyn górnych (z mocowaniem samoprzylepnym)
g) 1x serweta samoprzylepna o rozmiarze 75x90cm 
h) 1x serweta nieprzylepna (podkład pod biodro) 150x180cm
i) 2x taśma samoprzylepne z foli PE - 10x50cm
j) 1x samoprzylepna taśma włókninowa 9x50cm. 
Wszystkie serwety wykonane z materiału 2-warstwowego (włóknina polipropylenowa i folia polietylenowa)  o  gramaturze 57 g/m2 (+/-1g/m2). Materia³ obłożenia spełniający wymagania normy EN 13795 wymagania wysokie.  Na opakowaniu min. dwie etykiety samoprzylepne dla potrzeb dokumentacji zawieraj¹ce nr katalogowy, LOT, datę ważności oraz nazwę producenta. </t>
    </r>
  </si>
  <si>
    <r>
      <t xml:space="preserve">Sterylny zestaw </t>
    </r>
    <r>
      <rPr>
        <b/>
        <sz val="12"/>
        <rFont val="Arial"/>
        <family val="1"/>
      </rPr>
      <t xml:space="preserve">Biodro pionowe z myciem </t>
    </r>
    <r>
      <rPr>
        <sz val="12"/>
        <rFont val="Arial"/>
        <family val="1"/>
      </rPr>
      <t>1.1x serweta na stolik instrumentariuszki 150 x 190 cm (wzmocnienie 75 x 190 cm), gramatura 80 g/m2 (+/- 1g/m/2) - owinięcie zestawu 2.2x ręczniki do wytarcia rąk 30 x 40 cm 3.1x fartuch chirurgiczny SMMS standardowy, gramatura 35 g/m2, długość 150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kPa. 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 40 g/m2. Wzmocnienia znajdują się od wewnątrz w części przedniej i na rękawach. Odporność na wypychanie sucho/mokro 155/144 kPa.) 5.1x serweta na stolik Mayo 80 x 145 cm, w kształcie worka, złożona w sposób umożliwiający aseptyczną aplikację, ze wzmocnieniem polipropylenowym; wymiar wzmocnienia 75 x 90 cm ( +/- 5 cm ). Całkowita gramatura serwety 85 g/m2, odporność na wypychanie na sucho/ mokro 174/179 kPa 6.1x narzędzie do mycia pola operacyjnego, długość 24,5 cm 7.1x miska okrągła niebieska 250 ml 8.6x kompresy gazowe z nitką RTG, 10x10 cm, 16-sto warstwowe, 17-sto nitkowe 9.1x serweta chirurgiczna 2-warstwowa 150x180cm, wykonana z laminatu dwuwarstwowego włóknina polipropylenowa i folia polietylenowa. Gramatura laminatu 57 (+/-1) g/m2. Zdolność absorpcji cieczy 200 ml/m2. 10.1x samoprzylepna serweta izolacyjna foliowa, przeźroczysta 250 cm x 330 cm  z otworem 80 cm x 30 cm wypełnionym folią operacyjną ze zintegrowaną torbą do zbiórki płynów ze sztywnikiem, sitem i zaworem do podłączenia drenów i dwoma kieszeniami na narzędzia. Obłożenie pacjenta wykonane z przeźroczystej folii polietylenowej o gramaturze 75 g/m2.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 dwie naklejki posiadają kod kreskowy EAN a 2 kod QR. Sterylizacja tlenkiem etylenu.</t>
    </r>
  </si>
  <si>
    <t>Szt .</t>
  </si>
  <si>
    <r>
      <t>Sterylny zestaw</t>
    </r>
    <r>
      <rPr>
        <b/>
        <sz val="12"/>
        <rFont val="Arial"/>
        <family val="1"/>
      </rPr>
      <t xml:space="preserve"> Staw biodrowy z myciem</t>
    </r>
    <r>
      <rPr>
        <sz val="12"/>
        <rFont val="Arial"/>
        <family val="2"/>
      </rPr>
      <t xml:space="preserve">1.1x serweta na stolik instrumentariuszki 150 x 190 cm (wzmocnienie 75 x 190 cm), gramatura 80 g/m2 (+/- 1g/m/2) - owinięcie zestawu.2.3x ręczniki do wytarcia rąk 30 x 40 cm 3.1x fartuch chirurgiczny SMMS standardowy, gramatura 35 g/m2, długość 150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 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 40 g/m2. Wzmocnienia znajdują się od wewnątrz w części przedniej i na rękawach. Odporność na wypychanie sucho/mokro 155/144 kPa. 5.1x serweta na stolik Mayo Special 80 x 145 cm ze wzmocnieniem z laminatu dwuwarstwowego; wymiar wzmocnienia 75 x 90 cm ( +/- 5 cm ). 6.1x narzędzie do mycia pola operacyjnego, długość 24,5 cm 7.1x miska okrągła niebieska 250 ml 8.6x kompresy gazowe z nitką RTG, 10x10 cm, 16-sto warstwowe, 17-sto nitkowe 8.1x osłona ortopedyczna na </t>
    </r>
    <r>
      <rPr>
        <sz val="12"/>
        <color indexed="8"/>
        <rFont val="Arial"/>
        <family val="1"/>
      </rPr>
      <t>kończynę 33x110 cm wykonana z laminatu 2- warstwowego. 10.</t>
    </r>
    <r>
      <rPr>
        <sz val="12"/>
        <rFont val="Arial"/>
        <family val="1"/>
      </rPr>
      <t xml:space="preserve">2x taśma foliowa samoprzylepna 10x50 cm 11.1x taśma włókninowa samoprzylepna 9x50 cm 12.1x serweta operacyjna samoprzylepna 75 cm x 90 cm, wykonana z laminatu dwuwarstwowego włóknina polipropylenowa i folia polietylenowa. Gramatura laminatu 57 (+/-1) g/m2. Zdolność absorpcji cieczy 200 ml/m2. 13.1x serweta chirurgiczna 2-warstwowa 150x180cm, wykonana z laminatu dwuwarstwowego włóknina polipropylenowa i folia polietylenowa. Gramatura laminatu 57 (+/-1) g/m2. Zdolność absorpcji cieczy 200 ml/m2. 14.1x serweta operacyjna wzmocniona samoprzylepna (ekran anestezjologiczny) 225 cm x 270 cm z wycięciem "U" 45 cm x 65 cm, z osłoną podpórek kończyn górnych ze zintegrowanymi uchwytami do mocowania przewodów i drenów, gramatura w obszarze wzmocnionym 109 (+/-1) g/m2 15.1x serweta operacyjna wzmocniona, samoprzylepna 225 cm x 280 cm z wycięciem "U" 10 cm x 100 cm ze zintegrowanymi uchwytami do mocowania przewodów i drenów, gramatura w obszarze wzmocnionym 109 (+/-1) g/m2. Zdolność absorpcji cieczy 477 ml/m2. Serweta posiada pasek samoprzylepny o szerokości 5cm zabezpieczony trzyczęściowym papierem silikonowanym, każda część zakończona fingerliftem o szerokości 2 cm w celu ułatwienia aplikacji.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 dwie naklejki posiadają kod kreskowy EAN a 2 kod QR. Sterylizacja tlenkiem etylenu. </t>
    </r>
  </si>
  <si>
    <r>
      <t>Sterylny zestaw do</t>
    </r>
    <r>
      <rPr>
        <b/>
        <sz val="12"/>
        <rFont val="Arial"/>
        <family val="2"/>
      </rPr>
      <t xml:space="preserve"> cesarskiego cięcia</t>
    </r>
    <r>
      <rPr>
        <sz val="12"/>
        <rFont val="Arial"/>
        <family val="2"/>
      </rPr>
      <t xml:space="preserve">.
Skład zestawu: 
a) 1x serweta na stolik instrumentariuszki 150x190cm (owinięcie zestawu)
b) 4x ręcznik 30x40cm
c) 1x serweta na stolik Mayo 80x145cm 
d) 1x serweta dla noworodka 90x100cm
e) 1x serweta główna w kształcie litery "T" 260/200 x 335cm, wykonana z materiału 2-warstwowego (włóknina PP i folia PE) o gramaturze 57 g/m2 (+/-1g/m2), posiadająca otwór w okolicach jamy brzusznej  27x33cm z oknem 14x20cm otoczonym folią operacyjną z taśmą lepną na węższych bokach otworu. Serweta zintegrowana z  torbą na płyny w rozm.80 x 84 cm (otoczoną sztywnikiem na całym obwodzie)z lejkiem. Oraz osłonami podpórek kończyn górnych. Materiał obłożenia spełniający wymagania normy EN 13795 wymagania wysokie. Na opakowaniu min. dwie etykiety samoprzylepne dla potrzeb dokumentacji zawieraj¹ce nr katalogowy, LOT, datę ważności oraz dane producenta. </t>
    </r>
  </si>
  <si>
    <t xml:space="preserve">                        Szt.                     </t>
  </si>
  <si>
    <t>Sterylna osłona na stolik Mayo w rozmiarze: 80 x 145cm, z folii polietylenowej, złożona w sposób umożliwiający aseptyczną aplikację, z obszarem wzmocnionym 75 x 90 cm z włókniny polipropylenowej o gramaturze min.83 g\m2. Materiał musi spełniać wymagania normy PN EN 13795. Opakowanie musi posiadać min. 2 etykiety samoprzylepne zawierające nr katalogowy, LOT, datę wazności oraz dane producenta.</t>
  </si>
  <si>
    <t>Sterylna folia chirurgiczna poliuretanowa (grubość folii min. 0,048 mm), pokryta klejem poliakrylowym, elastyczna i łatwo przylegająca do skóry. Stanowiąca barierę dla bakterii, paroprzepuszczalna, oddychająca, przeźroczysta i nie odbijająca światła, nie zawierająca lateksu, kalafonii i jej pochodnych, z dwoma barwionymi paskami na brzegach o szerokości min.3,5 cm  ułatwiającym aplikację. Pakowana pojedynczo.
Folia w rozmiarach:</t>
  </si>
  <si>
    <t>20 x 30cm</t>
  </si>
  <si>
    <t>45 x 50cm</t>
  </si>
  <si>
    <t>55 x 80cm</t>
  </si>
  <si>
    <t>Sterylna serweta o  wymiarach 150 x 100cm, wykonana z laminatu dwuwarstwowego (włóknina PP i folia PE) o gramaturze 57 g/m2 (+/-1g/m2).  Materiał musi spełniać wymagania normy PN EN 13795. Opakowanie musi posiadać min. 2 etykiety samoprzylepne zawierające nr katalogowy, LOT, datę wazności oraz dane producenta.</t>
  </si>
  <si>
    <t>Sterylna serweta do znieczulenia zewnątrzoponowego  o  wymiarach 75x80cm, wyposażona w samoprzylepny otwór  10x15cm położony centralnie, oraz taśmę samoprzylepną na krótszym boku serwety. Klej repozycjonowany umożliwiający swobodne przyklejanie i odklejanie bez ryzyka uszkodzenia materiału. Serweta wykonana z laminatu dwuwarstwowego (włóknina PP i folia PE) o gramaturze 57 g/m2 (+/-1g/m2). Opakowanie jednostkowe powinno posiadać wyraźnie zaznaczony kierunek otwierania, oraz min. dwie samoprzylepne etykiety zawierające: nazwę producenta,  LOT lub serię, indeks identyfikacyjny oraz datę ważności.</t>
  </si>
  <si>
    <r>
      <t xml:space="preserve">Zestaw do </t>
    </r>
    <r>
      <rPr>
        <b/>
        <sz val="12"/>
        <rFont val="Arial"/>
        <family val="2"/>
      </rPr>
      <t>artroskopii stawu barkowego.</t>
    </r>
    <r>
      <rPr>
        <sz val="12"/>
        <rFont val="Arial"/>
        <family val="2"/>
      </rPr>
      <t xml:space="preserve"> 
Skład zestawu: 
a) 1x serweta  100x80cm
b) 1x serweta na stolik Mayo 80x145cm
c) 1x osłona na kończynę 33x55cm z laminatu 2-warstwowego o min. gramaturze 57 g/m2 (+/-1g/m2) (wewnątrz osłony włóknina polipropylenowa, z zewnątrz folia polietylenowa)
d) 1x taśma  samoprzylepna z foli PE 10x50cm                                              e)2x ręcznik 30x40cm (Zamawiający dopuszcza jako osobną pozycję)
Serweta główna 225x260cm z wycięciem "U" 10x100cm i  dzieloną taśmą samoprzylepną wokół wycięcia. Taśma mocująca w serwetach operacyjnych pokryta klejem repozycjonowalnym, umożliwiającym swobodne przyklejanie i odklejanie bez ryzyka uszkodzenia materiału.Serweta wykonana w całości z materiału 2-warstwowego (włóknina polipropylenowa i folia polietylenowa) o gramaturze 57 g/m2 (+/-1g/m2). Materiał obłożenia spełniający wymagania normy EN 13795. Na opakowaniu min. dwie etykiety samoprzylepne dla potrzeb dokumentacji zawierające nr katalogowy, LOT, datę ważności oraz dane producenta. </t>
    </r>
  </si>
  <si>
    <r>
      <t>Sterylny zestaw</t>
    </r>
    <r>
      <rPr>
        <b/>
        <sz val="12"/>
        <rFont val="Arial"/>
        <family val="1"/>
      </rPr>
      <t xml:space="preserve"> Artroskopia barku z myciem </t>
    </r>
    <r>
      <rPr>
        <sz val="12"/>
        <rFont val="Arial"/>
        <family val="1"/>
      </rPr>
      <t>1.1x serweta na stolik instrumentariuszki 150 x 190 cm (wzmocnienie 75 x 190 cm), gramatura 80 g/m2 (+/- 1g/m/2) - owinięcie zestawu 2.2x ręczniki do wytarcia rąk 30 x 40 cm 3.1x fartuch chirurgiczny SMMS standardowy, gramatura 35 g/m2, długość 130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Odporność na wypychanie sucho/mokro 160/142 kPa.4.1x fartuch chirurgiczny SMMS wzmocniony, gramatura 35 g/m2, długość 170 cm ( +/- 5 cm ). Fartuch z zakładanymi połami złożony w sposób zapewniający aseptyczną aplikację i zachowujący sterylny obszar na plecach (złożenie typu book folded). Posiada oznakowanie rozmiaru  w postaci naklejki naklejonej na fartuchu, pozwalające na identyfikację przed rozłożeniem. Fartuch posiada nieprzemakalne wzmocnienia wykonane z laminatu dwuwarstwowego: włóknina polipropylenowa i folia polietylenowa 40 g/m2. Wzmocnienia znajdują się od wewnątrz w części przedniej i na rękawach. Odporność na wypychanie sucho/mokro 155/144 kPa. 5.1x serweta na stolik Mayo 80x145 cm w kształcie worka, złożona w sposób umożliwiający aseptyczną aplikację. Wielkość wzmocnienia 75 cm x 90 cm 6.1x narzędzie do mycia pola operacyjnego, długość 24,5 cm 7.1x miska okrągła niebieska 250 ml 8.6x kompresy gazowe z nitką RTG, 10x10 cm, 16-sto warstwowe, 17-sto nitkowe 9.1x osłona ortopedyczna na kończynę wykonana z folii 33x55 cm 10.1x taśma foliowa samoprzylepna 10x50 cm 11.1x serweta chirurgiczna 2-warstwowa 150x180cm, wykonana z laminatu dwuwarstwowego włóknina polipropylenowa i folia polietylenowa. Gramatura laminatu 57 (+/-1) g/m2. Zdolność absorpcji cieczy 200 ml/m2. 12.1x serweta operacyjna 260 cm x 225 cm z samoprzylepnym wycięciem "U" 10 cm x 100 cm serweta posiada pasek samoprzylepny o szerokości 5cm zabezpieczony trzyczęściowym papierem silikonowanym, każda część zakończona fingerliftem o szerokości 2 cm w celu ułatwienia aplikacji. Obłożenie pacjenta wykonane z laminatu dwuwarstwowego włóknina polipropylenowa i folia polietylenowa. Gramatura laminatu 57 (+/-1) g/m2. Zdolność absorpcji cieczy 200 ml/m2. Poszczególne składowe zestawu ułożone w sposób umożliwiający łatwą aplikację. Komponenty podlegające normie  EN PN 13795:2019 zgodne z tą normą. Opakowanie w formie worka z folii PE „z klapką” i dodatkowym marginesem chroniącym przed przypadkowym rozjałowieniem podczas wyjmowania zestawu. Na opakowaniu naklejka główna zawierająca m. in. skład zestawu oraz cztery naklejki transferowe z nazwą zestawu, nazwą producenta, datą ważności, numerem REF i LOT. min dwie naklejki posiadają kod kreskowy EAN a 2 kod QR. Sterylizacja tlenkiem etylenu.</t>
    </r>
  </si>
  <si>
    <t>Serweta sterylna 45 x 45 cm z otworem, pojedynczo pakowana</t>
  </si>
  <si>
    <t>Serweta sterylna do loży do cytostatyków, o wymiarach 45-50 x 60-75cm,  wykonana z laminatu dwuwarstwowego włóknina polipropylenowa i folia polietylenowa. Gramatura laminatu min.50 g/m2.</t>
  </si>
  <si>
    <r>
      <t>Zestaw</t>
    </r>
    <r>
      <rPr>
        <b/>
        <sz val="12"/>
        <rFont val="Arial"/>
        <family val="2"/>
      </rPr>
      <t xml:space="preserve"> uniwersalny z fartuchami</t>
    </r>
    <r>
      <rPr>
        <sz val="12"/>
        <rFont val="Arial"/>
        <family val="2"/>
      </rPr>
      <t xml:space="preserve"> , skład -</t>
    </r>
    <r>
      <rPr>
        <sz val="12"/>
        <color indexed="8"/>
        <rFont val="Arial"/>
        <family val="2"/>
      </rPr>
      <t>serweta na stolik instrumentariuszki 150 cm x 190 cm; 2 ręczniki 30 cm x 40 cm; 1 fartuch chirurgiczny Standard XL, 130cm; 1 fartuch chirurgiczny Special XXL 150cm; 1 serweta na stolik Mayo 80 cm x 145 cm; 1 taśma samoprzylepna 9x50cm;1 kieszeń samoprzylepna, foliowa, 1-komorowa 38x40cm; 2 samoprzylepne serwety operacyjne 75 cm x 90 cm; 1 samoprzylepna serweta operacyjna 175 cm x 180 cm z paskiem samoprzylepnym 80 cm; 1 samoprzylepna serweta operacyjna 150x240cm z dzielonym paskiem samoprzylepnym 15 + 70 + 15 cm Obłożenie pacjenta wykonane z laminatu dwuwarstwowego włóknina polipropylenowa i folia polietylenowa. Gramatura laminatu minimum 57 g/m2 (+/-1g/m2), spływ cieczy 75%, absorpcja cieczy 200 ml/m2 Materiał obłożenia spełnia wymagania wysokie normy PN EN 13795. Taśma mocująca w serwetach operacyjnych pokryta klejem repozycjonowanym ( umożliwiającym swobodne odklejanie i przyklejanie bez ryzyka uszkodzenia materiału), szerokości 5 cm, wyposażona w marginesy o szerokości 2 cm ułatwiające odklejanie papieru zabezpieczającego. Fartuch z włókniny polipropylenowej 35g/m2 z zakładanymi połami, zachowujący sterylny obszar na plecach. Wiązany na troki wewnętrzne oraz troki zewnętrzne z kartonikiem; z tyłu, w okolicach szyi, zapięcie na rzep. Oznakowanie rozmiaru w postaci naklejki umieszczonej na fartuchu, pozwalającej na identyfikację przed rozłożeniem. Fartuch w rozmiarze XXL 150cm posiada dodatkowo wzmocnienia w części przedniej i na rękawach wykonane z włókniny polipropylenowej i folii polietylenowej. Cały zestaw zawinięty w serwetę na stolik instrumentariuszki.Zestaw sterylny ( metoda sterylizacji : tlenek etylenu) jednorazowego użytku. Zestawy pakowane do transportu podwójnie w worek foliowy oraz karton zewnętrzny. Zestaw posiada min. 2 etykiety samoprzylepne zawierające nr katalogowy, LOT, datę ważności oraz dane producenta. Opakowanie jednostkowe zestawu z wyraźnie zaznaczonym kierunkiem otwierania</t>
    </r>
  </si>
  <si>
    <r>
      <t xml:space="preserve">Zestaw do </t>
    </r>
    <r>
      <rPr>
        <b/>
        <sz val="12"/>
        <rFont val="Arial"/>
        <family val="2"/>
      </rPr>
      <t>histeroskopii</t>
    </r>
    <r>
      <rPr>
        <sz val="12"/>
        <rFont val="Arial"/>
        <family val="2"/>
      </rPr>
      <t xml:space="preserve">: 1. Serweta na stolik instrumentariuszki 120x140cm. Gramatura materiału w polu krytycznym 80 g/m2 – 1szt. 2. Fartuch chirurgiczny Standard M-L, 120 cm – 1 szt 3. Fartuch chirurgiczny Standard XL, 130cm – 1 szt. Fartuchy – wytrzymałość na wypychanie na sucho/mokro 188/170 kPa i odporność na przenikanie cieczy 36 cm H2O 4. Kompres gazowy 7,5 x 7,5cm 12-warstwowy – 10 szt 5. Serweta samoprzylepna 50x75cm – 1 szt t. 6. Serweta ginekologiczna z torbą na płyny 230x240/260 cm ze zintegrowanymi osłonami na kończyny dolne, z otworem na krocze 10x15cm, ze zintegrowaną torbą na płyny z sitkiem i zaworem. Gramatura laminatu podstawowego minimum 57 g/m2, całkowita gramatura laminatu podstawowego i łaty chłonnej 109,5 g/m3 – 1 szt. </t>
    </r>
  </si>
  <si>
    <r>
      <t>Zestaw do</t>
    </r>
    <r>
      <rPr>
        <b/>
        <sz val="12"/>
        <rFont val="Arial"/>
        <family val="2"/>
      </rPr>
      <t xml:space="preserve"> porodu:</t>
    </r>
    <r>
      <rPr>
        <sz val="12"/>
        <rFont val="Arial"/>
        <family val="2"/>
      </rPr>
      <t xml:space="preserve"> 1. 1 serweta 2-warstwowa 100 cm x 150 cm ( owinięcie zestawu) 2. 10 kompresów włókninowych 10 cm x 10 cm 3. 1 ręcznik 30 cm x 20 cm 4. 1 serweta 2-warstwowa 75 cm x 90 cm 5. 1 serweta dla noworodka 90 cm x 90 cm 6. 1 serweta operacyjna 2-warstwowa pod pośladki 90 cm x 92 cm z  zakładką do aseptycznej aplikacji pod pacjentkę i zintegrowanym przeźroczystym workiem wykonanym z folii PE 7. 1 serweta operacyjna 2-warstwowa pod pośladki 85 cm x 92,5 cm  typu kieszeń  w kształcie rożka z zakładką do aseptycznej aplikacji pod pacjentkę       </t>
    </r>
  </si>
  <si>
    <t>Przyrząd do aspiracji płynów</t>
  </si>
  <si>
    <t>Przyrząd do aspiracji płynu z butelek typu Mini spike, ze zintegrowanym filtrem przeciwbakteryjnym gwarantującym jałowość (załączyć dokumentację o czasie stosowania), z odpowietrznikiem, z zatyczką zamykającą, z możliwością wielokrotnego pobierania lub inne o podobnym zastosowaniu</t>
  </si>
  <si>
    <t>Siatki propylenowe</t>
  </si>
  <si>
    <r>
      <t xml:space="preserve">Niewchłanialne, makroporowate, </t>
    </r>
    <r>
      <rPr>
        <sz val="12"/>
        <rFont val="Arial"/>
        <family val="2"/>
      </rPr>
      <t>polipropylenowe lekkie siatki z włókna monofilamentowego z wplecioną niebieską nicią</t>
    </r>
    <r>
      <rPr>
        <sz val="12"/>
        <color indexed="8"/>
        <rFont val="Arial"/>
        <family val="2"/>
      </rPr>
      <t xml:space="preserve">. </t>
    </r>
    <r>
      <rPr>
        <sz val="12"/>
        <rFont val="Arial"/>
        <family val="2"/>
      </rPr>
      <t xml:space="preserve">Stosowane w operacyjnym leczeniu zaburzeń w obrębie powłok jamy brzusznej i pachwin. Gramatura implantu </t>
    </r>
    <r>
      <rPr>
        <sz val="12"/>
        <color indexed="8"/>
        <rFont val="Arial"/>
        <family val="2"/>
      </rPr>
      <t>48 g/m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(+/- 10%); całkowita grubość implantu 0,56 mm (+/- 10%); porowatość 91% (+/- 5%); wielkość porów 2,76 mm; bezbarwna i niebieska nić 
o grubości 120 µm. Rozmiar siatki</t>
    </r>
    <r>
      <rPr>
        <b/>
        <sz val="12"/>
        <color indexed="8"/>
        <rFont val="Arial"/>
        <family val="2"/>
      </rPr>
      <t xml:space="preserve"> 6x11</t>
    </r>
    <r>
      <rPr>
        <sz val="12"/>
        <color indexed="8"/>
        <rFont val="Arial"/>
        <family val="2"/>
      </rPr>
      <t xml:space="preserve"> cm. </t>
    </r>
  </si>
  <si>
    <r>
      <t xml:space="preserve">Niewchłanialne, makroporowate, </t>
    </r>
    <r>
      <rPr>
        <sz val="12"/>
        <rFont val="Arial"/>
        <family val="2"/>
      </rPr>
      <t>polipropylenowe lekkie siatki z włókna monofilamentowego z wplecioną niebieską nicią</t>
    </r>
    <r>
      <rPr>
        <sz val="12"/>
        <color indexed="8"/>
        <rFont val="Arial"/>
        <family val="2"/>
      </rPr>
      <t xml:space="preserve">. </t>
    </r>
    <r>
      <rPr>
        <sz val="12"/>
        <rFont val="Arial"/>
        <family val="2"/>
      </rPr>
      <t xml:space="preserve">Stosowane w operacyjnym leczeniu zaburzeń w obrębie powłok jamy brzusznej i pachwin. Gramatura implantu </t>
    </r>
    <r>
      <rPr>
        <sz val="12"/>
        <color indexed="8"/>
        <rFont val="Arial"/>
        <family val="2"/>
      </rPr>
      <t>48 g/m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(+/- 10%); całkowita grubość implantu 0,56 mm (+/- 10%); porowatość 91% (+/- 5%); wielkość porów 2,76 mm; bezbarwna i niebieska nić 
o grubości 120 µm. Rozmiar siatki </t>
    </r>
    <r>
      <rPr>
        <b/>
        <sz val="12"/>
        <color indexed="8"/>
        <rFont val="Arial"/>
        <family val="2"/>
      </rPr>
      <t>8x15</t>
    </r>
    <r>
      <rPr>
        <sz val="12"/>
        <color indexed="8"/>
        <rFont val="Arial"/>
        <family val="2"/>
      </rPr>
      <t xml:space="preserve"> cm. </t>
    </r>
  </si>
  <si>
    <r>
      <t xml:space="preserve">Niewchłanialne, </t>
    </r>
    <r>
      <rPr>
        <sz val="12"/>
        <rFont val="Arial"/>
        <family val="2"/>
      </rPr>
      <t xml:space="preserve">polipropylenowe siatki z włókna monofilamentowego. Stosowane w operacyjnym leczeniu zaburzeń w obrębie powłok jamy brzusznej i pachwin. Gramatura implantu </t>
    </r>
    <r>
      <rPr>
        <sz val="12"/>
        <color indexed="8"/>
        <rFont val="Arial"/>
        <family val="2"/>
      </rPr>
      <t>127 g/m</t>
    </r>
    <r>
      <rPr>
        <vertAlign val="super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 xml:space="preserve">(+/- 10%); całkowita grubość implantu 0,62 mm (+/- 10%); porowatość 77% (+/- 5%); wielkość porów 0,55 mm; bezbarwna nić o grubości 180 µm = 0,18mm. Rozmiar </t>
    </r>
    <r>
      <rPr>
        <b/>
        <sz val="12"/>
        <color indexed="8"/>
        <rFont val="Arial"/>
        <family val="2"/>
      </rPr>
      <t>15x15</t>
    </r>
    <r>
      <rPr>
        <sz val="12"/>
        <color indexed="8"/>
        <rFont val="Arial"/>
        <family val="2"/>
      </rPr>
      <t xml:space="preserve"> cm</t>
    </r>
  </si>
  <si>
    <r>
      <t xml:space="preserve">Niewchłanialne, </t>
    </r>
    <r>
      <rPr>
        <sz val="12"/>
        <rFont val="Arial"/>
        <family val="2"/>
      </rPr>
      <t xml:space="preserve">polipropylenowe siatki z włókna monofilamentowego. Stosowane w operacyjnym leczeniu zaburzeń w obrębie powłok jamy brzusznej i pachwin. Gramatura implantu </t>
    </r>
    <r>
      <rPr>
        <sz val="12"/>
        <color indexed="8"/>
        <rFont val="Arial"/>
        <family val="2"/>
      </rPr>
      <t>127 g/m</t>
    </r>
    <r>
      <rPr>
        <vertAlign val="superscript"/>
        <sz val="12"/>
        <color indexed="8"/>
        <rFont val="Arial"/>
        <family val="2"/>
      </rPr>
      <t xml:space="preserve">2 </t>
    </r>
    <r>
      <rPr>
        <sz val="12"/>
        <color indexed="8"/>
        <rFont val="Arial"/>
        <family val="2"/>
      </rPr>
      <t xml:space="preserve">(+/- 10%); całkowita grubość implantu 0,62 mm (+/- 10%); porowatość 77% (+/- 5%); wielkość porów 0,55 mm; bezbarwna nić o grubości 180 µm = 0,18mm. Rozmiar </t>
    </r>
    <r>
      <rPr>
        <b/>
        <sz val="12"/>
        <color indexed="8"/>
        <rFont val="Arial"/>
        <family val="2"/>
      </rPr>
      <t>30x30</t>
    </r>
    <r>
      <rPr>
        <sz val="12"/>
        <color indexed="8"/>
        <rFont val="Arial"/>
        <family val="2"/>
      </rPr>
      <t xml:space="preserve"> cm</t>
    </r>
  </si>
  <si>
    <t>Siatki wykonane są z polipropylenu monofilamentowego powleczonego wchłanialnym związkiem kwasu poliglikolowego i kaprolactonu (PGACL), czas absorbcji 90 -120 dni. Gramatura po wchłonięciu 28g/m2. Wielkość porów 2 -4mm.Grubośćsiatki 0,55mm . Rozmiar 6 x 11 cm.</t>
  </si>
  <si>
    <t>Siatki kompozytowe, wewnątrzotrzewnowe, wykonane z 100% polipropylenu prasowanego termicznieo gramaturze 70 g/m2, z jednej strony pokryte silikonem, nieprzylegające z możliwością bezpośredniego położenia na jelita –antyadhezyjne, wielkość owalnych porów 1 mm. Grubość siatki 1 mm.  Rozmiar 20 x 30 cm.</t>
  </si>
  <si>
    <t>PAKIET XV</t>
  </si>
  <si>
    <t>CANREOATE POTASSIUM</t>
  </si>
  <si>
    <t>Nazwa międzynarodowa</t>
  </si>
  <si>
    <t>Postać, dawka</t>
  </si>
  <si>
    <t>Cena brutto</t>
  </si>
  <si>
    <t>Wartość brutto</t>
  </si>
  <si>
    <t>11.2012-04.2013</t>
  </si>
  <si>
    <t>Żele</t>
  </si>
  <si>
    <t>Żel do USG, pakowany w opakowania od 0,5 litra</t>
  </si>
  <si>
    <t>   Op.</t>
  </si>
  <si>
    <t>Żel zabezpieczający skórę przed oparzeniami i zapewniający prawidłowe przewodnictwo w trakcie kardiowersji i defibrylacji, opakowania ok.250ml</t>
  </si>
  <si>
    <t>Klipsy laparoskopowe</t>
  </si>
  <si>
    <t>Do poniższego asortymentu Wykonawca zobowiązany jest wydzierżawić Zamawiającemu na czas trwania umowy min.po 2 klipsownice laparoskopowe do każdego rodzaju klipsów (cechy klipsownic: obrót końcówki o 360 stopni za pomocą jednego palca; oznakowanie-łatwa identyfikacja co do rozmiarów i rodzajów klipsów) kompatybilne z poniższym asortymentem; naprawy i serwisowanie pomp należy do Wykonawcy.</t>
  </si>
  <si>
    <t>Klipsy tytanowe</t>
  </si>
  <si>
    <t>rozmiar ML op x 6 szt.</t>
  </si>
  <si>
    <t>rozmiar L op x 6 szt.</t>
  </si>
  <si>
    <t>Klipsy polimerowe</t>
  </si>
  <si>
    <t>rozmiar XL op x 6 szt.</t>
  </si>
  <si>
    <t>Dzierżawa</t>
  </si>
  <si>
    <t>Szwy mechaniczne</t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</si>
  <si>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 cm</t>
    </r>
    <r>
      <rPr>
        <sz val="12"/>
        <rFont val="Arial"/>
        <family val="2"/>
      </rPr>
      <t xml:space="preserve"> , średnica zewnętrzna </t>
    </r>
    <r>
      <rPr>
        <b/>
        <sz val="12"/>
        <color indexed="8"/>
        <rFont val="Arial"/>
        <family val="2"/>
      </rPr>
      <t>21</t>
    </r>
    <r>
      <rPr>
        <sz val="12"/>
        <rFont val="Arial"/>
        <family val="2"/>
      </rPr>
      <t xml:space="preserve"> mm, średnica wewnętrzna 14 mm. Wysokość zszywek 4,8 mm przed zamknięciem. Ilość zszywek 18.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</si>
  <si>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 xml:space="preserve">45 </t>
    </r>
    <r>
      <rPr>
        <sz val="12"/>
        <rFont val="Arial"/>
        <family val="2"/>
      </rPr>
      <t>cm , średnica zewnętrzna</t>
    </r>
    <r>
      <rPr>
        <b/>
        <sz val="12"/>
        <color indexed="8"/>
        <rFont val="Arial"/>
        <family val="2"/>
      </rPr>
      <t xml:space="preserve"> 24</t>
    </r>
    <r>
      <rPr>
        <sz val="12"/>
        <rFont val="Arial"/>
        <family val="2"/>
      </rPr>
      <t xml:space="preserve"> mm, średnica wewnętrzna 15 mm. Wysokość zszywek 4,8 mm, przed zamknięciem. Ilość zszywek 18.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</si>
  <si>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</t>
    </r>
    <r>
      <rPr>
        <sz val="12"/>
        <rFont val="Arial"/>
        <family val="2"/>
      </rPr>
      <t xml:space="preserve"> cm , średnica zewnętrzna </t>
    </r>
    <r>
      <rPr>
        <b/>
        <sz val="12"/>
        <color indexed="8"/>
        <rFont val="Arial"/>
        <family val="2"/>
      </rPr>
      <t>26</t>
    </r>
    <r>
      <rPr>
        <sz val="12"/>
        <rFont val="Arial"/>
        <family val="2"/>
      </rPr>
      <t xml:space="preserve"> mm, średnica wewnętrzna 16 mm. Wysokość zszywek 4,8 mm, przed zamknięciem. Ilość zszywek 20.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</si>
  <si>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</t>
    </r>
    <r>
      <rPr>
        <sz val="12"/>
        <rFont val="Arial"/>
        <family val="2"/>
      </rPr>
      <t xml:space="preserve"> cm , średnica zewnętrzna </t>
    </r>
    <r>
      <rPr>
        <b/>
        <sz val="12"/>
        <color indexed="8"/>
        <rFont val="Arial"/>
        <family val="2"/>
      </rPr>
      <t>29</t>
    </r>
    <r>
      <rPr>
        <sz val="12"/>
        <rFont val="Arial"/>
        <family val="2"/>
      </rPr>
      <t xml:space="preserve"> mm, średnica wewnętrzna 19 mm. Wysokość zszywek 4,8 mm, przed zamknięciem. Ilość zszywek 24.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</si>
  <si>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>45</t>
    </r>
    <r>
      <rPr>
        <sz val="12"/>
        <rFont val="Arial"/>
        <family val="2"/>
      </rPr>
      <t xml:space="preserve"> cm, średnica zewnętrzna </t>
    </r>
    <r>
      <rPr>
        <b/>
        <sz val="12"/>
        <color indexed="8"/>
        <rFont val="Arial"/>
        <family val="2"/>
      </rPr>
      <t>32</t>
    </r>
    <r>
      <rPr>
        <sz val="12"/>
        <rFont val="Arial"/>
        <family val="2"/>
      </rPr>
      <t xml:space="preserve"> mm, średnica wewnętrzna 22 mm. Wysokość zszywek 4,8 mm, przed zamknięciem. Ilość zszywek 30.</t>
    </r>
  </si>
  <si>
    <r>
      <t xml:space="preserve">Stapler okrężny jednorazowego użytku zakrzywiony z tytanowymi zszywkami dostosowanymi do MRI i zgodnymi biologicznie. Ergonomiczna silikonowa, konstrukcja "pokrętła skrzydłowego", przejrzysty wskaźnik optymalnego momentu strzału. Oznaczenie wysokości zszywki na staplerze. Długość szaftu </t>
    </r>
    <r>
      <rPr>
        <b/>
        <sz val="12"/>
        <color indexed="8"/>
        <rFont val="Arial"/>
        <family val="2"/>
      </rPr>
      <t xml:space="preserve">45 </t>
    </r>
    <r>
      <rPr>
        <sz val="12"/>
        <rFont val="Arial"/>
        <family val="2"/>
      </rPr>
      <t xml:space="preserve">cm, średnica zewnętrzna </t>
    </r>
    <r>
      <rPr>
        <b/>
        <sz val="12"/>
        <color indexed="8"/>
        <rFont val="Arial"/>
        <family val="2"/>
      </rPr>
      <t>34</t>
    </r>
    <r>
      <rPr>
        <sz val="12"/>
        <rFont val="Arial"/>
        <family val="2"/>
      </rPr>
      <t xml:space="preserve"> mm, średnica wewnętrzna 24,5 mm. Wysokość zszywek 4,8 mm, przed zamknięciem.  Ilość zszywek 32.</t>
    </r>
  </si>
  <si>
    <r>
      <t xml:space="preserve">Jednorazowy stapler </t>
    </r>
    <r>
      <rPr>
        <b/>
        <sz val="12"/>
        <color indexed="8"/>
        <rFont val="Arial"/>
        <family val="2"/>
      </rPr>
      <t>zamykająco tnący 45 mm</t>
    </r>
    <r>
      <rPr>
        <sz val="12"/>
        <rFont val="Arial"/>
        <family val="2"/>
      </rPr>
      <t>., ( tnący pod kątem ), cięcie długości 40 mm, jedna rękojeść zamykająco -  tnąca. Tytanowe zszywki, kompatybilne z MRI i biologicznie. Dwa podwójnie ułożone rzędy zszywek tytanowych tworzące kształt litery B po zamknięciu. Wysokość zszywki otwartej 4,8 mm, wysokość zszywki zamkniętej 1,5 mm - 2 mm, ilość zszywek 46.</t>
    </r>
  </si>
  <si>
    <r>
      <t>Jednorazowy stapler</t>
    </r>
    <r>
      <rPr>
        <b/>
        <sz val="12"/>
        <rFont val="Arial"/>
        <family val="2"/>
      </rPr>
      <t xml:space="preserve"> liniowy poprzeczny</t>
    </r>
    <r>
      <rPr>
        <sz val="12"/>
        <rFont val="Arial"/>
        <family val="2"/>
      </rPr>
      <t xml:space="preserve"> ( W zestawie DWA ŁADUNKI Niebieskie - tkanka standardowa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45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 xml:space="preserve">3,8 </t>
    </r>
    <r>
      <rPr>
        <sz val="12"/>
        <rFont val="Arial"/>
        <family val="2"/>
      </rPr>
      <t>mm, po zamknięciu 1,5 mm. Ilość zszywek 15.</t>
    </r>
  </si>
  <si>
    <r>
      <t xml:space="preserve">Jednorazowy stapler </t>
    </r>
    <r>
      <rPr>
        <b/>
        <sz val="12"/>
        <rFont val="Arial"/>
        <family val="2"/>
      </rPr>
      <t>liniowy poprzeczny</t>
    </r>
    <r>
      <rPr>
        <sz val="12"/>
        <rFont val="Arial"/>
        <family val="2"/>
      </rPr>
      <t xml:space="preserve"> ( W zestawie DWA ŁADUNKI Zielone - tkanka gruba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45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4,8</t>
    </r>
    <r>
      <rPr>
        <sz val="12"/>
        <rFont val="Arial"/>
        <family val="2"/>
      </rPr>
      <t xml:space="preserve"> mm, po zamknięciu 2,0 mm. Ilość zszywek 15.</t>
    </r>
  </si>
  <si>
    <r>
      <t xml:space="preserve">Jednorazowy stapler </t>
    </r>
    <r>
      <rPr>
        <b/>
        <sz val="12"/>
        <rFont val="Arial"/>
        <family val="2"/>
      </rPr>
      <t>liniowy poprzeczny</t>
    </r>
    <r>
      <rPr>
        <sz val="12"/>
        <rFont val="Arial"/>
        <family val="2"/>
      </rPr>
      <t xml:space="preserve"> ( W zestawie DWA ŁADUNKI Niebieskie - tkanka standardowa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15.</t>
    </r>
  </si>
  <si>
    <r>
      <t xml:space="preserve">Jednorazowy stapler </t>
    </r>
    <r>
      <rPr>
        <b/>
        <sz val="12"/>
        <rFont val="Arial"/>
        <family val="2"/>
      </rPr>
      <t>liniowy poprzeczny</t>
    </r>
    <r>
      <rPr>
        <sz val="12"/>
        <rFont val="Arial"/>
        <family val="2"/>
      </rPr>
      <t xml:space="preserve"> ( W zestawie DWA ŁADUNKI Zielone - tkanka gruba ) z wymiennymi  ładunkami aplikuje podwójną linię tytanowych  zszywek ułożonych naprzemiennie, zszywki dostosowane do MRI i zgodne biologicznie. Posiada zabezpieczenie przed wysunięciem się tkanki z niezamkniętego staplera oraz znacznik pozycjonujący ułatwiający kontrolę tkanki i uzyskanie idealnego kształt litery B. Z możliwością wielokrotnego użycia i wymiany ładunków w ramach jednego zabiegu operacyjnego. Długość linii szwu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4,8</t>
    </r>
    <r>
      <rPr>
        <sz val="12"/>
        <rFont val="Arial"/>
        <family val="2"/>
      </rPr>
      <t xml:space="preserve"> mm, po zamknięciu 2,0 mm. Ilość zszywek 15.</t>
    </r>
  </si>
  <si>
    <r>
      <t xml:space="preserve">Jednorazowy stapler </t>
    </r>
    <r>
      <rPr>
        <b/>
        <sz val="12"/>
        <rFont val="Arial"/>
        <family val="2"/>
      </rPr>
      <t>liniowy 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>55</t>
    </r>
    <r>
      <rPr>
        <sz val="12"/>
        <rFont val="Arial"/>
        <family val="2"/>
      </rPr>
      <t xml:space="preserve">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56. Zamawiający każdorazowo określi  rodzaj ładunku. </t>
    </r>
  </si>
  <si>
    <r>
      <t xml:space="preserve">Jednorazowy stapler </t>
    </r>
    <r>
      <rPr>
        <b/>
        <sz val="12"/>
        <rFont val="Arial"/>
        <family val="2"/>
      </rPr>
      <t>liniowy 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>55</t>
    </r>
    <r>
      <rPr>
        <sz val="12"/>
        <rFont val="Arial"/>
        <family val="2"/>
      </rPr>
      <t xml:space="preserve"> mm, wysokość zszywki</t>
    </r>
    <r>
      <rPr>
        <b/>
        <sz val="12"/>
        <rFont val="Arial"/>
        <family val="2"/>
      </rPr>
      <t xml:space="preserve"> 4,5</t>
    </r>
    <r>
      <rPr>
        <sz val="12"/>
        <rFont val="Arial"/>
        <family val="2"/>
      </rPr>
      <t xml:space="preserve"> mm, po zamknięciu 2,0 mm. Ilość zszywek 56. Zamawiający każdorazowo określi  rodzaj ładunku. 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</si>
  <si>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zamykająco-tnącego 55 </t>
    </r>
    <r>
      <rPr>
        <sz val="12"/>
        <color indexed="8"/>
        <rFont val="Arial"/>
        <family val="2"/>
      </rPr>
      <t xml:space="preserve">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57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56. Zamawiający każdorazowo określi  rodzaj ładunku.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</si>
  <si>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zamykająco-tnącego 55 </t>
    </r>
    <r>
      <rPr>
        <sz val="12"/>
        <color indexed="8"/>
        <rFont val="Arial"/>
        <family val="2"/>
      </rPr>
      <t xml:space="preserve">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57 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56. Zamawiający każdorazowo określi  rodzaj ładunku.</t>
    </r>
  </si>
  <si>
    <r>
      <t xml:space="preserve">Jednorazowy stapler </t>
    </r>
    <r>
      <rPr>
        <b/>
        <sz val="12"/>
        <rFont val="Arial"/>
        <family val="2"/>
      </rPr>
      <t>liniowy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 xml:space="preserve">80 </t>
    </r>
    <r>
      <rPr>
        <sz val="12"/>
        <rFont val="Arial"/>
        <family val="2"/>
      </rPr>
      <t xml:space="preserve">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88. Zamawiający każdorazowo określi rodzaj ładunku. </t>
    </r>
  </si>
  <si>
    <r>
      <t xml:space="preserve">Jednorazowy stapler </t>
    </r>
    <r>
      <rPr>
        <b/>
        <sz val="12"/>
        <rFont val="Arial"/>
        <family val="2"/>
      </rPr>
      <t>liniowy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zamykająco-tnący</t>
    </r>
    <r>
      <rPr>
        <sz val="12"/>
        <rFont val="Arial"/>
        <family val="2"/>
      </rPr>
      <t>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</t>
    </r>
    <r>
      <rPr>
        <b/>
        <sz val="12"/>
        <rFont val="Arial"/>
        <family val="2"/>
      </rPr>
      <t xml:space="preserve">80 </t>
    </r>
    <r>
      <rPr>
        <sz val="12"/>
        <rFont val="Arial"/>
        <family val="2"/>
      </rPr>
      <t xml:space="preserve">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88. Zamawiający każdorazowo określi rodzaj ładunku. 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</si>
  <si>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 zamykająco-tnącego 80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86 mm, wysokość zszywki </t>
    </r>
    <r>
      <rPr>
        <b/>
        <sz val="12"/>
        <rFont val="Arial"/>
        <family val="2"/>
      </rPr>
      <t xml:space="preserve">3,8 </t>
    </r>
    <r>
      <rPr>
        <sz val="12"/>
        <rFont val="Arial"/>
        <family val="2"/>
      </rPr>
      <t>mm, po zamknięciu 1,5 mm. Ilość zszywek 88. Zamawiający każdorazowo określi  rodzaj ładunku.</t>
    </r>
  </si>
  <si>
    <r>
      <t xml:space="preserve">Jednorazowy ładunek do staplera </t>
    </r>
    <r>
      <rPr>
        <b/>
        <sz val="12"/>
        <color indexed="8"/>
        <rFont val="Arial"/>
        <family val="2"/>
      </rPr>
      <t>liniowego zamykająco-tnącego 80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>Długość linii szwu 86 mm, wysokość zszywki</t>
    </r>
    <r>
      <rPr>
        <b/>
        <sz val="12"/>
        <rFont val="Arial"/>
        <family val="2"/>
      </rPr>
      <t xml:space="preserve"> 4,5 </t>
    </r>
    <r>
      <rPr>
        <sz val="12"/>
        <rFont val="Arial"/>
        <family val="2"/>
      </rPr>
      <t>mm, po zamknięciu 2,0 mm. Ilość zszywek 88. Zamawiający każdorazowo określi  rodzaj ładunku.</t>
    </r>
  </si>
  <si>
    <r>
      <t xml:space="preserve">Jednorazowy stapler liniowy </t>
    </r>
    <r>
      <rPr>
        <b/>
        <sz val="12"/>
        <rFont val="Arial"/>
        <family val="2"/>
      </rPr>
      <t>zamykająco-tnący 100</t>
    </r>
    <r>
      <rPr>
        <sz val="12"/>
        <rFont val="Arial"/>
        <family val="2"/>
      </rPr>
      <t>mm ( niebieski, lub zielony ),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100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100. Zamawiający każdorazowo określi rodzaj ładunku. </t>
    </r>
  </si>
  <si>
    <r>
      <t xml:space="preserve">Jednorazowy stapler liniowy </t>
    </r>
    <r>
      <rPr>
        <b/>
        <sz val="12"/>
        <rFont val="Arial"/>
        <family val="2"/>
      </rPr>
      <t>zamykająco-tnący 100</t>
    </r>
    <r>
      <rPr>
        <sz val="12"/>
        <rFont val="Arial"/>
        <family val="2"/>
      </rPr>
      <t>mm ( niebieski, lub zielony ),</t>
    </r>
    <r>
      <rPr>
        <sz val="12"/>
        <rFont val="Arial"/>
        <family val="2"/>
      </rPr>
      <t xml:space="preserve"> automatyczne zabezpieczenie przed przypadkowym wystrzeleniem noża, system blokady bezpieczeństwa przed wystrzeleniem zużytego ładunku, zabezpieczenie przed pustym wystrzałem. Zszywki tytanowe</t>
    </r>
    <r>
      <rPr>
        <sz val="12"/>
        <rFont val="Arial"/>
        <family val="2"/>
      </rPr>
      <t xml:space="preserve"> dostosowane do MRI i zgodne biologicznie. Po zamknięciu tworzące kształt litery B. </t>
    </r>
    <r>
      <rPr>
        <sz val="12"/>
        <rFont val="Arial"/>
        <family val="2"/>
      </rPr>
      <t>Konstrukcja "LEVER PARALLEL" zabezpieczająca prze wypadaniem tkanki ze szczęk staplera. Z możliwością</t>
    </r>
    <r>
      <rPr>
        <sz val="12"/>
        <rFont val="Arial"/>
        <family val="2"/>
      </rPr>
      <t xml:space="preserve"> 8krotnego użycia, oraz 7 krotną wymianą ładunku. Długość linii cięcia 100 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100. Zamawiający każdorazowo określi rodzaj ładunku. </t>
    </r>
  </si>
  <si>
    <r>
      <t xml:space="preserve">Jednorazowy </t>
    </r>
    <r>
      <rPr>
        <b/>
        <sz val="12"/>
        <color indexed="8"/>
        <rFont val="Arial"/>
        <family val="2"/>
      </rPr>
      <t>ładunek</t>
    </r>
    <r>
      <rPr>
        <sz val="12"/>
        <color indexed="8"/>
        <rFont val="Arial"/>
        <family val="2"/>
      </rPr>
      <t xml:space="preserve"> do staplera liniowego zamykająco-tnącego </t>
    </r>
    <r>
      <rPr>
        <b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102 mm, wysokość zszywki </t>
    </r>
    <r>
      <rPr>
        <b/>
        <sz val="12"/>
        <rFont val="Arial"/>
        <family val="2"/>
      </rPr>
      <t>3,8</t>
    </r>
    <r>
      <rPr>
        <sz val="12"/>
        <rFont val="Arial"/>
        <family val="2"/>
      </rPr>
      <t xml:space="preserve"> mm, po zamknięciu 1,5 mm. Ilość zszywek  104. Zamawiający każdorazowo określi  rodzaj ładunku.</t>
    </r>
  </si>
  <si>
    <r>
      <t xml:space="preserve">Jednorazowy </t>
    </r>
    <r>
      <rPr>
        <b/>
        <sz val="12"/>
        <color indexed="8"/>
        <rFont val="Arial"/>
        <family val="2"/>
      </rPr>
      <t>ładunek</t>
    </r>
    <r>
      <rPr>
        <sz val="12"/>
        <color indexed="8"/>
        <rFont val="Arial"/>
        <family val="2"/>
      </rPr>
      <t xml:space="preserve"> do staplera liniowego zamykająco-tnącego </t>
    </r>
    <r>
      <rPr>
        <b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mm (  niebieski lub zielony ) .  Zszywki tytanowe dostosowane do MRI i zgodne biologicznie. Po zamknięciu tworzące kształt litery B. </t>
    </r>
    <r>
      <rPr>
        <sz val="12"/>
        <rFont val="Arial"/>
        <family val="2"/>
      </rPr>
      <t xml:space="preserve">Długość linii szwu 102 mm, wysokość zszywki </t>
    </r>
    <r>
      <rPr>
        <b/>
        <sz val="12"/>
        <rFont val="Arial"/>
        <family val="2"/>
      </rPr>
      <t>4,5</t>
    </r>
    <r>
      <rPr>
        <sz val="12"/>
        <rFont val="Arial"/>
        <family val="2"/>
      </rPr>
      <t xml:space="preserve"> mm, po zamknięciu 2,0 mm. Ilość zszywek  104. Zamawiający każdorazowo określi  rodzaj ładunku.</t>
    </r>
  </si>
  <si>
    <t>Części zużywalne do strzykawki automatycznej</t>
  </si>
  <si>
    <t xml:space="preserve">Strzykawka/wkład kompatybilny z pompą Nemoto, o pojemności 200 ml, złącze spiralne niskiego cisnienia, o dł.150 cm,szybkie  złącze J </t>
  </si>
  <si>
    <r>
      <t xml:space="preserve">Dren łączący pompę automatyczną z wenflonem – </t>
    </r>
    <r>
      <rPr>
        <b/>
        <sz val="12"/>
        <rFont val="Arial"/>
        <family val="2"/>
      </rPr>
      <t>Spiral Tube</t>
    </r>
    <r>
      <rPr>
        <sz val="12"/>
        <rFont val="Arial"/>
        <family val="2"/>
      </rPr>
      <t xml:space="preserve"> do Automatycznej strzykawki  (dł. 150 cm) kompatybilny z poz. nr 1</t>
    </r>
  </si>
  <si>
    <t xml:space="preserve">Szt.  </t>
  </si>
  <si>
    <t>Materiały do poradni gastroskopowej I</t>
  </si>
  <si>
    <t>Igła do ostrzyk. 2,3 mm 7FR/2300 mm;  jednorazowe</t>
  </si>
  <si>
    <t>Igła do ostrzyk. 2,4 mm 7FR/2300 mm;  jednorazowe</t>
  </si>
  <si>
    <t>Jednorazowa igła do ostrzyk.,osłonka 1,8 mm 180 cm, śr.0,5 mm, dł.4 mm</t>
  </si>
  <si>
    <t>Jednorazowa igła do ostrzyk.,osłonka 2,3 mm 160 cm, śr.0,7 mm, dł.6 mm</t>
  </si>
  <si>
    <t>Ustnik do gastroskopii</t>
  </si>
  <si>
    <t>jednorazowy z gumką dla dorosłych</t>
  </si>
  <si>
    <t>jednorazowy dla dzieci</t>
  </si>
  <si>
    <t>Siatka foliowa do wyciągania ciał obcych, 35 mm, 230 cm</t>
  </si>
  <si>
    <t>Zestaw do opaskowania żylaków przełyku 6-gumkowy</t>
  </si>
  <si>
    <t>Sfinkterotom jednorazowy (papilon), trójkanałowy, z funkcją rotacji, dł.cięciwy 25 mm, średnica cewnika 2,2 mm, odcinek dystalny o średnicy 1,8 mm, dł.noska ok.6 mm, dla kanału o śr.min.2,8 mm. Akceptujący prowadnik 0,035''</t>
  </si>
  <si>
    <t>Sfinkterotom jednorazowy z nożem igłowym (papilotom igłowy), dwukanałowy, igła o regulowanej długości, o maksymalnym wysunięciu 6 mm, średica proksymalnej części cewnika 2,2 mm, dystalnej części 1,8 mm, papilotom trwale połączony z uchwytem wyposażonym w standardowe przyłącze HF, łącznik typu Y pozwalający na  podanie kontrastu bez usuwania prowadnika. Akceptujący prowadnik 0,035''</t>
  </si>
  <si>
    <t>Balon do usuwania złogów, trójkanałowy, trójstopniowy, nie zawierający lateksu lub innych substancji zwiększających ryzyko wystąpienia reakcji alergicznej, jednorazowy. Pakowany z trzema strzykawkami o różnej pojemności. Każda ze strzykawek posiada opis średnicy, do której pompuje balon. Średnice balonu: 9 mm, 13 mm, 16 mmm; śr.cewnika: 7 Fr. Długość narzędzia: 200 cm. Markery RTG po obu stronach balonu. Współpracujący z prowadnikiem 0,035''.</t>
  </si>
  <si>
    <r>
      <t>Zestaw do protezowania dróg żółciowych, jednorazowego użytku, jednofazowy, skłądający się ze złożonego wstępnie cewnika i popychacza, z portem bocznym, dla protez</t>
    </r>
    <r>
      <rPr>
        <b/>
        <sz val="12"/>
        <rFont val="Arial"/>
        <family val="2"/>
      </rPr>
      <t xml:space="preserve"> 8,5 Fr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Długość 220 cm, możliwość podawania kontrastu bez usuwania prowadnika. Po jednym markerze RTG w odcinku dystalnym cewnika oraz popychacza.</t>
    </r>
  </si>
  <si>
    <r>
      <t>Zestaw do protezowania dróg żółciowych, jednorazowego użytku, jednofazowy, skłądający się ze złożonego wstępnie cewnika i popychacza, z portem bocznym, dla protez</t>
    </r>
    <r>
      <rPr>
        <b/>
        <sz val="12"/>
        <rFont val="Arial"/>
        <family val="2"/>
      </rPr>
      <t xml:space="preserve"> 10 Fr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Długość 220 cm, możliwość podawania kontrastu bez usuwania prowadnika. Po jednym markerze RTG w odcinku dystalnym cewnika oraz popychacza.</t>
    </r>
  </si>
  <si>
    <t>Serweta z włókniny na stolik narzędziowy do zabiegów ECPW, jednorazowego uzytku, 75 x 90 cm, posiadająca 3 taśmy przylepne mocujące ją do stolika, na wierzchniej stronie 4 foliowe, przezierne kieszenie na narzędzia.</t>
  </si>
  <si>
    <r>
      <t>Proteza dróg żółciowych wykonana z PE typ prosty, posiadająca 2 zaczepy mocujące. Śr.</t>
    </r>
    <r>
      <rPr>
        <b/>
        <sz val="12"/>
        <rFont val="Arial"/>
        <family val="2"/>
      </rPr>
      <t>8,5 Fr</t>
    </r>
    <r>
      <rPr>
        <sz val="12"/>
        <rFont val="Arial"/>
        <family val="2"/>
      </rPr>
      <t>. Długości: 5 cm, 7 cm, 9 cm, 12 cm, 15 cm. W opakowaniu plastikowy pozycjoner ułatwiający wprowadzanie protezy do kanału roboczego.</t>
    </r>
  </si>
  <si>
    <r>
      <t>Proteza dróg żółciowych wykonana z PE typ prosty, posiadająca 2 zaczepy mocujące. Śr.</t>
    </r>
    <r>
      <rPr>
        <b/>
        <sz val="12"/>
        <rFont val="Arial"/>
        <family val="2"/>
      </rPr>
      <t>10 Fr</t>
    </r>
    <r>
      <rPr>
        <sz val="12"/>
        <rFont val="Arial"/>
        <family val="2"/>
      </rPr>
      <t>. Długości: 5 cm, 7 cm, 9 cm, 12 cm, 15 cm. W opakowaniu plastikowy pozycjoner ułatwiający wprowadzanie protezy do kanału roboczego.</t>
    </r>
  </si>
  <si>
    <t>Stent żółciowy,samorozprężalny, nitinolowy, całkowicie pokryty silikonem od wewnątrz i od zewnątrz. Śr.10 mm dł.stentów: 60 mm; 80 mm. . Możliwość wielokrotnego chowania do osłonki i ponownego wysuwania częściowo rozprężonego stentu podczas jego uwalniania. Posiadający markery RTG na obu końcach. Osłonka aplikatora zbrojona wewnętrznie, część dystalna całkowicie przezierna w celu obserwacji uwalnianego stentu. Zestaw do aplikacji o dł. 180 cm, śr.9 Fr. Współpracujący z prowadnikiem max.0,035''.</t>
  </si>
  <si>
    <t>Prowadnik nitinolowy do zabiegów na drogach żółciowych, jednorazowego użytku, czarna hydrofilna końcówka zagieta 5 cm, średnica 0,035'', długość 450 cm.</t>
  </si>
  <si>
    <t xml:space="preserve">Zatyczka kanału biopsyjnego </t>
  </si>
  <si>
    <t>Siatki i taśmy ginekologiczne, worek do laparoskopii</t>
  </si>
  <si>
    <t>Jednorazowy zestaw do operacyjnego leczenia przedniej ściany pochwy składający się z siatki makroporowatej, monofilamentowej, polipropylenowej, o grubości nici 120 um, wadze 63g/m2, porowatości 80%,  w zestawie dwa jednorazowe narzędzia o kształcie helikalnym do zakładania siatki.(5, 6, 7 cm)</t>
  </si>
  <si>
    <t>Jednorazowy zestaw do operacyjnego leczenia tylnej ściany pochwy składający się z siatki makroporowatej, monofilamentowej, polipropylenowej, o grubości nici 120 um, wadze 63g/m2, porowatości 80%,  w zestawie jednorazowe narzędzia do zakładania siatki.</t>
  </si>
  <si>
    <t>Taśma do korekcji wysiłkowego nietrzymania moczu u kobiet, taśma bez koszulki, makroporowata, monofilamentowa, polipropylenowa, o grubości nici 120 um, wadze 63g/m2, szerokość taśmy 12mm, długość 500mm i porowatości 80% w zestawie dwa jednorazowe narzędzia o kształcie helikalnym do zakładania taśmy drogą przezzasłonową.</t>
  </si>
  <si>
    <t xml:space="preserve">Worek do laparoskopii Quantity 200 ml </t>
  </si>
  <si>
    <t>Infuzja płynów i leków 2</t>
  </si>
  <si>
    <t>Strzykawki jednorazowe, dwuczęściowe, jałowe, pakowane pojedynczo w opakowanie folia/papier,końcówka wtykowa luer,  niezmywalna skala co 0,1 ml dla poj.2 ml; co 0,2 ml dla poj.5 ml; co 0,5 ml dla poj. 10 ml; co 1 ml dla poj. 20 ml, na cylindrze umieszczona nazwa producenta, op.a 100 szt</t>
  </si>
  <si>
    <t>2 ml z możliwością wypełnienia do większej objętości</t>
  </si>
  <si>
    <t>5 ml z możliwością wypełnienia do większej objętości</t>
  </si>
  <si>
    <t>10 ml z możliwością wypełnienia do większej objętości</t>
  </si>
  <si>
    <t>20 ml z możliwością wypełnienia do większej objętości</t>
  </si>
  <si>
    <t>Rozgałęziacze:</t>
  </si>
  <si>
    <t>Pojedyncze, trójdrożne kraniki do terapii dożylnej, wykonany z poliamidu,  z zaworem odcinającym, kurek obrotowy 360 stopni, wytrzymałość na ciśnienie do 4 bar przy krótkotrwałym stosowaniu,  pakowane pojedynczo, jałowe- sterylizowane</t>
  </si>
  <si>
    <r>
      <t>Pojedyncze, trójdrożne kraniki do terapii dożylnej, wykonany z poliamidu,  z zaworem odcinającym,  kurek obrotowy 360 stopni, wytrzymałość na ciśnienie do 4 bar przy krótkotrwałym stosowaniu, zespolone</t>
    </r>
    <r>
      <rPr>
        <u val="single"/>
        <sz val="12"/>
        <rFont val="Arial Narrow"/>
        <family val="2"/>
      </rPr>
      <t xml:space="preserve"> z przedłużaczem </t>
    </r>
    <r>
      <rPr>
        <sz val="12"/>
        <rFont val="Arial Narrow"/>
        <family val="2"/>
      </rPr>
      <t>o długości 20-25cm , pakowane pojedynczo, jałowe- sterylizowany; z dodatkowym portem na górze kranika lub bez.</t>
    </r>
  </si>
  <si>
    <t>Aparaty do przetaczania płynów infuzyjnych, z odpowietrznikiem zawierającym filtr antybakteryjny, z precyzyjnym zaciskiem rolkowym, ,jałowe,  do pompy kroplówkowej Braun Infusomat Space typ 8713050 r.prod.2015</t>
  </si>
  <si>
    <t>Exadropy – aparaty do przetoczeń płynów infuzyjnych, ze scalonym regulatorem przepływu od 0 do 250 ml, długość drenu wlewu kroplowego około 150 cm, jałowe</t>
  </si>
  <si>
    <t>Exadropy – regulator przepływu bez aparatu do przetoczeń ze skalą w kształcie koła z regulacją od 0 do 250 ml z drenem o długości 55 cm</t>
  </si>
  <si>
    <t>Rampa 5-kranikowa przeznaczona do prowadzenia infuzji wieloma lekami. Wykonana z poliamidu materiału o dużej odporności na działanie nawet bardzo agresywnych leków. Kraniki z wielokolorowymi pokrętłami o wyczuwalnym indykatorze położenia otwarty/zamknięty. Wszystkie ramiona kraników zabezpieczone koreczkami. Rampa z przedłużaczem o długości 180cm zakończonym kranikiem trójdrożnym z łącznikiem rotacyjny, który po połączeniu z linią infuzyjną musi zapewnić swobodny obrót rampy wokół osi linii infuzyjnej bez możliwości skręcania drenu. Zespół kraników tworzących rampę trwale połączony ze sobą i zintegrowany z biała podstawą umożliwiającą mocowanie jej do stojaków pionowych. Produkt pakowany pojedynczo, sterylnie.</t>
  </si>
  <si>
    <t>Rampa 3-kranikowa przeznaczona do prowadzenia infuzji wieloma lekami. Wykonana z poliamidu materiału o dużej odporności na działanie nawet bardzo agresywnych leków. Kraniki z wielokolorowymi pokrętłami o wyczuwalnym indykatorze położenia otwarty/zamknięty. Wszystkie ramiona kraników zabezpieczone koreczkami. Rampa z przedłużaczem o długości 180cm zakończonym kranikiem trójdrożnym z łącznikiem rotacyjny, który po połączeniu z linią infuzyjną musi zapewnić swobodny obrót rampy wokół osi linii infuzyjnej bez możliwości skręcania drenu. Zespół kraników tworzących rampę trwale połączony ze sobą i zintegrowany z biała podstawą umożliwiającą mocowanie jej do stojaków pionowych. Produkt pakowany pojedynczo, sterylnie.</t>
  </si>
  <si>
    <t>Uchwyt do mocowania ramp kranikowych i skali do pomiaru OCŻ, możliwość mocowania pionowa i pozioma,możliwość sterylizacji w autoklawie</t>
  </si>
  <si>
    <r>
      <t>System wielodrożny stosowany w terapii infuzyjnej i do monitorowania, umieszczany na rampie (5 drożny), z przedłużaczem do pomp infuzyjnych ok.150 cm</t>
    </r>
    <r>
      <rPr>
        <sz val="12"/>
        <color indexed="8"/>
        <rFont val="Arial"/>
        <family val="2"/>
      </rPr>
      <t xml:space="preserve"> wykonany z poliamidu odpornego na działanie toksycznych leków</t>
    </r>
  </si>
  <si>
    <t>Zestaw do przetoczeń płynów infuzyjnych bursztynowy. Aparat do przetoczeń płynów infuzyjnych bursztynowy do leków światłoczułych. Filtr hydrofobowy na końcu drenu, zabezpieczający przed wyciekaniem płynu z drenu podczas jego wypełniania. Dwuczęściowa komora kroplowa – górna twarda wykonana z przezroczystego plastiku, natomiast dolna część miękka. Płaski filtr 15 um położony na dnie komory kroplowej, przezroczyste zakończenie Luer lock. Odpowietrznik zaopatrzony w filtr powietrza o skuteczności filtracji bakterii (BFE) min. 99,99.</t>
  </si>
  <si>
    <t>Strzykawki do pomp infuzyjnych, jałowe, jednorazowego użytku, z centryczną, wkręcaną końcówką luer – lock, o objętości 50/60 ml, dobrze czytelną, niezmywalną skalą, o podziałce co 1 ml, z gumowym tłokiem, o podwójnym uszczelnieniu, umożliwiającym gładki przesuw, bez igły</t>
  </si>
  <si>
    <t>do pomp Bbraun typ 8713030 rok prod.2015</t>
  </si>
  <si>
    <t>do substancji światłoczułych, do pomp Bbraun typ 8713030 rok prod.2016</t>
  </si>
  <si>
    <t>Testy ureazowe</t>
  </si>
  <si>
    <t>Test ureazowy do wykrywania Helicobacter pylori ( na wycinki) suche  lub mokre</t>
  </si>
  <si>
    <t>PAKIET XXV</t>
  </si>
  <si>
    <t>ŻYWIENIE POZAJELITOWE II</t>
  </si>
  <si>
    <t>PAKIET XXVI</t>
  </si>
  <si>
    <t>ŻYWIENIE I</t>
  </si>
  <si>
    <t>Przygotowanie pola operacyjnego</t>
  </si>
  <si>
    <t>Strzygarka chirurgiczna akumulatorowa + ładowarka, bezprzewodowa, z wymiennymi ostrzami, ergonomiczny korpus, wodoszczelna, z możliwością dezynfekcji przez zanurzenie. Ładowarka bezdotykowo-indukcyjna z możliwością wielokrotnego ładowania, z diodami sygnalizującymi naładowanie i rozładowanie, skuteczna w usuwaniu owłosienia pacjenta przed zabiegiem operacyjnym, z możliwością demontażu do dokładnej dezynfekcji, z możliwością ustawienia na blacie.</t>
  </si>
  <si>
    <t>Ostrza do strzygarki jednorazowego użytku, uniwersalne, pakowane pojedynczo, wsuwane na głowicę strzygarki , o szerokości cięcia około 31,5 mm, data ważności na każdym opakowaniu, opakowanie jednostkowe umozliwiajace otwarcie w sposób aseptyczny, kompatybilne ze strzygarką z poz.1.Pakowane po 50 sztuk.</t>
  </si>
  <si>
    <t>Żele nawilżające</t>
  </si>
  <si>
    <t>Sterylny żel nawilżający, na bazie wody, odtłuszczony, bezzapachowy, bezbarwny, nie powodujący podrażnień, przeznaczony do cewnikowania pęcherza moczowego, wymiany cewników, rurek intubacyjnych i tracheostomijnych oraz zabiegów endoskopowych, pakowany pojedynczo w saszetki,</t>
  </si>
  <si>
    <t>ok.3 g</t>
  </si>
  <si>
    <t>ok.5 g</t>
  </si>
  <si>
    <t>Sterylny żel do miejscowego znieczulenia z lignocainą zapewniający optymalne smarowanie, skład chemiczny żelu podany na sterylnej strzykawce, pakowany pojedynczo, op. ok 6 g</t>
  </si>
  <si>
    <t xml:space="preserve">Elektroda do czasowej stymulacji serca </t>
  </si>
  <si>
    <t>Elektroda do czasowej stymulacji serca ( 7F-7, 5F )</t>
  </si>
  <si>
    <t>Maski twarzowe, krtaniowe z kanałem gastrycznym, czujnik do pulsoksymetru -  neonatologia</t>
  </si>
  <si>
    <t>Jednorazowa maska twarzowa  typu CLASSIC STAR do wentylacji nieinwazyjnej (NV) ze standardowym połączeniem kolankowym (SE). Maskę stosuje się jako wyposażenie dodatkowe respiratorów wyposażonych w odpowiednie alarmy i systemy bezpieczeństwa na wypadek awarii, przeznaczonych do wentylacji w trybie CPAP lub ciśnieniem dodatnim, w celu leczenia niewydolności oddechowej, do stosowania u pacjentów dorosłych, w rozmiarach:</t>
  </si>
  <si>
    <t>Maski twarzowe silikonowe anestezjologiczne niemowlęce, wielokrotnego użytku</t>
  </si>
  <si>
    <t>Nr0</t>
  </si>
  <si>
    <t>Nr1</t>
  </si>
  <si>
    <t>Jednorazowe urządzenie nadkrtaniowe wyposażone w nienadmuchiwany mankiet. Urządzenie wyposażone w kanał gastryczny; umożliwiający wprowadzenie sondy żołądkowej o rozmiarze 10Fr, 12F  i 14F; zintegrowany bloker zgryzu, stabilizator położenia w jamie ustnej, ułatwiający wprowadzenie i zapobiegający potencjalnej rotacji. W sposób dokładny dopasowuje się do struktur gardła i krtani zapewniając niezawodne uszczelnienie okolic około krtaniowych bez potrzeby stosowania nadmuchiwanego mankietu; sterylny,pakowany pojedynczo Rozmiar 1-5</t>
  </si>
  <si>
    <t xml:space="preserve">Rozmiar 1-2,5 </t>
  </si>
  <si>
    <t>Rozmiar 3-5</t>
  </si>
  <si>
    <t xml:space="preserve">Czujnik Masimo RD SET Neo, &lt;3 kg lub &gt; 40 kg, z lekką, płaską wtyczką, bez części ruchomych, zabezpieczoną przed zalaniem, kodowaną kolorystycznie, niski profil elementów wewnętrznych , czujnik typu L z płaskim kablem o dł 14,5 cm, pakowne folia papier, op x 20 szt </t>
  </si>
  <si>
    <t>Materiały zużywalne do VAPOTHERM</t>
  </si>
  <si>
    <t>Układ pacjenta jednorazowy, do niskich przepływów, zawierający komorę nawilżania, filtr do przepływów 1-8 L/min, wąż łączący układ filtrujący z kaniulą donosową</t>
  </si>
  <si>
    <t>Kaniula donosowa</t>
  </si>
  <si>
    <t>dla wcześniaków fi 1,5 mm, przepływ max.8 l/min</t>
  </si>
  <si>
    <t>noworodkowa fi 1,5 mm, przepływ max.8 l/min</t>
  </si>
  <si>
    <t>niemowlęca fi 1,9 mm, przepływ max.8l/min</t>
  </si>
  <si>
    <t>pojedyncza fi 1,5 mm, przepływ max.8l/min</t>
  </si>
  <si>
    <t xml:space="preserve">Układ pacjenta jednorazowy do niskich przepływów </t>
  </si>
  <si>
    <t>Fartuch endoskopowy</t>
  </si>
  <si>
    <t>Sterylny fartuch chirurgiczny (endoskopowy)XXL  wykonany w części przedniej i w rękawach z całkowicie nieprzemakalnego laminatu, w części tylniej z włókniny typu SMS, obszerny szeroki umożliwiający zabezpieczenie kończyn dolnych operatora przed przemoczeniem także w pozycji siedzącej ; Średnica klatki piersiowej: min. 162 cm; 
Długość rękawa: min. 62 cm
Całkowita długość: min. 150 cm; 
Długość  mankietu: min. 8cm</t>
  </si>
  <si>
    <t>Koreczki</t>
  </si>
  <si>
    <t>Koreczki Luer – lock zabezpieczające systemy infuzji dożylnej, pakowane pojedynczo, sterylne x 100 szt.</t>
  </si>
  <si>
    <t>Koreczek z końcówką umożliwiający szczelne zamknięcie strzykawki, sterylny, pakowany pojedynczo, op x 100 szt</t>
  </si>
  <si>
    <t>Zestawy do przetaczania</t>
  </si>
  <si>
    <t>Aparaty do przetaczania płynów, jałowe z długą elastyczną komorą kroplową, zapobiegająca przedostawaniu się powietrza do drenu, długości min.60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</si>
  <si>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r>
      <t xml:space="preserve">Aparaty do przetaczania płynów, jałowe z długą elastyczną komorą kroplową, zapobiegająca przedostawaniu się powietrza do drenu (rozwiazanie </t>
    </r>
    <r>
      <rPr>
        <b/>
        <sz val="12"/>
        <rFont val="Arial"/>
        <family val="2"/>
      </rPr>
      <t>AirStop</t>
    </r>
    <r>
      <rPr>
        <sz val="12"/>
        <rFont val="Arial"/>
        <family val="2"/>
      </rPr>
      <t>), długości min.60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  </r>
  </si>
  <si>
    <r>
      <t xml:space="preserve">Aparaty do przetaczania krwi i preparatów </t>
    </r>
    <r>
      <rPr>
        <b/>
        <sz val="12"/>
        <rFont val="Arial"/>
        <family val="2"/>
      </rPr>
      <t>krwi</t>
    </r>
    <r>
      <rPr>
        <sz val="12"/>
        <rFont val="Arial"/>
        <family val="2"/>
      </rPr>
      <t xml:space="preserve"> –  jałowe,wolne od PCV, zawierające: 1.kolec bez odpowietrznika 2.specjalne umiejscowienie filtru, aby uniknąć powstawania pęcherzyków powietrza 3.precyzyjny regulator przepływu 4.dren bez toksycznych ftalanów (informacja na opakowaniu jednostkowym), wyposażony w precyzyjny regulator przepływu,  kolor nadruku na opakowaniu różniący się od opakowania aparatu do przetaczania  płynów</t>
    </r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</si>
  <si>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</si>
  <si>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</si>
  <si>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</si>
  <si>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</si>
  <si>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</si>
  <si>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</si>
  <si>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</si>
  <si>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</si>
  <si>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Wentylacja</t>
  </si>
  <si>
    <t xml:space="preserve">Rurka intubacyjna z odsysaniem znad mankietu Rurka intubacyjna z mankietem o potwierdzonej badaniami klinicznymi obniżonej przenikalności dla podtlenku azotu, posiadająca duży otwór usytuowany tuż nad mankietem pozwalający na efektywne i dokładne odessanie gromadzącej się wydzieliny, wbudowany w ściankę rurki przewód do odsysania nie zmniejszający jej wewnętrznego świata z przymocowanym kapturkiem w jaskrawym kolorze, z otworem Murphy’ego, o wygładzonych wszystkich krawędziach wewnątrztchawiczych, z gładkim połączeniem mankietu z rurką, balonik kontrolny wskazujący na stan wypełnienia mankietu (płaski przed wypełnieniem) z oznaczeniem nazwy producenta, średnicy rurki i mankietu oraz rodzaju mankietu,  sterylna, jednorazowa. Rozmiar: </t>
  </si>
  <si>
    <t>Rurka tracheostomijna z podwójnym mankietem niskociśnieniowym „Profile”, wykonana z mieszaniny silikonu i PCW - o zwiększonych właściwościach termoplastycznych i poślizgowych, półprzezroczysta, z niebieską linią widoczną w Rtg. Posiadająca elastyczny mandryn, kołnierz z opisem średnicy wewnętrznej i zewnętrznej oraz balonik kontrolny (płaski przed wypełnieniem) posiadający oznaczenia rozmiaru rurki i rodzaju mankietu, posiadający zawór samouszczelniający z kapturkiem, łącznik 15 mm i tasiemkę do mocowania. Sterylna, w sztywnym opakowaniu typu blister. rozmiary: 7, 7.5, 8, 9, 10</t>
  </si>
  <si>
    <r>
      <t xml:space="preserve">Rurka tracheotomijna z odsysaniem z przestrzeni podgłośniowej, z miękkim, cienkościennym mankietem niskociśnieniowym oraz systemem ograniczania wzrostu ciśnienia wewnątrz mankietu typu </t>
    </r>
    <r>
      <rPr>
        <u val="single"/>
        <sz val="12"/>
        <rFont val="Arial"/>
        <family val="2"/>
      </rPr>
      <t>Soft Seal</t>
    </r>
    <r>
      <rPr>
        <sz val="12"/>
        <rFont val="Arial"/>
        <family val="2"/>
      </rPr>
      <t xml:space="preserve"> z balonikiem kontrolnym wyraźnie wskazującym na wypełnienie mankietu (płaski przed wypełnieniem) posiadający oznaczenia rozmiaru rurki oraz rodzaju i średnicy mankietu, wykonana z termoplastycznego PCW, posiadająca elastyczny, przezroczysty kołnierz z oznaczeniem rozmiaru i długości rurki oraz samoblokujący się mandryn z otworem na prowadnicę Seldingera umożliwiający założenie bądź wymianę rurki. Rozmiar:</t>
    </r>
  </si>
  <si>
    <t>Rurka tracheostomijna z regulowanym położeniem kołnierza posiadająca mechanizm blokujący umożliwiający przesuwanie kołnierza wzdłuż osi rurki oraz obracanie o kąt 360º, z miękkim, cienkościennym mankietem niskociśnieniowym oraz systemem ograniczania wzrostu ciśnienia wewnątrz mankietu typu Soft Seal z balonikiem kontrolnym wyraźnie wskazującym na wypełnienie mankietu (płaski przed wypełnieniem), wykonana z mieszaniny silikonu i PCW - półprzezroczysta, z oznaczeniem rozmiaru rurki, rodzaju i średnicy mankietu na baloniku kontrolnym i zakresem zmiennej długości podanym na kołnierzu. Rozmiar:</t>
  </si>
  <si>
    <t>Jednorazowa maska krtaniowa wykonana z silikonu z mankietem niskociśnieniowym, przezroczysty korpus,przewód łączący balonik kontrolny niewtopiony w korpus rurki,poprzeczki zabezpieczające przed wklinowaniem nagłośni, informacja o rozmiarze w przedziale wagowym pacjenta i nazwa producenta podana na korpusie rurki, sterylna, rozmiar:</t>
  </si>
  <si>
    <t>Uzupełniający zestaw 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 Rozmiar:</t>
  </si>
  <si>
    <t>Wymiennik ciepła i wilgoci dla pacjentów ze spontaniczną czynnością oddechową, wyposażony w podwójny wkład papierowy położony po obu stronach centralnie umieszczonego portu tlenowego, przez który możliwe jest uzyskanie nawet 60% koncentracji tlenu we wdychanym powietrzu, nawilżenie wyjściowe 25mg/l H2O przy 15 oddechach/min i objętości oddechowej 500ml, przestrzeń martwa 11 ml, waga: około 7g, zatrzaskowa klapka umożliwiająca wprowadzenie cewnika do odsysania bez ryzyka pozostawienia wydzieliny na elementach obudowy, na 24h, sterylny.</t>
  </si>
  <si>
    <t>Bezpieczny zestaw do punkcji opłucnej składający się z igły Veressa ograniczającej ryzyko omyłkowego nakłucia płuca (poprzez sygnalizację za pomocą zielonego wskaźnika), cewnika wykonanego z poliuretanu, widocznego w rtg, zakończonego układem z zastawkami jednokierunkowymi (posiadający możliwość przełączenia w tryb drenażu grawitacyjnego z pominięciem zastawek), dwóch strzykawek luer lock 60ml i 10ml, worka do drenażu 2000ml, skalpela do nacięcia skóry oraz łącznika do systemu drenażowego. Rozmiar:</t>
  </si>
  <si>
    <t>9 ch</t>
  </si>
  <si>
    <t>12 ch</t>
  </si>
  <si>
    <t>Trzykomorowy, sterylny zestaw do drenażu klatki piersiowej posiadający wydzieloną komorę zastawki podwodnej z barwnikiem, komorę na wydzielinę o pojemności 2200 ml, 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 tuż przy drenie łączącym. Możliwość wyciszenia bez ingerencji w system centralnej próżni oraz autoregulacja intensywności „bąblowania”. Zestaw o budowie kompaktowej, o stabilnej podstawie i wysokości maksymalnej 25cm, z uchwytem umożliwiającym przenoszenie lub powieszenie. Dren łączący bezlateksowy zabezpieczony przed zagięciem metalową sprężyną.</t>
  </si>
  <si>
    <t xml:space="preserve">Pojemniki na skażone igły i strzykawki </t>
  </si>
  <si>
    <t>Pojemniki na skażone igły i strzykawki z możliwością jednorazowego szczelnego zamknięcia</t>
  </si>
  <si>
    <t>Tekturowe  o pojemności 4l-5l</t>
  </si>
  <si>
    <t>Tekturowe o pojemności 10l</t>
  </si>
  <si>
    <t>Plastikowe o pojemności 0,5l</t>
  </si>
  <si>
    <t>Plastikowe o pojemności 1l , okrągłe o średnicy ok.10 cm</t>
  </si>
  <si>
    <t>Plastikowe o pojemności ok. 2-2,5 l, wys. 22 cm, srednica 12 cm – do igieł specjalistycznych długich</t>
  </si>
  <si>
    <t>Plastikowe o pojemności 5l</t>
  </si>
  <si>
    <t>Plastikowe o pojemności 10l</t>
  </si>
  <si>
    <t>Zestaw do odsysania</t>
  </si>
  <si>
    <t>Zamknięty, jednorazowy system do odsysania. Wkład jednorazowy posiadający funkcję samozasysania. Wyposażony w filtr antybakteryjny i hydrofobowy, zabezpieczający źródło ssania przed zalaniem – automatyczne oddcięcie ssania po napełnieniu się wkładu, posiada zinegrowaną pokrywę wyposażoną w dwa porty: pacjent i próżnia. Bez dodatkowych otworów, w celu wyeliminowania ryzyka rozszczelnienia wkładu. Obecnie zamawiający używa pojemników wielorazowych firmy VacSax Euro-Anglia. W przypadku zaproponowania wkładów niepasujących do w/w pojemników Wykonawca wyposaży w pojemniki wielorazowe w ilości wskazanej przez Zamawiającego. Zamawiający oczekuje wyposażenia w mocowniki szynowe, uchwyty, wsporniki, pozwalające na właściwe umocowanie pojemników wielorazowych do kolumn, ssaków elektrycznych, łóżek, zapewniających bezpieczne odsysanie, a także uchwyty do mocowania drenów ssących.</t>
  </si>
  <si>
    <t>Pojemniki – wielorazowego użytku, kompatybilne z jednorazowymi wkładami do ssania o poj.</t>
  </si>
  <si>
    <t>1l</t>
  </si>
  <si>
    <t>2l</t>
  </si>
  <si>
    <t>3l</t>
  </si>
  <si>
    <t>Wkłady kompatybilne z poz.1</t>
  </si>
  <si>
    <t>wkłady o pojemności 3000 ml</t>
  </si>
  <si>
    <t>wkłady o pojemności 2000 ml</t>
  </si>
  <si>
    <t>wkłady o pojemności 1000 ml</t>
  </si>
  <si>
    <t>Dren łączący, przezroczysty min.dł.2,1 m, średnica wewnętrzna 5,6 mm, z jedną rozszerzoną przezroczystą końcówką i drugą z łącznikiem do kontroli siły ssania, sterylne</t>
  </si>
  <si>
    <t>Dren balonowy, średnica wewnętrzna 6mm, długość 25m, poszerzenia przekroju w odstępach co 90cm</t>
  </si>
  <si>
    <t>Urządzenie służące do zbierania wody z podłogi podczas zabiegów np. artroskopowych, do podłączenia do standardowego ssaka pracującego pod ciśnieniem 300mm Hg. Mobile,. Wydajność ok. 700 ml/min</t>
  </si>
  <si>
    <t>Dren łączący, przezroczysty ok dł.2,1 m, o średnicy wewnętrznej 7,0-7,2 mm, z jedną rozszerzoną końcówką stożkową  i drugą z wyjmowanym łącznikiem do kontroli siły ssania, sterylny (dostosowany do zamkniętego układu oddechowego 72 h)</t>
  </si>
  <si>
    <t>Paski do glukometrów</t>
  </si>
  <si>
    <t>Paski testowe do glukometru GLUCODR.AUTO,  bądź do 20 glukometrów przekazanych szpitalowi wraz z paskami (przekazane glukometry winny posiadać funkcję automatycznego kodowania po włożeniu paska testowego do portu glukometru); zakres pomiarowy: 10-900 mg/dL</t>
  </si>
  <si>
    <t>Paski -  opakowanie x 50 szt.</t>
  </si>
  <si>
    <t>Płyn kontrolny do Glukometru ok.10 ml</t>
  </si>
  <si>
    <t>Materiały pielęgnacyjne 2 – podkłady</t>
  </si>
  <si>
    <t>Podkłady włókninowe szer.50-53 cm, w rolkach po min. 50m</t>
  </si>
  <si>
    <t>Podkłady papierowe szer.50-53 cm, w rolkach po min. 50m</t>
  </si>
  <si>
    <t>Podkłady fliselinowo-foliowe bądź celulozowo-foliowy szer.60cm, w rolkach po 50m</t>
  </si>
  <si>
    <t xml:space="preserve">Pościel jednorazowego użytku z włókniny PP, 3-częściowa : poszwa o wymiarach min. 140 x 200, poduszka min. 70 x 80 i prześcieradło min.130 x 210 </t>
  </si>
  <si>
    <t>Prześcieradło nieprzemakalne z chłonnego laminatu, jednorazowe, wielowarstwowe min.5- warstw, o wymiarze min. 80 x 210 cm; należy dostarczyć 2 próbki</t>
  </si>
  <si>
    <t>Podkład nieprzemakalny z chłonnego laminatu, jednorazowy,  o wymiarze min. 70 x 120 cm; należy dostarczyć 2 próbki</t>
  </si>
  <si>
    <t xml:space="preserve">Uniwersalny fartuch foliowy, przedni  wykonany z grubej folii białej, chroniący przed zanieczyszczeniem rozmiar XL (dł.ok150 cm, szer.ok 90 cm) – Zamawiający nie dopuszcza węższych  </t>
  </si>
  <si>
    <t xml:space="preserve">Sterylna  serweta absorpcyjna o wymiarach  40  x 48 cm (+/-3cm), złożona z 6 warstw wysoko  absorpcyjnej włókniny (PES/Wiskoza) o  łącznej gramaturze min. 300-350 g/m2 wyposażona w  taśmę samoprzylepną na dłuższym boku). 
Opakowanie jednostkowe powinno posiadać podwójną etykietę samoprzylepną do wklejenia do protokołu medycznego. </t>
  </si>
  <si>
    <r>
      <t xml:space="preserve">Maska chirurgiczna, trójwarstwowa, pełnobarierowa,odporna na przesiąkanie, hypoalergiczna,  </t>
    </r>
    <r>
      <rPr>
        <b/>
        <sz val="12"/>
        <rFont val="Arial"/>
        <family val="2"/>
      </rPr>
      <t>wiązana na troki</t>
    </r>
    <r>
      <rPr>
        <sz val="12"/>
        <rFont val="Arial"/>
        <family val="2"/>
      </rPr>
      <t>, spełniająca normę PN-EN 14683 Typ IIR, oznakowane znakiem CE</t>
    </r>
  </si>
  <si>
    <t>Wkładki douszne do termometru Theromoscan PRO 6000</t>
  </si>
  <si>
    <t>Wkładki douszne – kapturki higieniczne do termometru dousznego Theromoscan PRO 6000 firmy Braun (ref 901054)</t>
  </si>
  <si>
    <t>Worki stomijne</t>
  </si>
  <si>
    <r>
      <t>Worek otwarty w systemie 1-częściowym, przezroczysty, średnica otworu 10 mm do przycięcia</t>
    </r>
    <r>
      <rPr>
        <b/>
        <sz val="12"/>
        <rFont val="Arial"/>
        <family val="2"/>
      </rPr>
      <t xml:space="preserve"> 55/70 mm</t>
    </r>
    <r>
      <rPr>
        <sz val="12"/>
        <rFont val="Arial"/>
        <family val="2"/>
      </rPr>
      <t xml:space="preserve"> (wys.x szer)</t>
    </r>
  </si>
  <si>
    <r>
      <t>Worek otwarty w systemie 1-częściowym, przezroczysty, średnica otworu 10 mm do przycięcia</t>
    </r>
    <r>
      <rPr>
        <b/>
        <sz val="12"/>
        <rFont val="Arial"/>
        <family val="2"/>
      </rPr>
      <t xml:space="preserve"> 70/90 mm </t>
    </r>
    <r>
      <rPr>
        <sz val="12"/>
        <rFont val="Arial"/>
        <family val="2"/>
      </rPr>
      <t>(wys.x szer)</t>
    </r>
  </si>
  <si>
    <t>Worek do stomii wklęsłej z wypukłością w płytce 6 mm, otwarty w systemie 1-częściowym, przezroczysty, średnica otworu 15-46 mm (do przycięcia)</t>
  </si>
  <si>
    <t>Worek urostomijny z hydrokoloidową płytką o wypukłości 3 mm, przezroczysty, średnica otworu 12-46 mm (do przycięcia)</t>
  </si>
  <si>
    <t>Worek do ileostomii, otwarty w systemie 1 -częściowym, przezroczysty, rozmiar regular, średnica otworu 15-60  mm (do przycięcia)</t>
  </si>
  <si>
    <t>Worek do ileostomii, otwarty w systemie 1 -częściowym, przezroczysty, rozmiar maxi, średnica otworu 15-60  mm (do przycięcia)</t>
  </si>
  <si>
    <t>Rękawy</t>
  </si>
  <si>
    <t>Rękaw papierowo-foliowy o gramaturze 60-70 g/m2, wskaźniki sterylizacji S/EO/F umieszczone na linii zgrzewu fabrycznego pod folią; informacje o kolorze wskaźników przed i po procesie sterylizacji w języku polskim, piktogram oznaczający, że opakowanie jest jednorazowego użytku, każda rolka rękawa zabezpieczona folią wraz z etykietą produktu zawierającą m.in..informacje o rozmiarze, serii i dacie ważności, spełniający normy ISO 11 607-1 oraz EN 868-2,3,5; znak CE na opakowaniu zbiorczym, napisy w języku polskim, wymiar ok.</t>
  </si>
  <si>
    <t>7,5 cm x 200 m</t>
  </si>
  <si>
    <t>10 cm x 200 m</t>
  </si>
  <si>
    <t>15 cm x 200 m</t>
  </si>
  <si>
    <t>20 cm x 200 m</t>
  </si>
  <si>
    <t>25 cm x 200 m</t>
  </si>
  <si>
    <t>30 cm x 200 m</t>
  </si>
  <si>
    <t>38-40 cm x 200 m</t>
  </si>
  <si>
    <r>
      <t xml:space="preserve">Rękaw papierowo-foliowy o gramaturze 70 g/m2 </t>
    </r>
    <r>
      <rPr>
        <u val="single"/>
        <sz val="12"/>
        <rFont val="Arial"/>
        <family val="2"/>
      </rPr>
      <t>z fałdą,</t>
    </r>
    <r>
      <rPr>
        <sz val="12"/>
        <rFont val="Arial"/>
        <family val="2"/>
      </rPr>
      <t xml:space="preserve"> wskaźniki sterylizacji S/EO/F umieszczone na linii zgrzewu fabrycznego pod folią; informacje o kolorze wskaźników przed i po procesie sterylizaci w języku polskim, piktogram oznaczający, że opakowanie jest jednorazowego użytku, każda rolka rękawa zabezpieczona folią wraz z etylietą produktu zawierającą m.in..informacje o rozmiarze, serii i dacie ważności, spełniający normy ISO 11 607-1 oraz EN 868-2,3,5; znak CE na opakowaniu zbiorczym, napisy w języku polskim, wymiar </t>
    </r>
  </si>
  <si>
    <t>7,5 cm x 100 m</t>
  </si>
  <si>
    <t>10 cm x 100 m</t>
  </si>
  <si>
    <t>15 cm x 100 m</t>
  </si>
  <si>
    <t>20 cm x 100 m</t>
  </si>
  <si>
    <t>25 cm x 100 m</t>
  </si>
  <si>
    <t>30 cm x 100 m</t>
  </si>
  <si>
    <t>38-40 cm x 100 m</t>
  </si>
  <si>
    <t>Torebki włókninowo-foliowe 48 x 64 cm lub 49 x 64 cm</t>
  </si>
  <si>
    <t>Papier krepowany odporny na przetarcie arkusze 120 x 120 cm w dwóch kolorach /zielony i biały lub niebieski i biały/ pakowany naprzemiennie, utrzymujący sterylność do 180 dni (potwierdzone certyfikatem)</t>
  </si>
  <si>
    <t xml:space="preserve">Podkłady </t>
  </si>
  <si>
    <t>Podkłady ginekologiczne niejałowe 34 cm x 9 cm op.a 10 szt</t>
  </si>
  <si>
    <t>Podkłady ginekologiczne jałowe  34 cm x 9 cm op. 10 szt, strylizowane parą wodną, tlenkiem etylenu lub metodą radiacyjną</t>
  </si>
  <si>
    <t xml:space="preserve">Op. </t>
  </si>
  <si>
    <t>Podkład higieniczny 60 x 90 cm, włókninowo-foliowy z warstwą chłonną</t>
  </si>
  <si>
    <t>Tlenoterapia</t>
  </si>
  <si>
    <t>Cewniki do podawania tlenu przez nos:</t>
  </si>
  <si>
    <t>dla dorosłych wykonane z medycznego PCV z bardzo miękkimi regulowanymi końcówkami lub wyprofilowanymi i bardzo miękką częścią nosową o rozpiętości między noskami w granicach 11-12 mm, wysokość nosków 15 mm, mikrobiologicznie czyste  lub sterylne</t>
  </si>
  <si>
    <t>Pediatryczne , wykonane z PCV z wężykiem od 1,5 – 2,3m; dren zakończony łącznikiem stożkowym do połączenia z aparaturą, pakowane jednostkowo, mikrobiologicznie czyste    lub sterylne</t>
  </si>
  <si>
    <t>dla noworodków, wykonane z miękkiego PCV z wężykiem od 1,5 – 2,3m; dren zakończony łącznikiem stożkowym do połączenia z aparaturą, pakowane jednostkowo, mikrobiologicznie czyste    lub sterylne</t>
  </si>
  <si>
    <r>
      <t xml:space="preserve">dla dorosłych wykonane z medycznego PCV z bardzo miękkimi regulowanymi końcówkami lub wyprofilowanymi i bardzo miękką częścią nosową o rozpiętości między noskami w granicach 11-12 mm, wysokość nosków 15 mm, mikrobiologicznie czyste  lub sterylne; </t>
    </r>
    <r>
      <rPr>
        <u val="single"/>
        <sz val="12"/>
        <rFont val="Arial"/>
        <family val="2"/>
      </rPr>
      <t>długość drenu ok.5 m</t>
    </r>
  </si>
  <si>
    <t xml:space="preserve">Zestaw do nebulizacji; nebulizator lekowy – lekki z tworzywa spełniającego normy CE, jednorazowy z ustnikiem i drenem łączącym kompatybilnym z reduktorem tlenu medycznego, zakończonym złączem z żeńskim gwintem </t>
  </si>
  <si>
    <t xml:space="preserve">Dla dorosłych z ustnikiem </t>
  </si>
  <si>
    <t>Dla dorosłych z maską</t>
  </si>
  <si>
    <t>Dla dzieci z maską</t>
  </si>
  <si>
    <t>Maski tlenowe z drenem, z gumką mocującą, dobrze przylegające do twarzy, zawierające duże otwory ułatwiające wydech, przezroczyste, miękkie, pakowane pojedynczo w rozmiarach:</t>
  </si>
  <si>
    <t>mała dla dorosłych</t>
  </si>
  <si>
    <t>średnia dla dorosłych</t>
  </si>
  <si>
    <t>duża dla dorosłych</t>
  </si>
  <si>
    <r>
      <t xml:space="preserve">Maski tlenowe dla dorosłych z gumką mocującą , dobrze przylegające do twarzy, zawierające duże otwory ułatwiające wydech, </t>
    </r>
    <r>
      <rPr>
        <b/>
        <sz val="12"/>
        <rFont val="Arial"/>
        <family val="2"/>
      </rPr>
      <t>o wysokiej koncentracji tlenu,</t>
    </r>
    <r>
      <rPr>
        <u val="single"/>
        <sz val="12"/>
        <rFont val="Arial"/>
        <family val="2"/>
      </rPr>
      <t xml:space="preserve"> z rezerwuarem </t>
    </r>
  </si>
  <si>
    <t>Maski tlenowe dla niemowląt, z drenem, z gumką mocującą, dobrze przylegające do twarzy, zawierające duże otwory ułatwiające wydech, przezroczyste, miękkie, pakowane pojedynczo</t>
  </si>
  <si>
    <t>Żel do EEG</t>
  </si>
  <si>
    <t>Żel do EEG  a 500 ml o odpowiedniej lepkości zapewniającej  dobrą przyczepność tak, aby żel nie spływał podczas badania.</t>
  </si>
  <si>
    <t>Plastikowa końcówka do strzykawki</t>
  </si>
  <si>
    <t xml:space="preserve">PAKIET  </t>
  </si>
  <si>
    <t>Neoflony</t>
  </si>
  <si>
    <t>Kaniula do żył obwodowych dla noworodków 0,7 x 19mm 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</si>
  <si>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do żył obwodowych dla noworodków 0,6 x 19mm, wykonana z PTFE (podwójnie oczyszczony teflon) bez portu bocznego, ze zdejmowanym dodatkowym uchwytem, ułatwiającym wprowadzenie kaniuli do naczynia o przepływie 13ml/min, pakowana w opakowanie niezawierające celulozy zapobiegające mikrorozszczelnieniu, uszkodzeniu w trakcie przechowywania, użytkowania i w efekcie gwarantuje pełną sterylność produktu.</t>
  </si>
  <si>
    <t>Kaniula w rozmiarze 24G, wykonana z biokompatybilnego poliuretanu z załączonymi opublikowanymi badaniami klinicznymi na biokompatybilność poliuretanu potwierdzającymi wpływ rodzaju materiału na ryzyko powstawania zakrzepowego zapalenia żył, w systemie zamkniętym, drenik z klemą zamykającą połączony bezpośrednio z kaniulą zakończony konektorem typu Y, konektor typu Y zakończony łącznikiem bezigłowym (membrana split septum osadzona na przezroczystym konektorze) oraz filtrem odpowietrzającym wyposażona w automatyczny zatrzask zabezpieczający igłę przed zakłuciem. 
Koniec igły posiada otwór wykonany w technologii InstalFlash, sygnalizujący wejście do naczynia. 
Kaniula posiada minimum 5 pasków radiocieniujących. Pakowana w sztywne opakowanie typu Tyvec zabezpieczająca przed utratą jałowości.</t>
  </si>
  <si>
    <t>Infuzja płynów i leków 3</t>
  </si>
  <si>
    <t>Wszystkie venflony muszą pochodzić o jednego producenta w celu zachowania jakości produktu</t>
  </si>
  <si>
    <t>Igły jednorazowe  ze szlifem długościętym LB/BL poniżej kąta 45 stopni, typ luer-lock, z bardzo gładką powierzchnią,  jałowe, opakowanie typu blister napisy w j.polskim na pojedynczych opakowaniach, w kolorze konektora odpowiadające rozmiarowi igły zgodnie z obowiązującymi normami ISO, w op.po 100 szt.</t>
  </si>
  <si>
    <t>Rozmiar 0,4 x 19</t>
  </si>
  <si>
    <t>Rozmiar 0,5 x 25</t>
  </si>
  <si>
    <t>0,5 x 40</t>
  </si>
  <si>
    <t>Rozmiar 0,6 x 30</t>
  </si>
  <si>
    <t>Rozmiar 0,7 x 30</t>
  </si>
  <si>
    <t>0,7 x 40</t>
  </si>
  <si>
    <t>Rozmiar 0,8 x 40</t>
  </si>
  <si>
    <t>Rozmiar 0,9 x 40</t>
  </si>
  <si>
    <t>Rozmiar 1,1 x 40</t>
  </si>
  <si>
    <t>Rozmiar 1,2 x 40</t>
  </si>
  <si>
    <t>Rozmiar 1,6 x 40</t>
  </si>
  <si>
    <t xml:space="preserve">Strzykawka TBC – tuberkulinówka: strzykawka z igłą 0,45 x 12-13 mm , gumowy tłoczek z podwójnym uszczelnieniem dający gładki przesuw, wtykowa końcówka, minimalna objętość zalegania, zabezpieczenie przed wysuwaniem tłoka, tłok zakończony wydłużoną końcówką z gumy, jałowa; strzykawka bez wtopionej igły </t>
  </si>
  <si>
    <t>Strzykawki precyzyjne, jednorazowe do podawania insuliny o pojemności 1 ml, z załączoną igłą o rozmiarze 0,40-0,45 x 13 mm, dobrze czytelną niezmywalną skalą, końcówką luer, wtykową, centryczną, bez martwej przestrzeni, z zabezpieczeniem przed wysunięciem się tłoka, jałowe</t>
  </si>
  <si>
    <t>Igły typu NOVO FINE do wstrzykiwaczy do podawania insuliny, igły sterylne, jednorazowe, z trójpłaszczyznowym  ostrzem, powlekane silikonem; kolorowa osłonka igły odpowiadająca rozmiarowi; w rozmiarze</t>
  </si>
  <si>
    <t>30G(0,30 x 8 mm)</t>
  </si>
  <si>
    <r>
      <t xml:space="preserve">Kaniula do wlewów dożylnych z min. dwoma paskami radiacyjnymi zatopionymi w cewniku, z portem bocznym samo zamykającym się koreczkiem ze skróconą nazwą producenta, korek w kolorze rozmiaru igły; z </t>
    </r>
    <r>
      <rPr>
        <sz val="12"/>
        <color indexed="8"/>
        <rFont val="Arial"/>
        <family val="2"/>
      </rPr>
      <t>powłoką teflonową, z hydrofobowym filtrem, jałowe, przeznaczone dla dorosłych, w pojedynczych opakowaniach.</t>
    </r>
  </si>
  <si>
    <t xml:space="preserve">Rozmiar 0,7 (24G) </t>
  </si>
  <si>
    <t>Rozmiar 0,8-0,9  (22G)</t>
  </si>
  <si>
    <t>Rozmiar 1,0-1,1 (20G)</t>
  </si>
  <si>
    <t>Rozmiar 1,2-1,3 (18G)</t>
  </si>
  <si>
    <t>Rozmiar 1,4-1,5 (17G)</t>
  </si>
  <si>
    <t>Rozmiar 1,7 (16G)</t>
  </si>
  <si>
    <t>Rozmiar 2,0 (14G) lub 2,1 (14G)</t>
  </si>
  <si>
    <t>Kaniula bezpieczna do wlewów dożylnych z min. dwoma paskami radiacyjnymi zatopionymi w cewniku,z portem bocznym samo zamykającym się koreczkiem ze skróconą nazwą producenta, korek w kolorze rozmiaru igły; z powłoką teflonową, z hydrofobowym filtrem, jałowe, przeznaczone dla dorosłych, z zabezpieczeniem plastikowym przeciw zakłuciu w kolorze rozmiaru venflonu, pakowane pojedynczo</t>
  </si>
  <si>
    <t>24 G</t>
  </si>
  <si>
    <t>22 G</t>
  </si>
  <si>
    <t>20 G</t>
  </si>
  <si>
    <t>18 G</t>
  </si>
  <si>
    <t>17 G</t>
  </si>
  <si>
    <t>16 G</t>
  </si>
  <si>
    <t xml:space="preserve"> Igła jednorazowa typu „motylek”: Zestaw infuzyjny: igła zespolona z przedłużaczem o długości 10-30 cm,  w pojedynczych opakowaniach, jałowa. Rozmiar  0,5 – 1,2</t>
  </si>
  <si>
    <t>Zestaw do pomiaru ciśnienia (końcówka typu BD)</t>
  </si>
  <si>
    <t>Zestaw jednorazowy do pomiaru ciśnienia z przetwornikiem dostosowanym do aparatu do znieczulania typ FABIUS TIRO DREGER MEDICAL (rok prok 2013), pojedynczy, do monitora DELTA INFINITY</t>
  </si>
  <si>
    <r>
      <t xml:space="preserve">Zestaw jednorazowy do pomiaru ciśnienia z przetwornikiem - kompatybilne z kablem końcówka </t>
    </r>
    <r>
      <rPr>
        <b/>
        <sz val="12"/>
        <rFont val="Arial"/>
        <family val="2"/>
      </rPr>
      <t>typu BD</t>
    </r>
  </si>
  <si>
    <t>Pojedynczy</t>
  </si>
  <si>
    <t xml:space="preserve">Podwójny </t>
  </si>
  <si>
    <t>Zestaw do pomiaru ciśnienia (końcówka typu UTAH)</t>
  </si>
  <si>
    <r>
      <t xml:space="preserve">Zestaw jednorazowy do pomiaru ciśnienia z przetwornikiem - kompatybilne z kablem końcówka </t>
    </r>
    <r>
      <rPr>
        <b/>
        <sz val="12"/>
        <rFont val="Arial"/>
        <family val="2"/>
      </rPr>
      <t>typu Utah</t>
    </r>
  </si>
  <si>
    <t>Cewniki Foleya</t>
  </si>
  <si>
    <r>
      <t xml:space="preserve">Cewnik Foleya wykonany z </t>
    </r>
    <r>
      <rPr>
        <b/>
        <sz val="12"/>
        <rFont val="Arial"/>
        <family val="2"/>
      </rPr>
      <t>lateksu</t>
    </r>
    <r>
      <rPr>
        <sz val="12"/>
        <rFont val="Arial"/>
        <family val="2"/>
      </rPr>
      <t xml:space="preserve"> z powłoką silikonową (</t>
    </r>
    <r>
      <rPr>
        <b/>
        <sz val="12"/>
        <rFont val="Arial"/>
        <family val="2"/>
      </rPr>
      <t>silikonowany</t>
    </r>
    <r>
      <rPr>
        <sz val="12"/>
        <rFont val="Arial"/>
        <family val="2"/>
      </rPr>
      <t>), sterylny, podwójnie opakowany, o pojemności balonu 5-15 ml, w przypadku romiar.Ch6, Ch8 poj 3-5 ml, z 2 otworami bocznymi przed /lub za balonem; o czasie utrzymania w ciele pacjenta do 10 dni, do oferty należy dostarczyć informację o czasie utrzymania cewnika w ciele pacjenta</t>
    </r>
  </si>
  <si>
    <t>Ch 6</t>
  </si>
  <si>
    <t>Ch 8</t>
  </si>
  <si>
    <t>Ch 12</t>
  </si>
  <si>
    <r>
      <t>Cewnik Foley'a</t>
    </r>
    <r>
      <rPr>
        <b/>
        <sz val="12"/>
        <rFont val="Arial"/>
        <family val="2"/>
      </rPr>
      <t xml:space="preserve"> silikonowany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trójdrożny</t>
    </r>
    <r>
      <rPr>
        <sz val="12"/>
        <rFont val="Arial"/>
        <family val="2"/>
      </rPr>
      <t xml:space="preserve"> z możliwością płukania pęcherza; o  czasie utrzymania w ciele pacjenta do 10 dni, do oferty należy dostarczyć informację o czasie utrzymania cewnika w ciele pacjenta, w rozmiarze:</t>
    </r>
  </si>
  <si>
    <r>
      <t xml:space="preserve">Cewnik Foley'a </t>
    </r>
    <r>
      <rPr>
        <b/>
        <sz val="12"/>
        <rFont val="Arial"/>
        <family val="2"/>
      </rPr>
      <t>silikonowy</t>
    </r>
    <r>
      <rPr>
        <sz val="12"/>
        <rFont val="Arial"/>
        <family val="2"/>
      </rPr>
      <t>, o  czasie utrzymania w ciele pacjenta do 30 dni, do oferty należy dostarczyć informację o czasie utrzymania cewnika w ciele pacjenta;  w rozmiarze</t>
    </r>
  </si>
  <si>
    <t>Cewnik Tiemanna – nieprzywierający, zamrożony</t>
  </si>
  <si>
    <t>CH10</t>
  </si>
  <si>
    <t>CH12</t>
  </si>
  <si>
    <t>CH14</t>
  </si>
  <si>
    <t>CH16</t>
  </si>
  <si>
    <t>CH18</t>
  </si>
  <si>
    <t xml:space="preserve">Cewnik Couvailera </t>
  </si>
  <si>
    <t>CH20</t>
  </si>
  <si>
    <t>CH22</t>
  </si>
  <si>
    <t>Worki do moczu, poj. 2 l , z możliwością utrzymania minimum 3 dni, do oferty należy dostarczyć informację o czasie stosowania worka</t>
  </si>
  <si>
    <t>Woreczki do moczu dla noworodków i niemowląt,dla dziewczynki;  z powierzchnią klejącą do ciała z wysoką, jednolitą przylepnością, bez dodatkowego uszczelniania, bez gąbki wokół otworu</t>
  </si>
  <si>
    <t>Cewnik Nelatona, wykonane z medycznego PCV, powierzchnia zmrożona</t>
  </si>
  <si>
    <t>Cewnik Nelatona do cewnikowania noworodków z miękkiego, elastycznego materiału, zakończony półkoliście, jałowy, jednorazowy; w rozmiarach</t>
  </si>
  <si>
    <t>F 4-5</t>
  </si>
  <si>
    <t>F 6-5</t>
  </si>
  <si>
    <t>Wieszaki plastikowe do mocowania worków na mocz i odprowadzających treść żołądkową, sztywne, z podwójnym  uchwytem w kształcie litery T</t>
  </si>
  <si>
    <t>Cewnik Foley'a silikonowy, o  czasie utrzymania w ciele pacjenta do 90 dni, do oferty należy dostarczyć informację o czasie utrzymania cewnika w ciele pacjenta;  w rozmiarze</t>
  </si>
  <si>
    <t>18ch</t>
  </si>
  <si>
    <t>PAKIET LV</t>
  </si>
  <si>
    <t>PŁYNY  II</t>
  </si>
  <si>
    <t>Testy kontroli mycia maszynowego</t>
  </si>
  <si>
    <t>Test do sprawdzania skuteczności procesu mycia oraz efektywności działania stosowanych detergentów w myjni-dezynfektorze typu AT-OS serii AWD-655  Wskaźnik kontrolny z czścią służącą do umocowania danego wskaźnika, do półki kosza wsadowego. Odczyt wyniku kontroli mycia w czterech płaszczyznach. Dany test powinie byæ bezpieczny dla użytkownika.Test codziennej kontroli zgodnie z ISO 15883. Rozmiar 7 cm x 2,5 cm</t>
  </si>
  <si>
    <t>Test do kontroli procesów dezynfekcji termicznej w myjni-dezynfektorze typu AT-OS serii 
AWD-655. Do kontroli dezynfekcji o zakresie parametrów – 93 stopnie C, czas 10 minut.
Wskaźnik z umieszczoną na nim substancja testowa, która po procesie kontrolnym wyraźnie zmienia kolor. Pozwala to na łatwą i pewną weryfikację poprawności przeprowadzonego procesu dezynfekcji termicznej.   Test codziennej kontroli zgodnie z normą PN EN ISO 15883.</t>
  </si>
  <si>
    <t>Test do szybkiej kontroli, który w łatwy sposób pozwoli monitorować stopień zanieczyszczenia powierzchni urządzeń medycznych po wykonanym manualnym myciu i dezynfekcji. Pozwala  natychmiastowo sprawdzić i wykryć ewentualne pozostałości protein. Wynik w czasie do 10 minut, z łatwą interpretacją.</t>
  </si>
  <si>
    <t>Wentylacja i tlenoterapia 2</t>
  </si>
  <si>
    <t>Filtry oddechowe do krótko i długotrwałej wentylacji</t>
  </si>
  <si>
    <r>
      <t xml:space="preserve">Filtry oddechowe przeciwbakteryjne do </t>
    </r>
    <r>
      <rPr>
        <b/>
        <sz val="12"/>
        <rFont val="Arial"/>
        <family val="2"/>
      </rPr>
      <t>krótkotrwałe</t>
    </r>
    <r>
      <rPr>
        <sz val="12"/>
        <rFont val="Arial"/>
        <family val="2"/>
      </rPr>
      <t>j wentylacji dla dorosłych, nisko lub średniooporowe z przestrzenią martwą nie przekraczającą 100ml z portem do pomiaru stężenia CO2, mikrobiologicznie czyste; filtr elektrostatyczny; zakres objętości oddechowej: 150-1200ml; masa nie większa niż 35g; wyraźnie oznakowane; różniące się od poz.B</t>
    </r>
  </si>
  <si>
    <r>
      <t xml:space="preserve">Filtry oddechowe bakteryjno-wirusostatyczne do </t>
    </r>
    <r>
      <rPr>
        <b/>
        <sz val="12"/>
        <rFont val="Arial"/>
        <family val="2"/>
      </rPr>
      <t>długotrwałej</t>
    </r>
    <r>
      <rPr>
        <sz val="12"/>
        <rFont val="Arial"/>
        <family val="2"/>
      </rPr>
      <t xml:space="preserve"> wentylacji dla dorosłych ze zwiększoną wydajnością zatrzymywania ciepła i wilgoci; elektrostatyczne, hydrofobowe, z odrębną warstwą nawilżania, nisko lub średnio oporowe, z przestrzenią martwą max.57ml, z portem do pomiaru stężenia CO2, mikrobiologicznie czyste; masa nie przekraczająca 31g; zakres objętości oddechowej 150-1200ml; wyraźnie oznakowane; różniące się od poz.A</t>
    </r>
  </si>
  <si>
    <t>Łącznik karbowany na rurkę intubacyjną lub tracheostomijną do terapii respiratorem, zespolony z podwójnie obrotowym łącznikiem kątowym z zatyczką do odsysania i bronchoskopii., wykonany z miękkiego PCV, jałowy, kompatybilny z poz.1</t>
  </si>
  <si>
    <t>Pieluchomajtki</t>
  </si>
  <si>
    <t>Pieluchomajtki dla dorosłych  stanowiące wyrób medyczny, niesterylny, jednorazowy, posiadające wkład chłonny o anatomicznym kształcie, gwarantujący utrzymanie wilgoci z dala od skóry, osłonki boczne zapobiegające wyciekaniu, absorbent neutralizujący nieprzyjemny zapach, system dopasowania pieluchomajtki do ciała, rzepy lub przylepce z możliwością wielokrotnego otwierania i zamykania, wykonane z nie urażającego skóry, delikatnego materiału zapewniającego cyrkulację powietrza</t>
  </si>
  <si>
    <t xml:space="preserve"> o obwodzie 60 - 90 cm (+/- 10 cm dla każdego wymiaru), o chłonności nie mniejszej niż 1400 ml</t>
  </si>
  <si>
    <t>o obwodzie 100 - 150 cm (+/- 20 cm dla każdego wymiaru);  o chłonności nie mniejszej niż 2180 ml</t>
  </si>
  <si>
    <t xml:space="preserve"> o obwodzie 150 - 175 cm (+/- 20 cm dla każdego wymiaru);  o chłonności nie mniejszej niż 2200 ml </t>
  </si>
  <si>
    <t>Zestaw do przezskórnego wprowadzania elektrod endokawitarnych</t>
  </si>
  <si>
    <t>Zestaw do przezskórnego wprowadzania elektrod endokawitarnych o rozmiarze 7F lub cewnika do tętnicy płucnej o rozmiarze 7F zawierający: kaniule o odpowiednim do elektrody lub cewnika rozmiarze z portem z samouszczelniającym się zaworem hemostatycznym ( adapter typu Tuohy- Borst) i integralnym ramieniem bocznym umożliwiający podawanie płynów i leków ; „koszulka” osłona zabezpieczająca elektrodę lub cewnik na całej zewnętrznej długości założenia; igłę i prowadnicę przezigłową Seldingera o końcówce typu J; rozszerzadło; strzykawkę o pojemności 5 ml; wykonane z materiałów spełniające normy CE; w opakowaniu blisterowym z odrywaną tylną ścianką, jałowe</t>
  </si>
  <si>
    <t>Zestaw do odsysania i filtry</t>
  </si>
  <si>
    <t xml:space="preserve">
 Zestaw do odsysania wydzieliny u chorych na respiratorze; do użytku wielodobowego - 72h. Obrotowa zastawka umożliwiająca całkowitą separację cewnika o podwójnej sztywności od obwodu oddechowego. Atraumatyczna końcówka cewnika z otworem głównym i 4 bocznymi otworami. Zawór ssący kodowany kolorystycznie, obrotowy o 90st. Mocny poliuretanowy rękaw zabezpieczający cewnik przed kontaminacją z zewnątrz. Zestaw zatyczek do bronchoskopii (zatyczka zabezpieczająca odłączony cewnik, zatyczka-korek z wejściem dla bronchoskopu). Podwójnie obrotowy łącznik kątowy 22 F, z portem do bronchofiberoskopu PENTAX TYP-EB 1970TK rok prod.2013</t>
  </si>
  <si>
    <r>
      <t xml:space="preserve">do rurek </t>
    </r>
    <r>
      <rPr>
        <b/>
        <sz val="12"/>
        <color indexed="8"/>
        <rFont val="Arial"/>
        <family val="2"/>
      </rPr>
      <t>intubacyjnych 14CH</t>
    </r>
  </si>
  <si>
    <r>
      <t xml:space="preserve">do rurek </t>
    </r>
    <r>
      <rPr>
        <b/>
        <sz val="12"/>
        <color indexed="8"/>
        <rFont val="Arial"/>
        <family val="2"/>
      </rPr>
      <t>intubacyjnych 16CH</t>
    </r>
  </si>
  <si>
    <t>do rurek tracheostomijnych 14CH</t>
  </si>
  <si>
    <t>do rurek tracheostomijnych 16CH</t>
  </si>
  <si>
    <t>FILTR ANTYBAKTERYJNY, WYDECHOWY DO OBWODU ODDECHOWEGO RESPIRATORA BENNETT 980, z pojemnikiem na skropliny, jednorazowy</t>
  </si>
  <si>
    <t>FILTR ANTYBAKTERYJNY, WYDECHOWY DO OBWODU ODDECHOWEGO RESPIRATORA BENNETT 840, jednorazowy, z pojemnikiem na skropliny, dla dorosłych</t>
  </si>
  <si>
    <t xml:space="preserve">Filtry oddechowe elektrostatyczne, noworodkowe, sterylne z portem do kapnografii, skuteczne przeciw WZWC i HIV, powierzchnia filtracji 10cm2, objętość martwa &lt;10cm3, masa &lt;8g </t>
  </si>
  <si>
    <t>System do kontrolowanej zbiórki stolca</t>
  </si>
  <si>
    <t>System do kontrolowanej zbiórki stolca typu Flexi-Seal, o możliwości utrzymania do 28 dni; 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granatowym, pasek koralikowy do podwieszania kompatybilny z ramami łóżek szpitalnych i z miejscem na opis. System przebadany klinicznie (ocena bezpieczeństwa stosowania systemu do 29 dni), czas utrzymania systemu do 29 dni, biologicznie czysty. W zestawie1nieprzezroczystyworek do zbiórki stolca z okienkiem podglądu, o pojemności 1000 ml, z zastawką zabezpieczającą przed wylaniem zawartości skalowane co 25 ml oraz z filtrem węglowym.</t>
  </si>
  <si>
    <t>Komplet</t>
  </si>
  <si>
    <t>Worki zapasowe do zbiórki stolca kompatybilne z systemem do kontrolowanej zbiórki stolca typu Flexi-Seal z poz.1; o pojemności 1000ml nieprzezroczyste, z okienkiem podglądu, skalowane co 25ml, w tym numerycznie co 100ml, z filtrem węglowym, zastawką zabezpieczającą przed wylaniem zawartości, biologicznie czyste</t>
  </si>
  <si>
    <t>Respi flo</t>
  </si>
  <si>
    <t>Uniwersalne pojemniki typu Respi-Flo do nawilżania tlenu z głowicą do zimnego nawilżania gazu w procesie tlenoterapii biernej o pojemności 340-350ml, jałowe</t>
  </si>
  <si>
    <t>Elektrody radioprzezierne</t>
  </si>
  <si>
    <r>
      <t>Elektroda do monitorowania EKG, dla dorosłych, ze stykiem Ag/AgCl i podłożem piankowym, r</t>
    </r>
    <r>
      <rPr>
        <sz val="12"/>
        <color indexed="8"/>
        <rFont val="Arial"/>
        <family val="2"/>
      </rPr>
      <t xml:space="preserve">adioprzezierna, nadająca się do badań Rtg, CT i MRI, zawiera hydrożel, silnie przylepna (wytrzymałość 72 h, odporna na zamoczenie), ze zintegrowanym skrobakiem do przygotowania skóry, Ø 45 mm, ze złączem zatrzaskowym </t>
    </r>
  </si>
  <si>
    <t>Materiały operacyjne zużywalne 2</t>
  </si>
  <si>
    <t>Dren Kehr-T-dren sterylny, lateksowy 50/16 cm (+ 10 cm)</t>
  </si>
  <si>
    <t>Nr 20</t>
  </si>
  <si>
    <r>
      <t xml:space="preserve">Dren do jamy otrzewnowej jałowy, </t>
    </r>
    <r>
      <rPr>
        <b/>
        <sz val="12"/>
        <rFont val="Arial"/>
        <family val="2"/>
      </rPr>
      <t>lateksowy</t>
    </r>
    <r>
      <rPr>
        <sz val="12"/>
        <rFont val="Arial"/>
        <family val="2"/>
      </rPr>
      <t>, z otworami, dł. 32cm (+/- 2cm)</t>
    </r>
  </si>
  <si>
    <t>Nr 18 Ch</t>
  </si>
  <si>
    <t>Nr 20 Ch</t>
  </si>
  <si>
    <t>Nr 22 Ch</t>
  </si>
  <si>
    <t>Nr 24 Ch</t>
  </si>
  <si>
    <t>Nr 26 Ch</t>
  </si>
  <si>
    <t>Nr 28 Ch</t>
  </si>
  <si>
    <t>Nr 30 Ch</t>
  </si>
  <si>
    <t>Nr 32 Ch</t>
  </si>
  <si>
    <t>Nr 34 Ch</t>
  </si>
  <si>
    <t>Cewnik urologiczny Pezzer z lateksu dł.32 cm (+/-3 cm)</t>
  </si>
  <si>
    <t>Dren do jamy otrzewnowej jałowy, silikonowy, z otworami, dł. 32cm (+/- 2cm)</t>
  </si>
  <si>
    <t>Materiały pielęgnacyjne 3</t>
  </si>
  <si>
    <t>Torba na wymiociny wyposażona w prostą zakrętkę zapewniającą higieniczne zamknięcie odcinające przy tym źródło przykrego zapachu i umożliwiając proste i bezpieczne pozbycie się odpadu</t>
  </si>
  <si>
    <t xml:space="preserve">Myjka  do mycia pacjentów ze srodkiem bakteriobójczym, która jednocześnie myje i dezynfekuje. Gotowa do uzyciu bezposrednio po namoczeniu wodą , rozmiar  ok 12-15 x 20-25 cm </t>
  </si>
  <si>
    <t>Myjka  do mycia pacjentów, miękka, sucha, jednorazowa, wymiar ok. 15 x 20-25 cm</t>
  </si>
  <si>
    <t>Worki na zwłoki</t>
  </si>
  <si>
    <t>Worki na zwłoki, z uchwytami, białe, dla dorosłych, zapinane na zamek błyskawiczny</t>
  </si>
  <si>
    <t>Worki na zwłoki,  białe, dla niemowląt, długości max. 1 m</t>
  </si>
  <si>
    <t>Elementy do urządzeń medycznych</t>
  </si>
  <si>
    <t>zastawka wydechowa do Evita 2 dura®, Evita® 4, Evita® XL, jednorazowego użytku, bez pułapki wodnej op x 10 szt.</t>
  </si>
  <si>
    <t xml:space="preserve">op </t>
  </si>
  <si>
    <t>czujnik przepływu- Czujnik przepływu Infinity® ID, ABS, Wyposażony w identyfikator RFID w celu zwiększenia funkcjonalności, przystosowany do dezynfekcji, kompatybilny z urządzeniami medycznymi Drager,op x 5 szt</t>
  </si>
  <si>
    <t xml:space="preserve"> czujnik tlenu kapsuła, kompatybilny z aparatami do znieczulenia Drager, na opakowaniu powinna znajdować się data ostatecznego użycia czujnika, od której producent gwarantuje rok pracy czujnika z urządzeniem medycznym </t>
  </si>
  <si>
    <t xml:space="preserve"> Czujnik tlenu do Isolette® C2000/8000, wielokrotnego użytku, op x 2 szt. </t>
  </si>
  <si>
    <t xml:space="preserve"> Pułapka wodna WaterLock 2 do monitora gazów anestetycznych, przystosowana do pracy z dostępnymi na rynku aparatami Dräger. Zabezpiecza moduł pomiarowy. Wyposażona w dwa zintegrowane filtry hydrofobowe. Gwarantowana przez producenta zdatność do pracy 4 tygodnie. Pułapka nie podlegająca sterylizacji. Potwierdzona przez producenta kompatybilność z aparatami Dräger. Op x 24 szt</t>
  </si>
  <si>
    <t xml:space="preserve"> Czujnik SpO2 Nellcor® Oximax® Max-Fast, z plastrem, jednorazowego użytku, na czoło,op x  24 szt. </t>
  </si>
  <si>
    <t xml:space="preserve"> Czujnik SpO2 Nellcor® Oximax® Max-A, z plastrem, jednorazowego użytku, dla dorosłych, przewód o dł. 46 cm, op x 24 szt. </t>
  </si>
  <si>
    <t>układ oddechowy do Resuscitaire® z AutoBreath, jednorazowego użytku</t>
  </si>
  <si>
    <t xml:space="preserve"> Filtr powietrza wlotowego do Isolette® C2000/8000, wielokrotnego użytku, op x 4 szt. </t>
  </si>
  <si>
    <t>Zestaw linii próbkującej do Scio op x 10 szt.</t>
  </si>
  <si>
    <t xml:space="preserve">Czujnik do pulsoksymetru </t>
  </si>
  <si>
    <t>Czujnik do pulsoksymetru : Nellcor n.25 razem z przedłużaczem, jednorazowego użytku</t>
  </si>
  <si>
    <t>Materiały pomocnicze dla oddz.Chemioterapii</t>
  </si>
  <si>
    <t>1.</t>
  </si>
  <si>
    <r>
      <t xml:space="preserve">
Aparat</t>
    </r>
    <r>
      <rPr>
        <b/>
        <sz val="12"/>
        <color indexed="8"/>
        <rFont val="Arial"/>
        <family val="2"/>
      </rPr>
      <t xml:space="preserve"> trójdrożny</t>
    </r>
    <r>
      <rPr>
        <sz val="12"/>
        <color indexed="8"/>
        <rFont val="Arial"/>
        <family val="2"/>
      </rPr>
      <t xml:space="preserve"> do chemioterapii bez PCV i DEHP tworzący system zamknięty umożliwiający przepłukanie drenu przez który podawany jest cytostatyk 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</si>
  <si>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2.</t>
  </si>
  <si>
    <r>
      <t>Aparat</t>
    </r>
    <r>
      <rPr>
        <b/>
        <sz val="12"/>
        <color indexed="8"/>
        <rFont val="Arial"/>
        <family val="2"/>
      </rPr>
      <t xml:space="preserve"> trójdrożny bursztynowy </t>
    </r>
    <r>
      <rPr>
        <sz val="12"/>
        <color indexed="8"/>
        <rFont val="Arial"/>
        <family val="2"/>
      </rPr>
      <t xml:space="preserve"> do chemioterapii bez PCV i lateksu tworzący system zamknięty umożliwiający przepłukanie drenu przez który podawany jest cytostatyk 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</si>
  <si>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3.</t>
  </si>
  <si>
    <r>
      <t>Aparat</t>
    </r>
    <r>
      <rPr>
        <b/>
        <sz val="12"/>
        <color indexed="8"/>
        <rFont val="Arial"/>
        <family val="2"/>
      </rPr>
      <t xml:space="preserve"> pięciodrożny</t>
    </r>
    <r>
      <rPr>
        <sz val="12"/>
        <color indexed="8"/>
        <rFont val="Arial"/>
        <family val="2"/>
      </rPr>
      <t xml:space="preserve"> do chemioterapii bez PCV i DEHP  tworzący system zamknięty umożliwiający przepłukanie drenu przez który podawany jest cytostatyk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</si>
  <si>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4.</t>
  </si>
  <si>
    <r>
      <t>Aparat</t>
    </r>
    <r>
      <rPr>
        <b/>
        <sz val="12"/>
        <color indexed="8"/>
        <rFont val="Arial"/>
        <family val="2"/>
      </rPr>
      <t xml:space="preserve"> pięciodrożny bursztynowy </t>
    </r>
    <r>
      <rPr>
        <sz val="12"/>
        <color indexed="8"/>
        <rFont val="Arial"/>
        <family val="2"/>
      </rPr>
      <t xml:space="preserve"> do chemioterapii bez PCV i lateksu tworzący system zamknięty umożliwiający przepłukanie drenu przez który podawany jest cytostatyk  do</t>
    </r>
    <r>
      <rPr>
        <b/>
        <sz val="12"/>
        <color indexed="8"/>
        <rFont val="Arial"/>
        <family val="2"/>
      </rPr>
      <t xml:space="preserve"> pompy Infusomat Space </t>
    </r>
    <r>
      <rPr>
        <sz val="12"/>
        <color indexed="8"/>
        <rFont val="Arial"/>
        <family val="2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</si>
  <si>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5.</t>
  </si>
  <si>
    <t xml:space="preserve">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</si>
  <si>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6.</t>
  </si>
  <si>
    <t xml:space="preserve">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</si>
  <si>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7.</t>
  </si>
  <si>
    <t xml:space="preserve">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</t>
  </si>
  <si>
    <t xml:space="preserve">Kranik trójdrożny  do infuzji , wykonany z poliamidu odpornego na działanie nawet bardzo agresywnych leków (w tym cytostatyków) , z pokrętłem w kolorze niebieskim. Wyczuwalna zmiana położenia pokrętła kranika co 45o . Wszystkie ramiona kranika zabezpieczone koreczkami. Na jednym z ramion kranika musi znajdować się zamocowana na stałe zastawka dostępu bezigłowego z podzielną membraną , umożliwiająca swobodny dostęp strzykawką z końcówka luer lub luer lock. Drugie Ramię kranika musi posiadać łącznik rotacyjny, który zapewnia swobodny obrót kranika wokół osi linii infuzyjnej bez możliwości skręcania jej. </t>
  </si>
  <si>
    <t>Urządzenie do transferu leków niebezpiecznych i toksycznych w systemie zamkniętym, bezigłowym. Zawiera mechanizm chroniacy przed przypadkowym odkręceniem urządzenia od strzykawki.</t>
  </si>
  <si>
    <t xml:space="preserve">Nasadka do transferu leku w systemie zamkniętym, bezigłowym  kompatybilna z pojemnikiem Ecoflac z miejscem na przyłączenie drenu. Tworzy system nierozłączalny </t>
  </si>
  <si>
    <t>Aparat do przygotowywania cytostatyków z filtrem powietrza 0,2 μm oraz filtrem płynowym 5 μm. Posiada zawór bezigłowy oznaczony w kodzie kolorów na czerwono. Duża powierzchnia , przylegająca do opakowania z lekiem i minimalizująca przesuwania się kolca spika w korku.</t>
  </si>
  <si>
    <t>Koreczek dwufukcyjny typu Combi, umożliwiający zamknięcie strzykawki oraz luer lock w op. a 100 szt</t>
  </si>
  <si>
    <t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 
Z drenem zaopatrzonym w zawór bezigłowy do podania leku.</t>
  </si>
  <si>
    <t>Pompa elastomerowa do podaży 5-Fluorouracyl:
jednorazowego użytku, objętość 270 ml,wygodny owalny kształt  o miękkiej i trwałej warstwie zewnętrznej, duża przezroczystość , umożliwiająca czytelna obserwację leku w pompie mała wielkość
port do napełniania zamknięty koreczkiem i zabezpieczony zatyczką chroniącą przed uszkodzeniem mechanicznym i kontaminacją
port do napełniania zintegrowany z zastawka bezzwrotna, zabezpieczająca przed wypływem leku z pompy przez port do napełniania. Drenik infuzyjny z zaciskiem umożliwiającym zatrzymanie  infuzji  oraz filtrem cząsteczkowym 1,2 um wraz z odpowietrznikiem koniec drenu z zakończeniem  luer lock , zamkniety koreczkiem</t>
  </si>
  <si>
    <t>prędkość podaży 10 ml/h</t>
  </si>
  <si>
    <t>prędkość podaży 5 ml/h</t>
  </si>
  <si>
    <t>prędkość podaży 4 ml/h</t>
  </si>
  <si>
    <t>Torebka do pomp</t>
  </si>
  <si>
    <t>Strzykawka luer lock bursztynowa 50ml</t>
  </si>
  <si>
    <t xml:space="preserve">Strzykawka  luer lock 50 ml </t>
  </si>
  <si>
    <t>Strzykawka luer lock 20ml op x100szt</t>
  </si>
  <si>
    <t>Strzykawka luer lock 10ml op x100szt</t>
  </si>
  <si>
    <t>Strzykawka luer lock 5ml op x100szt</t>
  </si>
  <si>
    <t>Strzykawka luer lock 3ml op x100szt</t>
  </si>
  <si>
    <t>Łącznik bezigłowy do wielokrotnych aktywacji, wykorzystujące neutralne ciśnienie, bez mechanicznych części wewnętrznych, zgodny z końcówką luer i luer -lock, z zastawką silikonową, i przestrzeni martwej max. 0,09ml, wytrzymały na ciśnienie zwrotne, pakowany pojedynczo, sterylny wolny od lateksu i pcv oraz  ftalanów. Zapewniające bezpieczny min. 7 dniowy czas użycia .</t>
  </si>
  <si>
    <t>Worek do osłony przed światłem</t>
  </si>
  <si>
    <t>butelek o poj.100-250 ml</t>
  </si>
  <si>
    <t>butelek o poj.500-1000 ml</t>
  </si>
  <si>
    <t>Korek przeznaczony do stosowania jako osłona chroniąca przed zanieczyszczeniem zawory dostępu żylnego, typu luer, o właściwościach dezynfekujących, pakowany pojedynczo, kompatybilny z poz.26</t>
  </si>
  <si>
    <t xml:space="preserve">Igła do portu bezpieczna, z atraumatycznym szlfem łyżeczkowym, kaniula niesilikonizowana
- przezroczysta podstawa umożliwiająca obserwację miejsca wkłucia (zintegrowana, twarda podkładka nieabsorbująca płynów)
- przezroczysty dren pozbawiony DEHP i lateksu
- skrzydełka przezroczyste z karbowaniem ułatwiające użycie
- otwory w podstawie ułatwiające wentylację i ograniczające ryzyko infekcji
 wizualne i akustyczne potwierdzenie aktywacji mechanizmu zabezpieczającego
- igła posiada karbowanie wzmacniające mocowanie igły podczas iniekcji pod wysokim ciśnieniem
- możliwość zabezpieczenia drenu w celu uniemożliwienia rotacji igły w porcie
- oznaczenie wielkości igły oraz maksymalnego ciśnienia w miejscu umożliwiającym weryfikację po założeniu opatrunku
- maksymalne ciśnienie iniekcji 325 psi
Dostępne rozmiary:
19Gx15,20,25,32,38 mm
20Gx 15,20,25,32,38 mm
22Gx 15,20,25,32 mm
</t>
  </si>
  <si>
    <t>Asortyment do kontenerów firmy Braun</t>
  </si>
  <si>
    <t>Plomba zabezpieczająca zamknięty kontener przed otwarciem, informująca, że kontener nie był jeszcze otwierany; kompatybilna z kontenerem firmy B Braun</t>
  </si>
  <si>
    <t xml:space="preserve"> op. (1000 szt)</t>
  </si>
  <si>
    <t>Plomba, wskaźnik sterylności z warstwą klejącą, kompatybilna z kontenerem firmy B Braun</t>
  </si>
  <si>
    <t>Balon do tamowania krwawień</t>
  </si>
  <si>
    <t xml:space="preserve">Balon do tamponady poporodowej  Bakri. Długość narzędzia wynosi 54 cm, średnica 24 FR, pojemność balonu 500 ml. Balon wykonany z silikonu. W zestawie z 60 ml strzykawką z Luer lock. </t>
  </si>
  <si>
    <t>System typu Equashield</t>
  </si>
  <si>
    <r>
      <t xml:space="preserve">Adapter kolcowy do pobierania oraz dostrzykiwania rozpuszczalnika (np. NaCl) lub leku z </t>
    </r>
    <r>
      <rPr>
        <b/>
        <sz val="12"/>
        <color indexed="8"/>
        <rFont val="Arial"/>
        <family val="2"/>
      </rPr>
      <t>worka/butelki</t>
    </r>
    <r>
      <rPr>
        <sz val="12"/>
        <color indexed="8"/>
        <rFont val="Arial"/>
        <family val="2"/>
      </rPr>
      <t xml:space="preserve">, umożliwiający przepływ powietrza w celu wyrównania  ciśnień. Kompatybilny ze strzykawką z p-kt 3.Nie zawiera DEHP, Lateksu oraz BPA
Element ten musi być częścią systemu zamkniętego posiadającego kod ONB, wydanego przez FDA. </t>
    </r>
  </si>
  <si>
    <r>
      <t xml:space="preserve">Adapter pasujący do wszystkich typów dostępnych na rynku standardowych </t>
    </r>
    <r>
      <rPr>
        <b/>
        <sz val="12"/>
        <rFont val="Arial"/>
        <family val="2"/>
      </rPr>
      <t>fiolek</t>
    </r>
    <r>
      <rPr>
        <sz val="12"/>
        <rFont val="Arial"/>
        <family val="2"/>
      </rPr>
      <t xml:space="preserve">, zapewniający bezpieczny i wolny od zanieczyszczeń sposób dostępu do leku. Centralne nakłucie - wymuszane przez konstrukcję oraz podwójny zatrzask. Adapter musi być kompatybilny ze strzykawką z p-kto 3. Materiały z których wykonany jest adapter są wolne od : DEHP , lateksu i BPA. </t>
    </r>
    <r>
      <rPr>
        <sz val="12"/>
        <color indexed="8"/>
        <rFont val="Arial"/>
        <family val="2"/>
      </rPr>
      <t xml:space="preserve">System sygnalizacji akustycznej podczas podłączania łącznika do fiolki. Łącznik we współpracy ze strzykawką zapewnia  wyrównanie ciśnienia przy transferze cieczy z oraz do fiolki.
Adapter/łącznik do fiolki musi być częścią systemu zamkniętego posiadającego kod ONB, wydanego przez FDA. </t>
    </r>
  </si>
  <si>
    <r>
      <t>Strzykawka - konstrukcja całkowicie szczelna ,zamknięta ,uniemożliwiająca demontaż tłoka ,połączona trwale z konektorem (umożliwiającym pobranie roztworu leku cytostatycznego z fiolki w systemie</t>
    </r>
    <r>
      <rPr>
        <b/>
        <sz val="12"/>
        <color indexed="8"/>
        <rFont val="Arial"/>
        <family val="2"/>
      </rPr>
      <t xml:space="preserve"> hermetycznie zamkniętym</t>
    </r>
    <r>
      <rPr>
        <sz val="12"/>
        <color indexed="8"/>
        <rFont val="Arial"/>
        <family val="2"/>
      </rPr>
      <t>). Strzykawka zawiera sterylne powietrze wewnątrz, jest zaopatrzona w uszczelkę typu O-ring 3 warstwową, uniemożliwiającą uwalnianie się oparów/aerozoli poprzez tylną część strzykawki .Wewnątrz strzykawki rurka ze stali nierdzewnej, w której znajdują się dwie igły ,jedna dla płynu wykorzystywana do transferu leku, druga dla sterylnego powietrza dostarczanego ze strzykawki do fiolki. Strzykawka dzięki temu zapewnia wyrównanie ciśnienia przy transferze cieczy z oraz do fiolki. Strzykawka w pełni bezpieczna uniemożliwiająca nieświadome ukłucie. Nie wymaga nakręcania czy też obracania w momencie łączenia z adapterem do fiolki. Materiały z których wykonana jest strzykawka są wolne od : DEHP , lateksu i BPA,  z budową  ułatwiającą ułatwiającym pobieranie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cieczy oleistych. Strzykawka z konektorem musi być częścią systemu zamkniętego posiadającego kod ONB, wydanego przez FDA.</t>
    </r>
  </si>
  <si>
    <t>Strzykawka 60 ml</t>
  </si>
  <si>
    <t>Strzykawka 35 ml</t>
  </si>
  <si>
    <t>Strzykawka 20 ml</t>
  </si>
  <si>
    <t>Materiały do poradni gastroskopowej II</t>
  </si>
  <si>
    <t>Kleszcze endoskopowe do gastroskopii dł.160 cm; łyżki owalne</t>
  </si>
  <si>
    <t>Kleszcze biopsyjne do endoskopii, do kolonoskopii dł. 230 cm; łyżki owalne</t>
  </si>
  <si>
    <t>Kleszcze biopsyjne do endoskopii, do kolonoskopii dł. 230 cm; JEDNORAZOWE, 2,3 mm</t>
  </si>
  <si>
    <r>
      <t xml:space="preserve">Zestaw </t>
    </r>
    <r>
      <rPr>
        <b/>
        <sz val="12"/>
        <rFont val="Arial"/>
        <family val="2"/>
      </rPr>
      <t>szczotek</t>
    </r>
    <r>
      <rPr>
        <sz val="12"/>
        <rFont val="Arial"/>
        <family val="2"/>
      </rPr>
      <t xml:space="preserve"> jednorazowych do mycia endoskopów: do kanałów  dł. 230 cm,śrenica 1,7 mm + do zaworów dł.16 cm, średnica 5/11 mm</t>
    </r>
  </si>
  <si>
    <t>Kleszcze biopsyjne, jednorazowego użytku: łyżeczki owalne z okienkiem, bez kolca; śr.cewnika 2,3 mm, dł.narzędzia 230 cm; spiralna osłonka pokryta teflonem</t>
  </si>
  <si>
    <t>Pętla do polipektomii, jednorazowego użytku; plecionka; pętla owalna, śr.pętli 25 mm, śr.cewnika 2,3 mm, dł.narzędzia 230 cm; funkcja płynnej rotacji; rękojeść skalowana co 5 mm.</t>
  </si>
  <si>
    <r>
      <t>Pułapka na polipy; zakładana na przewód ssaka;</t>
    </r>
    <r>
      <rPr>
        <b/>
        <sz val="12"/>
        <rFont val="Arial"/>
        <family val="2"/>
      </rPr>
      <t xml:space="preserve"> 4-komorowa</t>
    </r>
    <r>
      <rPr>
        <sz val="12"/>
        <rFont val="Arial"/>
        <family val="2"/>
      </rPr>
      <t>, plastikowa, posiadająca 4 sitka oraz możliwość przepuszczania zasysanej zawartości do pojemnika ssaka z pominięciem sitek, obrotowe wieczko z dwiema rurkami; jedna rurka podłączona do zaworu ssącego endoskopu, druga do przewodu ssaka. Możliwość wyjęcia poszczególnych komór.</t>
    </r>
  </si>
  <si>
    <t>Klipsownica jednorazowego uzytku</t>
  </si>
  <si>
    <t>Igła do ostrzyk.,osłonka 2,3 mm 230 cm, śr.0,5 mm, dł.5 mm jednonorazowe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</si>
  <si>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</si>
  <si>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</si>
  <si>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</si>
  <si>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</si>
  <si>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</si>
  <si>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</si>
  <si>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Hemodializa</t>
  </si>
  <si>
    <t>Zestaw linii z hemofiltrem o powierzchni 1,2 lub 1,9 m.kw. do hemofiltracji z antykoagulacją heparynową w ilościach do wyboru przez zamawiającego. Linie kompatybilne z posiadanym przez zamawiającego aparatem Aquarius.</t>
  </si>
  <si>
    <t>Zestaw linii z hemofiltrem o powierzchni 1,2 lub 1,9 m.kw. do hemofiltracji z antykoagulacją cytrynianową w ilościach do wyboru przez zamawiającego. Linie kompatybilne z posiadanym przez zamawiającego aparatem Aquarius.</t>
  </si>
  <si>
    <t>Roztwór AC-A do antykoagulacji cytrynianowej. Worek o pojemności 2000 ml.</t>
  </si>
  <si>
    <t>worek</t>
  </si>
  <si>
    <t>Worek drenażowy o poj 5 l</t>
  </si>
  <si>
    <t xml:space="preserve"> szt</t>
  </si>
  <si>
    <t>Adapter 2 drożny do podłączenia 2 worków z cytrynianem/filtratem/substytutem z portem lub bez portu luer,  do wyboru przez zamawiającego</t>
  </si>
  <si>
    <t>Rozdzielacz 3 drożny do podłączenia 3 worków z filtratem/substytutem, do wyboru przez zamawiającego</t>
  </si>
  <si>
    <t>Spike z filtrem typu P41V lub bez filtra do podłączenia plastikowej butelki z roztworem wapnia, do wyboru przez zamawiającego</t>
  </si>
  <si>
    <t>Cewnik naczyniowy do czasowego dostępu dożylnego do prowadzenia terapii nerkozastępczej wykonany z silikonu o długości 15, 20 lub 24 cm, posiadający dwa kanały ( side – by – side) o średnicy 13,5 Fr. z zestawem do implantacji techniką Seldingera.</t>
  </si>
  <si>
    <t>Zestaw do konikotomii</t>
  </si>
  <si>
    <t>Zestaw do konikotomii QUICKTRACH dla dorosłych REF 30-04-004-1</t>
  </si>
  <si>
    <t>Kombinezon do pracowni cytostatycznej</t>
  </si>
  <si>
    <t xml:space="preserve">Kombinezon do pracowni cytostatycznych – sterylny typu Tyvek 500 Labo .Kombinezon w typie 5/6 z normą EN 14126. Kombinezon powinien spełniać kryteria kategorii III według klasyfikacji odzieży chroniącej przed czynnikami chemicznymi zgodnie z zharmonizowanymi normami UE: EN ISO 13982-1; EN13034. Osłony na obuwie połączone z nogawkami kombinezonu. Podeszwa antypoślizgowa. Rozmiary: M, L, XL. Produkt sterylny.  </t>
  </si>
  <si>
    <t>Rękawice jałowe</t>
  </si>
  <si>
    <r>
      <t xml:space="preserve">Rękawce chirurgiczne </t>
    </r>
    <r>
      <rPr>
        <b/>
        <sz val="12"/>
        <rFont val="Arial"/>
        <family val="2"/>
      </rPr>
      <t xml:space="preserve">lateksowe </t>
    </r>
    <r>
      <rPr>
        <sz val="12"/>
        <rFont val="Arial"/>
        <family val="2"/>
      </rPr>
      <t xml:space="preserve">– sterylne/R/, </t>
    </r>
    <r>
      <rPr>
        <b/>
        <sz val="12"/>
        <rFont val="Arial"/>
        <family val="2"/>
      </rPr>
      <t>lekko pudrowane</t>
    </r>
    <r>
      <rPr>
        <sz val="12"/>
        <rFont val="Arial"/>
        <family val="2"/>
      </rPr>
      <t xml:space="preserve"> skrobią kukurydzianą – pakowane parami w dwustrukturalne opakowanie umożliwiające wizualną ocenę wewnętrzną pakowania rękawic, rolowany mankiet – rozm 6,0 – 8,5</t>
    </r>
  </si>
  <si>
    <t>para</t>
  </si>
  <si>
    <r>
      <t>Rękawice</t>
    </r>
    <r>
      <rPr>
        <b/>
        <sz val="12"/>
        <rFont val="Arial"/>
        <family val="2"/>
      </rPr>
      <t xml:space="preserve"> lateksowe</t>
    </r>
    <r>
      <rPr>
        <sz val="12"/>
        <rFont val="Arial"/>
        <family val="2"/>
      </rPr>
      <t xml:space="preserve"> chirurgiczne, sterylne /R/ </t>
    </r>
    <r>
      <rPr>
        <b/>
        <sz val="12"/>
        <rFont val="Arial"/>
        <family val="2"/>
      </rPr>
      <t>bezpudrowe</t>
    </r>
    <r>
      <rPr>
        <sz val="12"/>
        <rFont val="Arial"/>
        <family val="2"/>
      </rPr>
      <t>, polimerowane, półsyntetyczne lateksowo-nitrylow– długość rękawicy min. 280, grubość ścianki na palcach min 0,22mm i na dłoni min 0,20 mm, rolowany mankiet, na rękawicy oznaczenie prawa/lewa i rozmiaru – pakowane parami – rozm od 6,5 – 8,5</t>
    </r>
  </si>
  <si>
    <r>
      <t xml:space="preserve">Rękawice chirurgiczne </t>
    </r>
    <r>
      <rPr>
        <b/>
        <sz val="12"/>
        <rFont val="Arial"/>
        <family val="2"/>
      </rPr>
      <t>bezlateksowe</t>
    </r>
    <r>
      <rPr>
        <sz val="12"/>
        <rFont val="Arial"/>
        <family val="2"/>
      </rPr>
      <t>, sterylne /R/ bezpudrowe, wykonane z nitrylu, neoprenu lub innego materiału równoważnego, długość rękawicy min 280 mm, grubość rękawicy na palcach max. 0,22 mm i na dłoni min. 0,18, barwa rozpraszająca światło np. brązowa – rolowany mankiet, na rękawicy oznaczenie prawa/lewa  i rozmiaru – pakowane parami –ROZM.6-8</t>
    </r>
  </si>
  <si>
    <r>
      <t xml:space="preserve">Rękawice lateksowe </t>
    </r>
    <r>
      <rPr>
        <b/>
        <sz val="12"/>
        <rFont val="Arial"/>
        <family val="2"/>
      </rPr>
      <t>ginekologiczne</t>
    </r>
    <r>
      <rPr>
        <sz val="12"/>
        <rFont val="Arial"/>
        <family val="2"/>
      </rPr>
      <t>, sterylne /R/, bezpudrowe – pakowane parami – długość rękawicy min. 455mm, grubość ścianki na palcach min. 0,33 i na dłoni min. 0,30 mm, rolowany mankiet – pakowane parami ROZMIAR 6-8,5</t>
    </r>
  </si>
  <si>
    <r>
      <t xml:space="preserve">Rękawice lateksowe </t>
    </r>
    <r>
      <rPr>
        <b/>
        <sz val="12"/>
        <rFont val="Arial"/>
        <family val="2"/>
      </rPr>
      <t>ortopedyczne</t>
    </r>
    <r>
      <rPr>
        <sz val="12"/>
        <rFont val="Arial"/>
        <family val="2"/>
      </rPr>
      <t>, sterylne /R/ bezpudrowe, polimerowane – długość rękawicy min. 280 mm, grubość ścianki na palcach min. 033 i na dłoniach 0,24, barwa rozpraszająca światło np. brązowa – rolowany mankiet, na rękawicy oznaczenie prawa/lewa i rozmiaru – pakowane parami lub komplet dwóch par</t>
    </r>
  </si>
  <si>
    <r>
      <t xml:space="preserve">Rękawice </t>
    </r>
    <r>
      <rPr>
        <b/>
        <sz val="12"/>
        <color indexed="8"/>
        <rFont val="Arial"/>
        <family val="2"/>
      </rPr>
      <t>diagnostyczne</t>
    </r>
    <r>
      <rPr>
        <sz val="12"/>
        <color indexed="8"/>
        <rFont val="Arial"/>
        <family val="2"/>
      </rPr>
      <t>, nitrylowe, sterylne, bezpudrowe</t>
    </r>
  </si>
  <si>
    <t>rozm.S</t>
  </si>
  <si>
    <t>rozm.M</t>
  </si>
  <si>
    <t>rozm.L</t>
  </si>
  <si>
    <t>rozm. XL</t>
  </si>
  <si>
    <t>Rękawice diagnostyczne</t>
  </si>
  <si>
    <t>Rękawice diagnostyczne, ochronne, nitrylowe bezpudrowe, do procedur wysokiego ryzyka, kształt uniwersalny,   kolor intensywny, np. pomarańczowy, mankiet rolowany , obustronnie polimeryzowane, wewnętrznie chlorowane, mikroteksturowane z dodatkową teksturą na końcach palców, długość min. 283 mm, grubości minimalne: na palcu 0.20 mm, na dłoni 0.13 mm oraz na mankiecie 0.09 mm, siła zrywu przed starzeniem min. 13 N , rękawice bez protein lateksu, AQL 1.0 oznakowany fabrycznie na opakowaniu.   
Rękawice będące zarówno wyrobem medycznym klasy I jak i środkiem ochrony indywidualnej kategorii III typ B, zgodne z normami: EN 455, EN 420, EN ISO 374-1, EN ISO 374-5, ASTM F1671. Odporność chemiczna zgodnie EN 16523-1 ROZMIAR S-XL op a 50 szt.</t>
  </si>
  <si>
    <t xml:space="preserve">Rękawice diagnostyczne  – bezpudrowe, wyraźna warstwa antypoślizgowa typu siateczkowego o przekątnej oczek 2-3mm, zawartość protein max. 50µg/g, dł. rękawic min. 240 mm, BIAŁE  – op a 100 szt. </t>
  </si>
  <si>
    <t>Rozmiar XS</t>
  </si>
  <si>
    <t>Rozmiar S</t>
  </si>
  <si>
    <t>Rozmiar M</t>
  </si>
  <si>
    <t>Rozmiar L</t>
  </si>
  <si>
    <t>Rozmiar XL</t>
  </si>
  <si>
    <t xml:space="preserve">Rękawice diagnostyczne  – winylowe, op a 100 szt. </t>
  </si>
  <si>
    <t xml:space="preserve">Czepki chirurgiczne + ochraniacze </t>
  </si>
  <si>
    <t>Czepek chirurgiczny na gumce, duży, pochłaniający pot</t>
  </si>
  <si>
    <t>Czepek chirurgiczny, męski, wiązany na troki, pochłaniający pot, XL - duży</t>
  </si>
  <si>
    <t>Pokrowce higieniczne na buty, foliowe, antypoślizgowe, ściągane na gumkę, pakowane po 100 szt.</t>
  </si>
  <si>
    <t>Obuwie ochronne z fliseliny z folią od środka z przedłużeniem do kolan, zakończone gumką, rozmiar uniwersalny</t>
  </si>
  <si>
    <t>Maski chirurgiczne mocowane na gumce</t>
  </si>
  <si>
    <t>Zamawiający wymaga produktu dopuszczonego do użytku  w placówkach służby zdrowia (medycznego i chirurgicznego). Zamawiający wymaga dostarczenia próbki oferowanego produktu. Wymagane dokumenty deklaracja zgodności i certyfikat CE</t>
  </si>
  <si>
    <r>
      <t xml:space="preserve">Maska chirurgiczna, trójwarstwowa, pełnobarierowa, odporna na przesiąkanie, hypoalergiczna,  </t>
    </r>
    <r>
      <rPr>
        <b/>
        <sz val="12"/>
        <rFont val="Arial"/>
        <family val="2"/>
      </rPr>
      <t>mocowana  za pomocą gumek,</t>
    </r>
    <r>
      <rPr>
        <sz val="12"/>
        <rFont val="Arial"/>
        <family val="2"/>
      </rPr>
      <t xml:space="preserve"> spełniająca  normę PN-EN 14683 Typ IIR,</t>
    </r>
    <r>
      <rPr>
        <sz val="12"/>
        <color indexed="8"/>
        <rFont val="Arial"/>
        <family val="2"/>
      </rPr>
      <t xml:space="preserve"> posiadająca sztywnik w górnej części maski umożliwiający dopasowanie do kształtu twarzy</t>
    </r>
  </si>
  <si>
    <t>Ubranie operacyjne</t>
  </si>
  <si>
    <t>Zamawiajmy wymaga dostarczenia próbki oferowanego produktu i dokumentów deklaracji zgodności i certyfikatu CE.</t>
  </si>
  <si>
    <t>Ubranie wykonane z włókniny SMS gr. ok 35g, nieprześwitujące, antystatyczne, oddychające. Bluza z krótkim rękawem, spodnie z trokami w pasie. Zgodnie z normą EN 13795. Rozmiar S,M,L,XL,XXL</t>
  </si>
  <si>
    <t>Koszula pacjenta włókninowa, jednorazowego użytku, wykonana z włókniny SMS, krótkie rękawy, wiązana na troki w talii oraz szyi, rozmiar uniwersalny</t>
  </si>
  <si>
    <t>Fartuch ochronny jednorazowego użytku, włókninowy</t>
  </si>
  <si>
    <t>Zamawiający wymaga dostarczenia próbki oferowanego produktu i dokumentów deklaracji zgodności i certyfikatu CE.</t>
  </si>
  <si>
    <t xml:space="preserve">Fartuch medyczny wykonany z włókniny polipropylenowej, rękawy zakończone gumką, wiązany na troki w talii oraz na szyi, przewiewny, jednorazowego użytku. Gramatura ok 25 gr., Rozmiar uniwersalny  </t>
  </si>
  <si>
    <t>Materiały zużywalne 2</t>
  </si>
  <si>
    <t>Elektrody do kardiostymulacji do defibrylatora Corpuls 08/16 rok.prod.2005</t>
  </si>
  <si>
    <t>Dla dorosłych (pakowane po 2 elektrody)</t>
  </si>
  <si>
    <t>   komplety</t>
  </si>
  <si>
    <t>Dla dzieci (pakowane po 2 elektrody)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</si>
  <si>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</si>
  <si>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</si>
  <si>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</si>
  <si>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</si>
  <si>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</si>
  <si>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</si>
  <si>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</si>
  <si>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cewnik w rozm.Ch 14</t>
  </si>
  <si>
    <t>Igły do nakłuć tkankowych – igła aspiracyjna do pobierania szpiku kostnego typu I, jednorazowa, z rękojeścią z tworzywa sztucznego, długość igły bez rękojeści 40-50 mm</t>
  </si>
  <si>
    <t>Igła do nakłuć prostaty 18G/20 cm (różowa półautomat)</t>
  </si>
  <si>
    <t>Zestaw do pobierania wydzieliny z dróg oddechowych, sterylny</t>
  </si>
  <si>
    <t>Zestaw do monitorowania ciśnienia śródbrzusznego</t>
  </si>
  <si>
    <t>Czujnik do pulsoksymetru : Novomatrix – czujnik miękki typuY, wersja OxySnap</t>
  </si>
  <si>
    <t>Cewnik do żywienia dojelitowego jejunostomia</t>
  </si>
  <si>
    <t>Wymazówki</t>
  </si>
  <si>
    <t>Wymazówki, zakończone wacikiem ze sztucznego materiału typu: dakron, sztuczny jedwab czy wiskoza:</t>
  </si>
  <si>
    <t>z pojemnikiem transportowym, sterylne</t>
  </si>
  <si>
    <t>z żelem do pojemników transportowych  z podłożem Amys bez węgla, sterylne</t>
  </si>
  <si>
    <r>
      <t xml:space="preserve">Siatki </t>
    </r>
    <r>
      <rPr>
        <b/>
        <strike/>
        <sz val="12"/>
        <color indexed="8"/>
        <rFont val="Arial"/>
        <family val="2"/>
      </rPr>
      <t>2D</t>
    </r>
    <r>
      <rPr>
        <strike/>
        <sz val="12"/>
        <color indexed="8"/>
        <rFont val="Arial"/>
        <family val="2"/>
      </rPr>
      <t xml:space="preserve"> Implantsdo naprawy przepuklin brzusznych i pachwinowych. Siatki wykonane z 100% polipropylenu prasowanego termicznie (PPNT), o gramaturze 50g/m2i grubości 0,30 mm, wielkość porów 1 mm. Wytrzymałość na rozerwanie 95 N. Sprzedawane w opakowaniu Tyvek, w pudełku kartonowym zabezpieczonym dodatkowo folią. Rozmiar 9 x 13 cm</t>
    </r>
  </si>
  <si>
    <r>
      <t xml:space="preserve">Siatki </t>
    </r>
    <r>
      <rPr>
        <b/>
        <strike/>
        <sz val="12"/>
        <color indexed="8"/>
        <rFont val="Arial"/>
        <family val="2"/>
      </rPr>
      <t>2D</t>
    </r>
    <r>
      <rPr>
        <strike/>
        <sz val="12"/>
        <color indexed="8"/>
        <rFont val="Arial"/>
        <family val="2"/>
      </rPr>
      <t xml:space="preserve"> Implantsdo naprawy przepuklin brzusznych i pachwinowych. Siatki wykonane z 100% polipropylenu prasowanego termicznie (PPNT), o gramaturze 50g/m2i grubości 0,30 mm, wielkość porów 1 mm. Wytrzymałość na rozerwanie 95 N. Sprzedawane w opakowaniu Tyvek, w pudełku kartonowym zabezpieczonym dodatkowo folią. Rozmiar 15 x 15 cm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</si>
</sst>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d/mm/yyyy"/>
  </numFmts>
  <fonts count="65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0"/>
      <color indexed="8"/>
      <name val="RotisSansSerif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vertAlign val="superscript"/>
      <sz val="12"/>
      <color indexed="8"/>
      <name val="Arial"/>
      <family val="2"/>
    </font>
    <font>
      <i/>
      <sz val="12"/>
      <name val="Arial"/>
      <family val="2"/>
    </font>
    <font>
      <sz val="12"/>
      <color indexed="53"/>
      <name val="Arial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i/>
      <sz val="12"/>
      <color indexed="8"/>
      <name val="RotisSansSerif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trike/>
      <sz val="12"/>
      <color indexed="8"/>
      <name val="Arial"/>
      <family val="2"/>
    </font>
    <font>
      <b/>
      <strike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8" fillId="0" borderId="0">
      <alignment/>
      <protection/>
    </xf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9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164" fontId="9" fillId="0" borderId="0" xfId="62" applyFont="1">
      <alignment/>
      <protection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10" fillId="0" borderId="1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7" fillId="0" borderId="0" xfId="0" applyFont="1" applyAlignment="1">
      <alignment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0" xfId="0" applyFont="1" applyFill="1" applyAlignment="1">
      <alignment horizontal="center"/>
    </xf>
    <xf numFmtId="0" fontId="9" fillId="0" borderId="11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10" xfId="44" applyFont="1" applyFill="1" applyBorder="1" applyAlignment="1">
      <alignment vertical="top" wrapText="1"/>
      <protection/>
    </xf>
    <xf numFmtId="0" fontId="9" fillId="0" borderId="10" xfId="44" applyFont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5" xfId="44" applyFont="1" applyBorder="1" applyAlignment="1">
      <alignment horizontal="left" vertical="top" wrapText="1"/>
      <protection/>
    </xf>
    <xf numFmtId="0" fontId="2" fillId="0" borderId="13" xfId="0" applyFont="1" applyBorder="1" applyAlignment="1">
      <alignment horizontal="center"/>
    </xf>
    <xf numFmtId="0" fontId="9" fillId="0" borderId="13" xfId="44" applyFont="1" applyBorder="1" applyAlignment="1">
      <alignment horizontal="center"/>
      <protection/>
    </xf>
    <xf numFmtId="0" fontId="9" fillId="0" borderId="16" xfId="44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center" vertical="center"/>
    </xf>
    <xf numFmtId="0" fontId="9" fillId="0" borderId="15" xfId="45" applyFont="1" applyBorder="1" applyAlignment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/>
    </xf>
    <xf numFmtId="0" fontId="9" fillId="34" borderId="15" xfId="44" applyFont="1" applyFill="1" applyBorder="1" applyAlignment="1">
      <alignment horizontal="left" vertical="top" wrapText="1"/>
      <protection/>
    </xf>
    <xf numFmtId="0" fontId="9" fillId="34" borderId="13" xfId="44" applyFont="1" applyFill="1" applyBorder="1" applyAlignment="1">
      <alignment horizontal="center" wrapText="1"/>
      <protection/>
    </xf>
    <xf numFmtId="0" fontId="9" fillId="34" borderId="13" xfId="44" applyFont="1" applyFill="1" applyBorder="1" applyAlignment="1">
      <alignment horizontal="center"/>
      <protection/>
    </xf>
    <xf numFmtId="164" fontId="8" fillId="34" borderId="0" xfId="62" applyFill="1" applyBorder="1" applyAlignment="1" applyProtection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0" fontId="2" fillId="34" borderId="15" xfId="44" applyFont="1" applyFill="1" applyBorder="1" applyAlignment="1">
      <alignment horizontal="left" vertical="top" wrapText="1"/>
      <protection/>
    </xf>
    <xf numFmtId="0" fontId="2" fillId="34" borderId="13" xfId="44" applyFont="1" applyFill="1" applyBorder="1" applyAlignment="1">
      <alignment horizontal="center" wrapText="1"/>
      <protection/>
    </xf>
    <xf numFmtId="0" fontId="11" fillId="0" borderId="0" xfId="44" applyFont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horizontal="justify"/>
    </xf>
    <xf numFmtId="0" fontId="9" fillId="0" borderId="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3" xfId="44" applyFont="1" applyBorder="1" applyAlignment="1">
      <alignment horizontal="center" vertical="top"/>
      <protection/>
    </xf>
    <xf numFmtId="0" fontId="2" fillId="0" borderId="13" xfId="44" applyFont="1" applyBorder="1" applyAlignment="1">
      <alignment vertical="top" wrapText="1"/>
      <protection/>
    </xf>
    <xf numFmtId="0" fontId="2" fillId="0" borderId="13" xfId="44" applyFont="1" applyBorder="1" applyAlignment="1">
      <alignment horizontal="center"/>
      <protection/>
    </xf>
    <xf numFmtId="0" fontId="2" fillId="0" borderId="13" xfId="44" applyFont="1" applyBorder="1" applyAlignment="1">
      <alignment wrapText="1"/>
      <protection/>
    </xf>
    <xf numFmtId="0" fontId="2" fillId="0" borderId="13" xfId="44" applyFont="1" applyFill="1" applyBorder="1" applyAlignment="1">
      <alignment vertical="top" wrapText="1"/>
      <protection/>
    </xf>
    <xf numFmtId="0" fontId="2" fillId="0" borderId="11" xfId="0" applyFont="1" applyFill="1" applyBorder="1" applyAlignment="1">
      <alignment horizontal="center"/>
    </xf>
    <xf numFmtId="0" fontId="9" fillId="0" borderId="13" xfId="44" applyFont="1" applyBorder="1" applyAlignment="1">
      <alignment vertical="top" wrapText="1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2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2" fontId="2" fillId="0" borderId="12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11" xfId="44" applyFont="1" applyBorder="1" applyAlignment="1">
      <alignment wrapText="1"/>
      <protection/>
    </xf>
    <xf numFmtId="0" fontId="2" fillId="0" borderId="11" xfId="44" applyFont="1" applyBorder="1" applyAlignment="1">
      <alignment horizontal="center"/>
      <protection/>
    </xf>
    <xf numFmtId="0" fontId="8" fillId="0" borderId="0" xfId="44">
      <alignment/>
      <protection/>
    </xf>
    <xf numFmtId="0" fontId="2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wrapText="1"/>
      <protection/>
    </xf>
    <xf numFmtId="0" fontId="9" fillId="0" borderId="10" xfId="44" applyFont="1" applyFill="1" applyBorder="1" applyAlignment="1">
      <alignment wrapText="1"/>
      <protection/>
    </xf>
    <xf numFmtId="0" fontId="2" fillId="0" borderId="10" xfId="0" applyFont="1" applyBorder="1" applyAlignment="1">
      <alignment horizontal="justify" wrapText="1"/>
    </xf>
    <xf numFmtId="2" fontId="9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44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13" xfId="44" applyFont="1" applyBorder="1" applyAlignment="1">
      <alignment horizontal="center" vertical="center" wrapText="1"/>
      <protection/>
    </xf>
    <xf numFmtId="0" fontId="9" fillId="0" borderId="13" xfId="44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3" xfId="44" applyFont="1" applyBorder="1" applyAlignment="1">
      <alignment vertical="center" wrapText="1"/>
      <protection/>
    </xf>
    <xf numFmtId="0" fontId="2" fillId="0" borderId="13" xfId="44" applyFont="1" applyBorder="1" applyAlignment="1">
      <alignment vertical="center" wrapText="1"/>
      <protection/>
    </xf>
    <xf numFmtId="0" fontId="9" fillId="0" borderId="13" xfId="44" applyNumberFormat="1" applyFont="1" applyBorder="1" applyAlignment="1">
      <alignment horizontal="center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3" xfId="44" applyFont="1" applyBorder="1" applyAlignment="1">
      <alignment horizontal="left" vertical="center" wrapText="1"/>
      <protection/>
    </xf>
    <xf numFmtId="165" fontId="9" fillId="0" borderId="13" xfId="44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44" applyFont="1" applyFill="1" applyBorder="1" applyAlignment="1">
      <alignment vertical="center" wrapText="1"/>
      <protection/>
    </xf>
    <xf numFmtId="0" fontId="9" fillId="0" borderId="13" xfId="4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44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0" fontId="23" fillId="0" borderId="10" xfId="0" applyNumberFormat="1" applyFont="1" applyFill="1" applyBorder="1" applyAlignment="1">
      <alignment horizontal="center"/>
    </xf>
    <xf numFmtId="0" fontId="27" fillId="0" borderId="10" xfId="44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54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54" applyNumberFormat="1" applyFont="1" applyFill="1" applyBorder="1" applyAlignment="1" applyProtection="1">
      <alignment horizontal="center"/>
      <protection/>
    </xf>
    <xf numFmtId="0" fontId="9" fillId="0" borderId="10" xfId="44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wrapText="1"/>
    </xf>
    <xf numFmtId="0" fontId="28" fillId="0" borderId="0" xfId="0" applyFont="1" applyAlignment="1">
      <alignment/>
    </xf>
    <xf numFmtId="0" fontId="14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13" fillId="0" borderId="0" xfId="44" applyFont="1">
      <alignment/>
      <protection/>
    </xf>
    <xf numFmtId="0" fontId="14" fillId="0" borderId="10" xfId="44" applyFont="1" applyFill="1" applyBorder="1" applyAlignment="1">
      <alignment horizontal="center"/>
      <protection/>
    </xf>
    <xf numFmtId="0" fontId="14" fillId="0" borderId="10" xfId="44" applyFont="1" applyFill="1" applyBorder="1" applyAlignment="1">
      <alignment horizontal="center" wrapText="1"/>
      <protection/>
    </xf>
    <xf numFmtId="0" fontId="2" fillId="0" borderId="10" xfId="44" applyFont="1" applyBorder="1" applyAlignment="1">
      <alignment horizontal="center" vertical="center"/>
      <protection/>
    </xf>
    <xf numFmtId="0" fontId="9" fillId="0" borderId="10" xfId="44" applyFont="1" applyBorder="1" applyAlignment="1">
      <alignment wrapText="1"/>
      <protection/>
    </xf>
    <xf numFmtId="0" fontId="2" fillId="0" borderId="10" xfId="44" applyFont="1" applyFill="1" applyBorder="1" applyAlignment="1">
      <alignment horizontal="center"/>
      <protection/>
    </xf>
    <xf numFmtId="0" fontId="9" fillId="0" borderId="10" xfId="44" applyFont="1" applyBorder="1" applyAlignment="1">
      <alignment horizontal="center"/>
      <protection/>
    </xf>
    <xf numFmtId="0" fontId="2" fillId="0" borderId="0" xfId="44" applyFont="1" applyFill="1" applyBorder="1" applyAlignment="1">
      <alignment horizontal="center"/>
      <protection/>
    </xf>
    <xf numFmtId="0" fontId="9" fillId="0" borderId="0" xfId="44" applyFont="1" applyFill="1" applyAlignment="1">
      <alignment horizontal="center"/>
      <protection/>
    </xf>
    <xf numFmtId="0" fontId="9" fillId="0" borderId="0" xfId="44" applyFont="1" applyFill="1">
      <alignment/>
      <protection/>
    </xf>
    <xf numFmtId="0" fontId="13" fillId="0" borderId="0" xfId="44" applyFont="1" applyFill="1" applyBorder="1" applyAlignment="1">
      <alignment horizontal="center" wrapText="1"/>
      <protection/>
    </xf>
    <xf numFmtId="0" fontId="4" fillId="0" borderId="0" xfId="44" applyFont="1">
      <alignment/>
      <protection/>
    </xf>
    <xf numFmtId="0" fontId="9" fillId="0" borderId="0" xfId="44" applyFont="1" applyFill="1" applyAlignment="1">
      <alignment horizontal="center" wrapText="1"/>
      <protection/>
    </xf>
    <xf numFmtId="0" fontId="9" fillId="0" borderId="0" xfId="44" applyFont="1" applyFill="1" applyAlignment="1">
      <alignment wrapText="1"/>
      <protection/>
    </xf>
    <xf numFmtId="0" fontId="14" fillId="0" borderId="10" xfId="44" applyFont="1" applyFill="1" applyBorder="1" applyAlignment="1">
      <alignment horizontal="center"/>
      <protection/>
    </xf>
    <xf numFmtId="0" fontId="14" fillId="0" borderId="10" xfId="44" applyFont="1" applyFill="1" applyBorder="1" applyAlignment="1">
      <alignment horizontal="center" wrapText="1"/>
      <protection/>
    </xf>
    <xf numFmtId="0" fontId="9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wrapText="1"/>
      <protection/>
    </xf>
    <xf numFmtId="0" fontId="2" fillId="0" borderId="10" xfId="44" applyFont="1" applyBorder="1" applyAlignment="1">
      <alignment horizontal="center" wrapText="1"/>
      <protection/>
    </xf>
    <xf numFmtId="0" fontId="9" fillId="0" borderId="10" xfId="44" applyFont="1" applyFill="1" applyBorder="1">
      <alignment/>
      <protection/>
    </xf>
    <xf numFmtId="0" fontId="9" fillId="0" borderId="10" xfId="44" applyFont="1" applyFill="1" applyBorder="1" applyAlignment="1">
      <alignment horizontal="center"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>
      <alignment/>
      <protection/>
    </xf>
    <xf numFmtId="0" fontId="20" fillId="0" borderId="0" xfId="44" applyFont="1" applyAlignment="1">
      <alignment horizontal="center"/>
      <protection/>
    </xf>
    <xf numFmtId="0" fontId="20" fillId="0" borderId="0" xfId="44" applyFont="1">
      <alignment/>
      <protection/>
    </xf>
    <xf numFmtId="0" fontId="2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0" xfId="44" applyFont="1" applyFill="1" applyAlignment="1">
      <alignment horizontal="center"/>
      <protection/>
    </xf>
    <xf numFmtId="0" fontId="2" fillId="0" borderId="0" xfId="44" applyFont="1" applyFill="1">
      <alignment/>
      <protection/>
    </xf>
    <xf numFmtId="0" fontId="13" fillId="0" borderId="0" xfId="44" applyFont="1" applyFill="1" applyBorder="1" applyAlignment="1">
      <alignment horizontal="center"/>
      <protection/>
    </xf>
    <xf numFmtId="0" fontId="4" fillId="0" borderId="0" xfId="44" applyFont="1" applyFill="1">
      <alignment/>
      <protection/>
    </xf>
    <xf numFmtId="0" fontId="9" fillId="0" borderId="0" xfId="44" applyFont="1" applyFill="1">
      <alignment/>
      <protection/>
    </xf>
    <xf numFmtId="0" fontId="2" fillId="0" borderId="12" xfId="44" applyFont="1" applyBorder="1" applyAlignment="1">
      <alignment horizontal="center"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horizontal="left" vertical="center"/>
      <protection/>
    </xf>
    <xf numFmtId="0" fontId="2" fillId="0" borderId="0" xfId="44" applyFont="1" applyAlignment="1">
      <alignment horizontal="center"/>
      <protection/>
    </xf>
    <xf numFmtId="0" fontId="9" fillId="0" borderId="0" xfId="44" applyFont="1" applyAlignment="1">
      <alignment horizontal="center" vertical="center"/>
      <protection/>
    </xf>
    <xf numFmtId="0" fontId="13" fillId="0" borderId="0" xfId="44" applyFont="1" applyAlignment="1">
      <alignment horizontal="center" vertical="center"/>
      <protection/>
    </xf>
    <xf numFmtId="0" fontId="4" fillId="0" borderId="0" xfId="44" applyFont="1" applyAlignment="1">
      <alignment horizontal="left" vertical="center"/>
      <protection/>
    </xf>
    <xf numFmtId="0" fontId="9" fillId="0" borderId="0" xfId="44" applyFont="1" applyFill="1" applyAlignment="1">
      <alignment horizontal="center" vertical="center"/>
      <protection/>
    </xf>
    <xf numFmtId="0" fontId="9" fillId="0" borderId="0" xfId="44" applyFont="1" applyAlignment="1">
      <alignment horizontal="left" vertical="center"/>
      <protection/>
    </xf>
    <xf numFmtId="0" fontId="14" fillId="0" borderId="13" xfId="44" applyFont="1" applyBorder="1" applyAlignment="1">
      <alignment horizontal="center" vertical="center"/>
      <protection/>
    </xf>
    <xf numFmtId="0" fontId="14" fillId="0" borderId="13" xfId="44" applyFont="1" applyBorder="1" applyAlignment="1">
      <alignment horizontal="left" vertical="center" wrapText="1"/>
      <protection/>
    </xf>
    <xf numFmtId="0" fontId="14" fillId="0" borderId="13" xfId="44" applyFont="1" applyBorder="1" applyAlignment="1">
      <alignment horizontal="center" vertical="center" wrapText="1"/>
      <protection/>
    </xf>
    <xf numFmtId="0" fontId="9" fillId="0" borderId="13" xfId="44" applyFont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left" vertical="center" wrapText="1"/>
      <protection/>
    </xf>
    <xf numFmtId="0" fontId="9" fillId="0" borderId="13" xfId="46" applyFont="1" applyBorder="1" applyAlignment="1">
      <alignment horizontal="center" vertical="center" wrapText="1"/>
      <protection/>
    </xf>
    <xf numFmtId="0" fontId="8" fillId="0" borderId="0" xfId="44" applyAlignment="1">
      <alignment vertical="center"/>
      <protection/>
    </xf>
    <xf numFmtId="0" fontId="2" fillId="0" borderId="0" xfId="44" applyFont="1" applyFill="1" applyAlignment="1">
      <alignment horizontal="left" vertical="center"/>
      <protection/>
    </xf>
    <xf numFmtId="0" fontId="9" fillId="0" borderId="13" xfId="46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0" xfId="44" applyFont="1" applyFill="1" applyBorder="1" applyAlignment="1">
      <alignment wrapText="1"/>
      <protection/>
    </xf>
    <xf numFmtId="0" fontId="2" fillId="0" borderId="0" xfId="44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133350</xdr:rowOff>
    </xdr:from>
    <xdr:to>
      <xdr:col>8</xdr:col>
      <xdr:colOff>695325</xdr:colOff>
      <xdr:row>21</xdr:row>
      <xdr:rowOff>123825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90850"/>
          <a:ext cx="91916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11</xdr:row>
      <xdr:rowOff>28575</xdr:rowOff>
    </xdr:from>
    <xdr:to>
      <xdr:col>7</xdr:col>
      <xdr:colOff>609600</xdr:colOff>
      <xdr:row>21</xdr:row>
      <xdr:rowOff>9525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95600"/>
          <a:ext cx="8829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zoomScale="81" zoomScaleNormal="81" zoomScalePageLayoutView="0" workbookViewId="0" topLeftCell="A1">
      <selection activeCell="E28" sqref="E28"/>
    </sheetView>
  </sheetViews>
  <sheetFormatPr defaultColWidth="11.57421875" defaultRowHeight="12.75"/>
  <cols>
    <col min="1" max="1" width="8.57421875" style="1" customWidth="1"/>
    <col min="2" max="2" width="54.00390625" style="2" customWidth="1"/>
    <col min="3" max="3" width="18.00390625" style="3" customWidth="1"/>
    <col min="4" max="4" width="19.00390625" style="3" customWidth="1"/>
    <col min="5" max="5" width="19.7109375" style="4" customWidth="1"/>
    <col min="6" max="243" width="11.57421875" style="4" customWidth="1"/>
    <col min="244" max="246" width="12.421875" style="0" customWidth="1"/>
  </cols>
  <sheetData>
    <row r="2" ht="16.5">
      <c r="B2" s="5" t="s">
        <v>0</v>
      </c>
    </row>
    <row r="4" spans="3:5" ht="20.25" customHeight="1">
      <c r="C4" s="362" t="s">
        <v>1</v>
      </c>
      <c r="D4" s="362"/>
      <c r="E4" s="6"/>
    </row>
    <row r="5" spans="1:5" ht="16.5">
      <c r="A5" s="7" t="s">
        <v>2</v>
      </c>
      <c r="B5" s="7" t="s">
        <v>3</v>
      </c>
      <c r="C5" s="8" t="s">
        <v>4</v>
      </c>
      <c r="D5" s="8" t="s">
        <v>5</v>
      </c>
      <c r="E5" s="6"/>
    </row>
    <row r="6" spans="1:5" ht="16.5">
      <c r="A6" s="9">
        <f>1!A1</f>
        <v>1</v>
      </c>
      <c r="B6" s="10" t="str">
        <f>1!B3</f>
        <v>Wentylacja i tlenoterapia 1</v>
      </c>
      <c r="C6" s="11"/>
      <c r="D6" s="11"/>
      <c r="E6" s="12"/>
    </row>
    <row r="7" spans="1:5" ht="16.5">
      <c r="A7" s="9">
        <f>2!A1</f>
        <v>2</v>
      </c>
      <c r="B7" s="10" t="str">
        <f>2!B3</f>
        <v>Znieczulenie regionalne</v>
      </c>
      <c r="C7" s="11"/>
      <c r="D7" s="11"/>
      <c r="E7" s="12"/>
    </row>
    <row r="8" spans="1:5" ht="16.5">
      <c r="A8" s="9">
        <f>3!A1</f>
        <v>3</v>
      </c>
      <c r="B8" s="10" t="str">
        <f>3!B3</f>
        <v>Materiały zużywalne 1</v>
      </c>
      <c r="C8" s="11"/>
      <c r="D8" s="11"/>
      <c r="E8" s="12"/>
    </row>
    <row r="9" spans="1:5" ht="16.5">
      <c r="A9" s="9">
        <f>4!A1</f>
        <v>4</v>
      </c>
      <c r="B9" s="10" t="str">
        <f>4!B3</f>
        <v>Materiały zużywalne- diagnostyka - papier</v>
      </c>
      <c r="C9" s="11"/>
      <c r="D9" s="11"/>
      <c r="E9" s="12"/>
    </row>
    <row r="10" spans="1:5" ht="16.5">
      <c r="A10" s="9">
        <f>5!A1</f>
        <v>5</v>
      </c>
      <c r="B10" s="10" t="str">
        <f>5!B3</f>
        <v>Infuzja płynów i leków 1</v>
      </c>
      <c r="C10" s="11"/>
      <c r="D10" s="11"/>
      <c r="E10" s="12"/>
    </row>
    <row r="11" spans="1:5" ht="16.5">
      <c r="A11" s="9">
        <f>6!A1</f>
        <v>6</v>
      </c>
      <c r="B11" s="10" t="str">
        <f>6!B3</f>
        <v>Materiały operacyjne zużywalne 1</v>
      </c>
      <c r="C11" s="11"/>
      <c r="D11" s="11"/>
      <c r="E11" s="12"/>
    </row>
    <row r="12" spans="1:5" ht="16.5">
      <c r="A12" s="9">
        <f>7!A1</f>
        <v>7</v>
      </c>
      <c r="B12" s="10" t="str">
        <f>7!B3</f>
        <v>Materiały pielęgnacyjne 1</v>
      </c>
      <c r="C12" s="11"/>
      <c r="D12" s="11"/>
      <c r="E12" s="12"/>
    </row>
    <row r="13" spans="1:5" ht="16.5">
      <c r="A13" s="9">
        <f>8!A1</f>
        <v>8</v>
      </c>
      <c r="B13" s="10" t="str">
        <f>8!B3</f>
        <v>Materiały do sterylizacji</v>
      </c>
      <c r="C13" s="11"/>
      <c r="D13" s="11"/>
      <c r="E13" s="12"/>
    </row>
    <row r="14" spans="1:5" ht="37.5" customHeight="1">
      <c r="A14" s="9">
        <f>9!A1</f>
        <v>9</v>
      </c>
      <c r="B14" s="10" t="str">
        <f>9!B3</f>
        <v>Sprzęt jednorazowy z zaworem typu Floswitch (kaniule dotętnicze, rozgałęziacze)</v>
      </c>
      <c r="C14" s="11"/>
      <c r="D14" s="11"/>
      <c r="E14" s="12"/>
    </row>
    <row r="15" spans="1:5" ht="16.5">
      <c r="A15" s="9">
        <f>'10'!A1</f>
        <v>10</v>
      </c>
      <c r="B15" s="10" t="str">
        <f>'10'!B3</f>
        <v>Specjalistyczny sprzęt medyczny</v>
      </c>
      <c r="C15" s="11"/>
      <c r="D15" s="11"/>
      <c r="E15" s="12"/>
    </row>
    <row r="16" spans="1:5" ht="16.5">
      <c r="A16" s="9">
        <f>'11'!A1</f>
        <v>11</v>
      </c>
      <c r="B16" s="10" t="str">
        <f>'11'!B3</f>
        <v>Materiały zużywalne do elektrochirurgii</v>
      </c>
      <c r="C16" s="11"/>
      <c r="D16" s="11"/>
      <c r="E16" s="12"/>
    </row>
    <row r="17" spans="1:5" ht="28.5" customHeight="1">
      <c r="A17" s="9">
        <f>'12'!A1</f>
        <v>12</v>
      </c>
      <c r="B17" s="10" t="str">
        <f>'12'!B3</f>
        <v>Materiały zużywalne na bloku operacyjnym – obłożenia</v>
      </c>
      <c r="C17" s="11"/>
      <c r="D17" s="11"/>
      <c r="E17" s="12"/>
    </row>
    <row r="18" spans="1:5" ht="16.5">
      <c r="A18" s="9">
        <f>'13'!A1</f>
        <v>13</v>
      </c>
      <c r="B18" s="10" t="str">
        <f>'13'!B3</f>
        <v>Przyrząd do aspiracji płynów</v>
      </c>
      <c r="C18" s="11"/>
      <c r="D18" s="13"/>
      <c r="E18" s="12"/>
    </row>
    <row r="19" spans="1:5" ht="16.5">
      <c r="A19" s="9">
        <f>'14'!A1</f>
        <v>14</v>
      </c>
      <c r="B19" s="10" t="str">
        <f>'14'!B3</f>
        <v>Siatki propylenowe</v>
      </c>
      <c r="C19" s="11"/>
      <c r="D19" s="11"/>
      <c r="E19" s="12"/>
    </row>
    <row r="20" spans="1:5" ht="16.5">
      <c r="A20" s="9">
        <f>'15'!A1</f>
        <v>15</v>
      </c>
      <c r="B20" s="10" t="str">
        <f>'15'!B3</f>
        <v>Żele</v>
      </c>
      <c r="C20" s="11"/>
      <c r="D20" s="11"/>
      <c r="E20" s="12"/>
    </row>
    <row r="21" spans="1:5" ht="16.5">
      <c r="A21" s="9">
        <f>'16'!A1</f>
        <v>16</v>
      </c>
      <c r="B21" s="10" t="str">
        <f>'16'!B3</f>
        <v>Klipsy laparoskopowe</v>
      </c>
      <c r="C21" s="11"/>
      <c r="D21" s="11"/>
      <c r="E21" s="12"/>
    </row>
    <row r="22" spans="1:5" ht="16.5">
      <c r="A22" s="9">
        <f>'17'!A1</f>
        <v>17</v>
      </c>
      <c r="B22" s="10" t="str">
        <f>'17'!B3</f>
        <v>Szwy mechaniczne</v>
      </c>
      <c r="C22" s="11"/>
      <c r="D22" s="11"/>
      <c r="E22" s="12"/>
    </row>
    <row r="23" spans="1:5" ht="18" customHeight="1">
      <c r="A23" s="9">
        <f>'18'!A1</f>
        <v>18</v>
      </c>
      <c r="B23" s="10" t="str">
        <f>'18'!B3</f>
        <v>Części zużywalne do strzykawki automatycznej</v>
      </c>
      <c r="C23" s="11"/>
      <c r="D23" s="11"/>
      <c r="E23" s="12"/>
    </row>
    <row r="24" spans="1:5" ht="16.5">
      <c r="A24" s="9">
        <f>'19'!A1</f>
        <v>19</v>
      </c>
      <c r="B24" s="10" t="str">
        <f>'19'!B3</f>
        <v>Materiały do poradni gastroskopowej I</v>
      </c>
      <c r="C24" s="11"/>
      <c r="D24" s="11"/>
      <c r="E24" s="12"/>
    </row>
    <row r="25" spans="1:5" ht="30.75">
      <c r="A25" s="9">
        <f>'20'!A1</f>
        <v>20</v>
      </c>
      <c r="B25" s="10" t="str">
        <f>'20'!B3</f>
        <v>Siatki i taśmy ginekologiczne, worek do laparoskopii</v>
      </c>
      <c r="C25" s="11"/>
      <c r="D25" s="14"/>
      <c r="E25" s="12"/>
    </row>
    <row r="26" spans="1:5" ht="16.5">
      <c r="A26" s="9">
        <f>'21'!A1</f>
        <v>21</v>
      </c>
      <c r="B26" s="10" t="str">
        <f>'21'!B3</f>
        <v>Infuzja płynów i leków 2</v>
      </c>
      <c r="C26" s="11"/>
      <c r="D26" s="11"/>
      <c r="E26" s="12"/>
    </row>
    <row r="27" spans="1:5" ht="16.5">
      <c r="A27" s="9">
        <f>'22'!A1</f>
        <v>22</v>
      </c>
      <c r="B27" s="10" t="str">
        <f>'22'!B3</f>
        <v>Testy ureazowe</v>
      </c>
      <c r="C27" s="11"/>
      <c r="D27" s="11"/>
      <c r="E27" s="12"/>
    </row>
    <row r="28" spans="1:5" ht="16.5">
      <c r="A28" s="9">
        <f>'23'!A1</f>
        <v>23</v>
      </c>
      <c r="B28" s="10" t="str">
        <f>'23'!B3</f>
        <v>Przygotowanie pola operacyjnego</v>
      </c>
      <c r="C28" s="11"/>
      <c r="D28" s="11"/>
      <c r="E28" s="12"/>
    </row>
    <row r="29" spans="1:5" ht="16.5">
      <c r="A29" s="9">
        <f>'24'!A1</f>
        <v>24</v>
      </c>
      <c r="B29" s="10" t="str">
        <f>'24'!B3</f>
        <v>Żele nawilżające</v>
      </c>
      <c r="C29" s="11"/>
      <c r="D29" s="11"/>
      <c r="E29" s="12"/>
    </row>
    <row r="30" spans="1:5" ht="16.5">
      <c r="A30" s="9">
        <f>'25'!A1</f>
        <v>25</v>
      </c>
      <c r="B30" s="10" t="str">
        <f>'25'!B3</f>
        <v>Elektroda do czasowej stymulacji serca </v>
      </c>
      <c r="C30" s="11"/>
      <c r="D30" s="11"/>
      <c r="E30" s="12"/>
    </row>
    <row r="31" spans="1:5" ht="30.75">
      <c r="A31" s="9">
        <f>'26'!A1</f>
        <v>26</v>
      </c>
      <c r="B31" s="10" t="str">
        <f>'26'!B3</f>
        <v>Maski twarzowe, krtaniowe z kanałem gastrycznym, czujnik do pulsoksymetru -  neonatologia</v>
      </c>
      <c r="C31" s="11"/>
      <c r="D31" s="11"/>
      <c r="E31" s="12"/>
    </row>
    <row r="32" spans="1:5" ht="16.5">
      <c r="A32" s="9">
        <f>'27'!A1</f>
        <v>27</v>
      </c>
      <c r="B32" s="10" t="str">
        <f>'27'!B3</f>
        <v>Materiały zużywalne do VAPOTHERM</v>
      </c>
      <c r="C32" s="11"/>
      <c r="D32" s="11"/>
      <c r="E32" s="12"/>
    </row>
    <row r="33" spans="1:5" ht="16.5">
      <c r="A33" s="9">
        <f>'28'!A1</f>
        <v>28</v>
      </c>
      <c r="B33" s="10" t="str">
        <f>'28'!B3</f>
        <v>Fartuch endoskopowy</v>
      </c>
      <c r="C33" s="11"/>
      <c r="D33" s="14"/>
      <c r="E33" s="12"/>
    </row>
    <row r="34" spans="1:5" ht="16.5">
      <c r="A34" s="9">
        <f>'29'!A1</f>
        <v>29</v>
      </c>
      <c r="B34" s="10" t="str">
        <f>'29'!B3</f>
        <v>Koreczki</v>
      </c>
      <c r="C34" s="11"/>
      <c r="D34" s="11"/>
      <c r="E34" s="12"/>
    </row>
    <row r="35" spans="1:5" ht="16.5">
      <c r="A35" s="9">
        <f>'30'!A1</f>
        <v>30</v>
      </c>
      <c r="B35" s="10" t="str">
        <f>'30'!B3</f>
        <v>Zestawy do przetaczania</v>
      </c>
      <c r="C35" s="11"/>
      <c r="D35" s="11"/>
      <c r="E35" s="12"/>
    </row>
    <row r="36" spans="1:5" ht="16.5">
      <c r="A36" s="9">
        <f>'31'!A1</f>
        <v>31</v>
      </c>
      <c r="B36" s="10" t="str">
        <f>'31'!B3</f>
        <v>Wentylacja</v>
      </c>
      <c r="C36" s="11"/>
      <c r="D36" s="11"/>
      <c r="E36" s="12"/>
    </row>
    <row r="37" spans="1:5" ht="16.5">
      <c r="A37" s="9">
        <f>'32'!A1</f>
        <v>32</v>
      </c>
      <c r="B37" s="10" t="str">
        <f>'32'!B3</f>
        <v>Pojemniki na skażone igły i strzykawki </v>
      </c>
      <c r="C37" s="11"/>
      <c r="D37" s="11"/>
      <c r="E37" s="12"/>
    </row>
    <row r="38" spans="1:5" ht="16.5">
      <c r="A38" s="9">
        <f>'33'!A1</f>
        <v>33</v>
      </c>
      <c r="B38" s="10" t="str">
        <f>'33'!B3</f>
        <v>Zestaw do odsysania</v>
      </c>
      <c r="C38" s="11"/>
      <c r="D38" s="11"/>
      <c r="E38" s="12"/>
    </row>
    <row r="39" spans="1:5" ht="16.5">
      <c r="A39" s="9">
        <f>'34'!A1</f>
        <v>34</v>
      </c>
      <c r="B39" s="10" t="str">
        <f>'34'!B3</f>
        <v>Paski do glukometrów</v>
      </c>
      <c r="C39" s="11"/>
      <c r="D39" s="11"/>
      <c r="E39" s="12"/>
    </row>
    <row r="40" spans="1:5" ht="16.5">
      <c r="A40" s="9">
        <f>'35'!A1</f>
        <v>35</v>
      </c>
      <c r="B40" s="10" t="str">
        <f>'35'!B3</f>
        <v>Materiały pielęgnacyjne 2 – podkłady</v>
      </c>
      <c r="C40" s="11"/>
      <c r="D40" s="11"/>
      <c r="E40" s="12"/>
    </row>
    <row r="41" spans="1:5" ht="30.75">
      <c r="A41" s="9">
        <f>'36'!A1</f>
        <v>36</v>
      </c>
      <c r="B41" s="10" t="str">
        <f>'36'!B3</f>
        <v>Wkładki douszne do termometru Theromoscan PRO 6000</v>
      </c>
      <c r="C41" s="11"/>
      <c r="D41" s="11"/>
      <c r="E41" s="12"/>
    </row>
    <row r="42" spans="1:5" ht="16.5">
      <c r="A42" s="9">
        <f>'37'!A1</f>
        <v>37</v>
      </c>
      <c r="B42" s="10" t="str">
        <f>'37'!B3</f>
        <v>Worki stomijne</v>
      </c>
      <c r="C42" s="11"/>
      <c r="D42" s="11"/>
      <c r="E42" s="12"/>
    </row>
    <row r="43" spans="1:5" ht="16.5">
      <c r="A43" s="9">
        <f>'38'!A1</f>
        <v>38</v>
      </c>
      <c r="B43" s="10" t="str">
        <f>'38'!B3</f>
        <v>Rękawy</v>
      </c>
      <c r="C43" s="11"/>
      <c r="D43" s="11"/>
      <c r="E43" s="12"/>
    </row>
    <row r="44" spans="1:5" ht="16.5">
      <c r="A44" s="9">
        <f>'39'!A1</f>
        <v>39</v>
      </c>
      <c r="B44" s="10" t="str">
        <f>'39'!B3</f>
        <v>Podkłady </v>
      </c>
      <c r="C44" s="11"/>
      <c r="D44" s="11"/>
      <c r="E44" s="12"/>
    </row>
    <row r="45" spans="1:5" ht="16.5">
      <c r="A45" s="9">
        <f>'40'!A1</f>
        <v>40</v>
      </c>
      <c r="B45" s="10" t="str">
        <f>'40'!B3</f>
        <v>Tlenoterapia</v>
      </c>
      <c r="C45" s="11"/>
      <c r="D45" s="11"/>
      <c r="E45" s="12"/>
    </row>
    <row r="46" spans="1:5" ht="16.5">
      <c r="A46" s="9">
        <f>'41'!A1</f>
        <v>41</v>
      </c>
      <c r="B46" s="10" t="str">
        <f>'41'!B3</f>
        <v>Żel do EEG</v>
      </c>
      <c r="C46" s="11"/>
      <c r="D46" s="11"/>
      <c r="E46" s="12"/>
    </row>
    <row r="47" spans="1:5" ht="16.5">
      <c r="A47" s="9">
        <f>'42'!A1</f>
        <v>42</v>
      </c>
      <c r="B47" s="10" t="str">
        <f>'42'!B3</f>
        <v>Neoflony</v>
      </c>
      <c r="C47" s="11"/>
      <c r="D47" s="11"/>
      <c r="E47" s="12"/>
    </row>
    <row r="48" spans="1:5" ht="16.5">
      <c r="A48" s="9">
        <f>'43'!A1</f>
        <v>43</v>
      </c>
      <c r="B48" s="10" t="str">
        <f>'43'!B3</f>
        <v>Infuzja płynów i leków 3</v>
      </c>
      <c r="C48" s="11"/>
      <c r="D48" s="11"/>
      <c r="E48" s="12"/>
    </row>
    <row r="49" spans="1:5" ht="18" customHeight="1">
      <c r="A49" s="9">
        <f>'44'!A1</f>
        <v>44</v>
      </c>
      <c r="B49" s="10" t="str">
        <f>'44'!B3</f>
        <v>Zestaw do pomiaru ciśnienia (końcówka typu BD)</v>
      </c>
      <c r="C49" s="11"/>
      <c r="D49" s="11"/>
      <c r="E49" s="12"/>
    </row>
    <row r="50" spans="1:5" ht="16.5" customHeight="1">
      <c r="A50" s="9">
        <f>'45'!A1</f>
        <v>45</v>
      </c>
      <c r="B50" s="10" t="str">
        <f>'45'!B3</f>
        <v>Zestaw do pomiaru ciśnienia (końcówka typu UTAH)</v>
      </c>
      <c r="C50" s="11"/>
      <c r="D50" s="11"/>
      <c r="E50" s="12"/>
    </row>
    <row r="51" spans="1:5" ht="16.5">
      <c r="A51" s="9">
        <f>'46'!A1</f>
        <v>46</v>
      </c>
      <c r="B51" s="10" t="str">
        <f>'46'!B3</f>
        <v>Cewniki Foleya</v>
      </c>
      <c r="C51" s="11"/>
      <c r="D51" s="11"/>
      <c r="E51" s="12"/>
    </row>
    <row r="52" spans="1:5" ht="16.5">
      <c r="A52" s="9">
        <f>'47'!A1</f>
        <v>47</v>
      </c>
      <c r="B52" s="10" t="str">
        <f>'47'!B3</f>
        <v>Testy kontroli mycia maszynowego</v>
      </c>
      <c r="C52" s="11"/>
      <c r="D52" s="15"/>
      <c r="E52" s="12"/>
    </row>
    <row r="53" spans="1:5" ht="16.5">
      <c r="A53" s="9">
        <f>'48'!A1</f>
        <v>48</v>
      </c>
      <c r="B53" s="10" t="str">
        <f>'48'!B3</f>
        <v>Wentylacja i tlenoterapia 2</v>
      </c>
      <c r="C53" s="11"/>
      <c r="D53" s="11"/>
      <c r="E53" s="12"/>
    </row>
    <row r="54" spans="1:5" ht="16.5">
      <c r="A54" s="9">
        <f>'49'!A1</f>
        <v>49</v>
      </c>
      <c r="B54" s="10" t="str">
        <f>'49'!B3</f>
        <v>Pieluchomajtki</v>
      </c>
      <c r="C54" s="11"/>
      <c r="D54" s="11"/>
      <c r="E54" s="12"/>
    </row>
    <row r="55" spans="1:5" ht="30.75">
      <c r="A55" s="9">
        <f>'50'!A1</f>
        <v>50</v>
      </c>
      <c r="B55" s="10" t="str">
        <f>'50'!B3</f>
        <v>Zestaw do przezskórnego wprowadzania elektrod endokawitarnych</v>
      </c>
      <c r="C55" s="11"/>
      <c r="D55" s="15"/>
      <c r="E55" s="12"/>
    </row>
    <row r="56" spans="1:5" ht="16.5">
      <c r="A56" s="9">
        <f>'51'!A1</f>
        <v>51</v>
      </c>
      <c r="B56" s="10" t="str">
        <f>'51'!B3</f>
        <v>Zestaw do odsysania i filtry</v>
      </c>
      <c r="C56" s="11"/>
      <c r="D56" s="15"/>
      <c r="E56" s="12"/>
    </row>
    <row r="57" spans="1:5" ht="16.5">
      <c r="A57" s="9">
        <f>'52'!A1</f>
        <v>52</v>
      </c>
      <c r="B57" s="10" t="str">
        <f>'52'!B3</f>
        <v>System do kontrolowanej zbiórki stolca</v>
      </c>
      <c r="C57" s="11"/>
      <c r="D57" s="16"/>
      <c r="E57" s="12"/>
    </row>
    <row r="58" spans="1:5" ht="16.5">
      <c r="A58" s="9">
        <f>'53'!A1</f>
        <v>53</v>
      </c>
      <c r="B58" s="10" t="str">
        <f>'53'!B3</f>
        <v>Respi flo</v>
      </c>
      <c r="C58" s="11"/>
      <c r="D58" s="15"/>
      <c r="E58" s="12"/>
    </row>
    <row r="59" spans="1:5" ht="16.5">
      <c r="A59" s="9">
        <f>'54'!A1</f>
        <v>54</v>
      </c>
      <c r="B59" s="10" t="str">
        <f>'54'!B3</f>
        <v>Elektrody radioprzezierne</v>
      </c>
      <c r="C59" s="11"/>
      <c r="D59" s="15"/>
      <c r="E59" s="12"/>
    </row>
    <row r="60" spans="1:5" ht="16.5">
      <c r="A60" s="9">
        <f>'55'!A1</f>
        <v>55</v>
      </c>
      <c r="B60" s="10" t="str">
        <f>'55'!B3</f>
        <v>Materiały operacyjne zużywalne 2</v>
      </c>
      <c r="C60" s="11"/>
      <c r="D60" s="13"/>
      <c r="E60" s="12"/>
    </row>
    <row r="61" spans="1:5" ht="16.5">
      <c r="A61" s="9">
        <f>'56'!A1</f>
        <v>56</v>
      </c>
      <c r="B61" s="10" t="str">
        <f>'56'!B3</f>
        <v>Materiały pielęgnacyjne 3</v>
      </c>
      <c r="C61" s="11"/>
      <c r="D61" s="13"/>
      <c r="E61" s="12"/>
    </row>
    <row r="62" spans="1:5" ht="16.5">
      <c r="A62" s="9">
        <f>'57'!A1</f>
        <v>57</v>
      </c>
      <c r="B62" s="10" t="str">
        <f>'57'!B3</f>
        <v>Worki na zwłoki</v>
      </c>
      <c r="C62" s="11"/>
      <c r="D62" s="13"/>
      <c r="E62" s="12"/>
    </row>
    <row r="63" spans="1:5" ht="16.5">
      <c r="A63" s="9">
        <f>'58'!A1</f>
        <v>58</v>
      </c>
      <c r="B63" s="10" t="str">
        <f>'58'!B3</f>
        <v>Elementy do urządzeń medycznych</v>
      </c>
      <c r="C63" s="11"/>
      <c r="D63" s="13"/>
      <c r="E63" s="12"/>
    </row>
    <row r="64" spans="1:5" ht="16.5">
      <c r="A64" s="9">
        <f>'59'!A1</f>
        <v>59</v>
      </c>
      <c r="B64" s="10" t="str">
        <f>'59'!B3</f>
        <v>Czujnik do pulsoksymetru </v>
      </c>
      <c r="C64" s="11"/>
      <c r="D64" s="11"/>
      <c r="E64" s="12"/>
    </row>
    <row r="65" spans="1:5" ht="18" customHeight="1">
      <c r="A65" s="9">
        <f>'60'!A1</f>
        <v>60</v>
      </c>
      <c r="B65" s="10" t="str">
        <f>'60'!B3</f>
        <v>Materiały pomocnicze dla oddz.Chemioterapii</v>
      </c>
      <c r="C65" s="11"/>
      <c r="D65" s="16"/>
      <c r="E65" s="12"/>
    </row>
    <row r="66" spans="1:5" ht="16.5">
      <c r="A66" s="9">
        <f>'61'!A1</f>
        <v>61</v>
      </c>
      <c r="B66" s="10" t="str">
        <f>'61'!B3</f>
        <v>Asortyment do kontenerów firmy Braun</v>
      </c>
      <c r="C66" s="11"/>
      <c r="D66" s="11"/>
      <c r="E66" s="12"/>
    </row>
    <row r="67" spans="1:5" ht="16.5">
      <c r="A67" s="9">
        <f>'62'!A1</f>
        <v>62</v>
      </c>
      <c r="B67" s="10" t="str">
        <f>'62'!B3</f>
        <v>Balon do tamowania krwawień</v>
      </c>
      <c r="C67" s="11"/>
      <c r="D67" s="11"/>
      <c r="E67" s="12"/>
    </row>
    <row r="68" spans="1:5" ht="16.5">
      <c r="A68" s="9">
        <f>'63'!A1</f>
        <v>63</v>
      </c>
      <c r="B68" s="10" t="str">
        <f>'63'!B3</f>
        <v>System typu Equashield</v>
      </c>
      <c r="C68" s="11"/>
      <c r="D68" s="11"/>
      <c r="E68" s="12"/>
    </row>
    <row r="69" spans="1:5" ht="16.5">
      <c r="A69" s="9">
        <f>'64'!A1</f>
        <v>64</v>
      </c>
      <c r="B69" s="10" t="str">
        <f>'64'!B3</f>
        <v>Materiały do poradni gastroskopowej II</v>
      </c>
      <c r="C69" s="11"/>
      <c r="D69" s="11"/>
      <c r="E69" s="12"/>
    </row>
    <row r="70" spans="1:5" ht="16.5">
      <c r="A70" s="9">
        <f>'65'!A1</f>
        <v>65</v>
      </c>
      <c r="B70" s="17" t="str">
        <f>'65'!B3</f>
        <v>Hemodializa</v>
      </c>
      <c r="C70" s="11"/>
      <c r="D70" s="13"/>
      <c r="E70" s="12"/>
    </row>
    <row r="71" spans="1:5" ht="16.5">
      <c r="A71" s="9">
        <f>'66'!A1</f>
        <v>66</v>
      </c>
      <c r="B71" s="17" t="str">
        <f>'66'!B3</f>
        <v>Zestaw do konikotomii</v>
      </c>
      <c r="C71" s="11"/>
      <c r="D71" s="13"/>
      <c r="E71" s="12"/>
    </row>
    <row r="72" spans="1:5" ht="16.5">
      <c r="A72" s="9">
        <f>'67'!A1</f>
        <v>67</v>
      </c>
      <c r="B72" s="17" t="str">
        <f>'67'!B3</f>
        <v>Kombinezon do pracowni cytostatycznej</v>
      </c>
      <c r="C72" s="11"/>
      <c r="D72" s="13"/>
      <c r="E72" s="12"/>
    </row>
    <row r="73" spans="1:5" ht="16.5">
      <c r="A73" s="9">
        <f>'68'!A1</f>
        <v>68</v>
      </c>
      <c r="B73" s="10" t="str">
        <f>'68'!B3</f>
        <v>Rękawice jałowe</v>
      </c>
      <c r="C73" s="11"/>
      <c r="D73" s="13"/>
      <c r="E73" s="12"/>
    </row>
    <row r="74" spans="1:5" ht="16.5">
      <c r="A74" s="9">
        <f>'69'!A1</f>
        <v>69</v>
      </c>
      <c r="B74" s="10" t="str">
        <f>'69'!B3</f>
        <v>Rękawice diagnostyczne</v>
      </c>
      <c r="C74" s="11"/>
      <c r="D74" s="13"/>
      <c r="E74" s="12"/>
    </row>
    <row r="75" spans="1:5" ht="16.5">
      <c r="A75" s="9">
        <f>'70'!A1</f>
        <v>70</v>
      </c>
      <c r="B75" s="18" t="str">
        <f>'70'!B3</f>
        <v>Czepki chirurgiczne + ochraniacze </v>
      </c>
      <c r="C75" s="11"/>
      <c r="D75" s="11"/>
      <c r="E75" s="12"/>
    </row>
    <row r="76" spans="1:5" ht="16.5">
      <c r="A76" s="9">
        <f>'71'!A1</f>
        <v>71</v>
      </c>
      <c r="B76" s="18" t="str">
        <f>'71'!B3</f>
        <v>Maski chirurgiczne mocowane na gumce</v>
      </c>
      <c r="C76" s="11"/>
      <c r="D76" s="11"/>
      <c r="E76" s="12"/>
    </row>
    <row r="77" spans="1:5" ht="16.5">
      <c r="A77" s="9">
        <f>'72'!A1</f>
        <v>72</v>
      </c>
      <c r="B77" s="18" t="str">
        <f>'72'!B3</f>
        <v>Ubranie operacyjne</v>
      </c>
      <c r="C77" s="11"/>
      <c r="D77" s="11"/>
      <c r="E77" s="12"/>
    </row>
    <row r="78" spans="1:5" ht="34.5" customHeight="1">
      <c r="A78" s="9">
        <f>'73'!A1</f>
        <v>73</v>
      </c>
      <c r="B78" s="18" t="str">
        <f>'73'!B3</f>
        <v>Fartuch ochronny jednorazowego użytku, włókninowy</v>
      </c>
      <c r="C78" s="11"/>
      <c r="D78" s="11"/>
      <c r="E78" s="12"/>
    </row>
    <row r="79" spans="1:5" ht="16.5" customHeight="1">
      <c r="A79" s="19">
        <f>'74'!A1</f>
        <v>74</v>
      </c>
      <c r="B79" s="20" t="str">
        <f>'74'!B3</f>
        <v>Materiały zużywalne 2</v>
      </c>
      <c r="C79" s="11"/>
      <c r="D79" s="11"/>
      <c r="E79" s="12"/>
    </row>
    <row r="80" spans="1:5" ht="16.5" customHeight="1">
      <c r="A80" s="19">
        <f>'75'!A1</f>
        <v>75</v>
      </c>
      <c r="B80" s="20" t="str">
        <f>'75'!B3</f>
        <v>Wymazówki</v>
      </c>
      <c r="C80" s="11"/>
      <c r="D80" s="11"/>
      <c r="E80" s="12"/>
    </row>
    <row r="81" spans="3:5" ht="16.5">
      <c r="C81" s="21"/>
      <c r="D81" s="21"/>
      <c r="E81" s="12"/>
    </row>
    <row r="82" ht="16.5">
      <c r="D82" s="4"/>
    </row>
    <row r="83" ht="16.5">
      <c r="D83" s="4"/>
    </row>
  </sheetData>
  <sheetProtection selectLockedCells="1" selectUnlockedCells="1"/>
  <mergeCells count="1">
    <mergeCell ref="C4:D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7"/>
  <sheetViews>
    <sheetView zoomScale="81" zoomScaleNormal="81" zoomScalePageLayoutView="0" workbookViewId="0" topLeftCell="A1">
      <selection activeCell="C24" sqref="C24"/>
    </sheetView>
  </sheetViews>
  <sheetFormatPr defaultColWidth="12.140625" defaultRowHeight="12.75"/>
  <cols>
    <col min="1" max="1" width="4.57421875" style="22" customWidth="1"/>
    <col min="2" max="2" width="66.7109375" style="48" customWidth="1"/>
    <col min="3" max="3" width="14.140625" style="48" customWidth="1"/>
    <col min="4" max="4" width="13.140625" style="22" customWidth="1"/>
    <col min="5" max="14" width="11.57421875" style="0" customWidth="1"/>
    <col min="15" max="251" width="11.57421875" style="48" customWidth="1"/>
    <col min="252" max="16384" width="12.140625" style="49" customWidth="1"/>
  </cols>
  <sheetData>
    <row r="1" spans="1:3" ht="15.75">
      <c r="A1" s="22">
        <v>9</v>
      </c>
      <c r="B1" s="4" t="s">
        <v>6</v>
      </c>
      <c r="C1" s="58"/>
    </row>
    <row r="2" spans="2:3" ht="15.75">
      <c r="B2" s="4"/>
      <c r="C2" s="58"/>
    </row>
    <row r="3" spans="2:3" ht="33" customHeight="1">
      <c r="B3" s="363" t="s">
        <v>433</v>
      </c>
      <c r="C3" s="363"/>
    </row>
    <row r="4" spans="2:3" ht="15">
      <c r="B4" s="23"/>
      <c r="C4" s="23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83.25" customHeight="1">
      <c r="A6" s="72">
        <v>1</v>
      </c>
      <c r="B6" s="73" t="s">
        <v>434</v>
      </c>
      <c r="C6" s="9" t="s">
        <v>435</v>
      </c>
      <c r="D6" s="31">
        <v>350</v>
      </c>
    </row>
    <row r="7" spans="1:4" ht="91.5" customHeight="1">
      <c r="A7" s="70">
        <v>2</v>
      </c>
      <c r="B7" s="71" t="s">
        <v>436</v>
      </c>
      <c r="C7" s="9" t="s">
        <v>30</v>
      </c>
      <c r="D7" s="31"/>
    </row>
    <row r="8" spans="1:4" ht="30">
      <c r="A8" s="70" t="s">
        <v>13</v>
      </c>
      <c r="B8" s="71" t="s">
        <v>437</v>
      </c>
      <c r="C8" s="9" t="s">
        <v>435</v>
      </c>
      <c r="D8" s="31">
        <v>2</v>
      </c>
    </row>
    <row r="9" spans="1:4" ht="30">
      <c r="A9" s="70" t="s">
        <v>16</v>
      </c>
      <c r="B9" s="71" t="s">
        <v>438</v>
      </c>
      <c r="C9" s="9" t="s">
        <v>435</v>
      </c>
      <c r="D9" s="31">
        <v>4</v>
      </c>
    </row>
    <row r="10" ht="15">
      <c r="D10"/>
    </row>
    <row r="11" ht="15">
      <c r="D11"/>
    </row>
    <row r="12" ht="15">
      <c r="D12"/>
    </row>
    <row r="13" ht="15">
      <c r="D13"/>
    </row>
    <row r="14" ht="15">
      <c r="D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</sheetData>
  <sheetProtection selectLockedCells="1" selectUnlockedCells="1"/>
  <mergeCells count="1">
    <mergeCell ref="B3: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52"/>
  <sheetViews>
    <sheetView zoomScale="81" zoomScaleNormal="81" zoomScalePageLayoutView="0" workbookViewId="0" topLeftCell="A1">
      <selection activeCell="B24" sqref="B24"/>
    </sheetView>
  </sheetViews>
  <sheetFormatPr defaultColWidth="12.421875" defaultRowHeight="12.75"/>
  <cols>
    <col min="1" max="1" width="4.00390625" style="83" customWidth="1"/>
    <col min="2" max="2" width="66.7109375" style="84" customWidth="1"/>
    <col min="3" max="3" width="11.8515625" style="84" customWidth="1"/>
    <col min="4" max="4" width="13.140625" style="22" customWidth="1"/>
    <col min="5" max="18" width="11.57421875" style="0" customWidth="1"/>
    <col min="19" max="243" width="11.57421875" style="84" customWidth="1"/>
    <col min="244" max="250" width="12.140625" style="49" customWidth="1"/>
  </cols>
  <sheetData>
    <row r="1" spans="1:3" ht="15.75">
      <c r="A1" s="83">
        <v>10</v>
      </c>
      <c r="B1" s="4" t="s">
        <v>6</v>
      </c>
      <c r="C1" s="85"/>
    </row>
    <row r="2" spans="2:3" ht="15.75">
      <c r="B2" s="4"/>
      <c r="C2" s="85"/>
    </row>
    <row r="3" spans="2:3" ht="15.75">
      <c r="B3" s="86" t="s">
        <v>439</v>
      </c>
      <c r="C3" s="4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212.25" customHeight="1">
      <c r="A6" s="9">
        <v>1</v>
      </c>
      <c r="B6" s="51" t="s">
        <v>440</v>
      </c>
      <c r="C6" s="9" t="s">
        <v>30</v>
      </c>
      <c r="D6" s="31"/>
    </row>
    <row r="7" spans="1:4" ht="15">
      <c r="A7" s="9" t="s">
        <v>13</v>
      </c>
      <c r="B7" s="10" t="s">
        <v>441</v>
      </c>
      <c r="C7" s="9" t="s">
        <v>32</v>
      </c>
      <c r="D7" s="37">
        <v>10</v>
      </c>
    </row>
    <row r="8" spans="1:4" ht="261.75" customHeight="1">
      <c r="A8" s="9">
        <v>2</v>
      </c>
      <c r="B8" s="51" t="s">
        <v>442</v>
      </c>
      <c r="C8" s="9" t="s">
        <v>30</v>
      </c>
      <c r="D8" s="37"/>
    </row>
    <row r="9" spans="1:4" ht="15">
      <c r="A9" s="9" t="s">
        <v>13</v>
      </c>
      <c r="B9" s="10" t="s">
        <v>443</v>
      </c>
      <c r="C9" s="9" t="s">
        <v>153</v>
      </c>
      <c r="D9" s="37"/>
    </row>
    <row r="10" spans="1:4" ht="15">
      <c r="A10" s="9" t="s">
        <v>444</v>
      </c>
      <c r="B10" s="39" t="s">
        <v>445</v>
      </c>
      <c r="C10" s="9" t="s">
        <v>32</v>
      </c>
      <c r="D10" s="37">
        <v>30</v>
      </c>
    </row>
    <row r="11" spans="1:4" ht="15">
      <c r="A11" s="9" t="s">
        <v>446</v>
      </c>
      <c r="B11" s="39" t="s">
        <v>447</v>
      </c>
      <c r="C11" s="9" t="s">
        <v>32</v>
      </c>
      <c r="D11" s="37">
        <v>50</v>
      </c>
    </row>
    <row r="12" spans="1:4" ht="15">
      <c r="A12" s="17" t="s">
        <v>448</v>
      </c>
      <c r="B12" s="39" t="s">
        <v>449</v>
      </c>
      <c r="C12" s="9" t="s">
        <v>32</v>
      </c>
      <c r="D12" s="37">
        <v>20</v>
      </c>
    </row>
    <row r="13" spans="1:4" ht="15">
      <c r="A13" s="9" t="s">
        <v>16</v>
      </c>
      <c r="B13" s="18" t="s">
        <v>450</v>
      </c>
      <c r="C13" s="9"/>
      <c r="D13" s="37"/>
    </row>
    <row r="14" spans="1:4" ht="15">
      <c r="A14" s="9" t="s">
        <v>451</v>
      </c>
      <c r="B14" s="39" t="s">
        <v>445</v>
      </c>
      <c r="C14" s="9" t="s">
        <v>32</v>
      </c>
      <c r="D14" s="37">
        <v>75</v>
      </c>
    </row>
    <row r="15" spans="1:4" ht="15">
      <c r="A15" s="9" t="s">
        <v>452</v>
      </c>
      <c r="B15" s="39" t="s">
        <v>447</v>
      </c>
      <c r="C15" s="9" t="s">
        <v>32</v>
      </c>
      <c r="D15" s="37">
        <v>60</v>
      </c>
    </row>
    <row r="16" spans="1:4" ht="15">
      <c r="A16" s="9" t="s">
        <v>453</v>
      </c>
      <c r="B16" s="39" t="s">
        <v>449</v>
      </c>
      <c r="C16" s="9" t="s">
        <v>32</v>
      </c>
      <c r="D16" s="37">
        <v>30</v>
      </c>
    </row>
    <row r="17" spans="1:4" ht="15">
      <c r="A17" s="9" t="s">
        <v>158</v>
      </c>
      <c r="B17" s="18" t="s">
        <v>454</v>
      </c>
      <c r="C17" s="9"/>
      <c r="D17" s="37"/>
    </row>
    <row r="18" spans="1:4" ht="15">
      <c r="A18" s="9" t="s">
        <v>455</v>
      </c>
      <c r="B18" s="39" t="s">
        <v>445</v>
      </c>
      <c r="C18" s="9" t="s">
        <v>32</v>
      </c>
      <c r="D18" s="37">
        <v>35</v>
      </c>
    </row>
    <row r="19" spans="1:4" ht="15">
      <c r="A19" s="9" t="s">
        <v>456</v>
      </c>
      <c r="B19" s="39" t="s">
        <v>447</v>
      </c>
      <c r="C19" s="9" t="s">
        <v>32</v>
      </c>
      <c r="D19" s="37">
        <v>65</v>
      </c>
    </row>
    <row r="20" spans="1:4" ht="15">
      <c r="A20" s="9" t="s">
        <v>160</v>
      </c>
      <c r="B20" s="18" t="s">
        <v>457</v>
      </c>
      <c r="C20" s="9" t="s">
        <v>32</v>
      </c>
      <c r="D20" s="37">
        <v>10</v>
      </c>
    </row>
    <row r="21" spans="1:255" ht="201" customHeight="1">
      <c r="A21" s="35">
        <v>3</v>
      </c>
      <c r="B21" s="87" t="s">
        <v>458</v>
      </c>
      <c r="C21" s="35" t="s">
        <v>32</v>
      </c>
      <c r="D21" s="37">
        <v>340</v>
      </c>
      <c r="IQ21" s="79"/>
      <c r="IR21" s="79"/>
      <c r="IS21" s="79"/>
      <c r="IT21" s="79"/>
      <c r="IU21" s="79"/>
    </row>
    <row r="22" spans="1:4" ht="135.75" customHeight="1">
      <c r="A22" s="9">
        <v>4</v>
      </c>
      <c r="B22" s="38" t="s">
        <v>459</v>
      </c>
      <c r="C22" s="9" t="s">
        <v>32</v>
      </c>
      <c r="D22" s="37">
        <v>30</v>
      </c>
    </row>
    <row r="23" spans="1:255" s="23" customFormat="1" ht="238.5" customHeight="1">
      <c r="A23" s="9">
        <v>5</v>
      </c>
      <c r="B23" s="10" t="s">
        <v>460</v>
      </c>
      <c r="C23" s="9" t="s">
        <v>32</v>
      </c>
      <c r="D23" s="37">
        <v>250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IP23" s="49"/>
      <c r="IQ23" s="49"/>
      <c r="IR23" s="49"/>
      <c r="IS23" s="49"/>
      <c r="IT23" s="49"/>
      <c r="IU23" s="49"/>
    </row>
    <row r="24" spans="1:4" ht="116.25" customHeight="1">
      <c r="A24" s="40">
        <v>6</v>
      </c>
      <c r="B24" s="88" t="s">
        <v>461</v>
      </c>
      <c r="C24" s="40" t="s">
        <v>133</v>
      </c>
      <c r="D24" s="37">
        <v>10</v>
      </c>
    </row>
    <row r="25" ht="15">
      <c r="D25"/>
    </row>
    <row r="26" ht="15">
      <c r="D26"/>
    </row>
    <row r="27" ht="15">
      <c r="D27"/>
    </row>
    <row r="28" ht="15">
      <c r="D28"/>
    </row>
    <row r="29" spans="2:4" ht="15">
      <c r="B29" s="55"/>
      <c r="D29"/>
    </row>
    <row r="30" spans="2:4" ht="15">
      <c r="B30" s="55"/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6"/>
  <sheetViews>
    <sheetView zoomScale="81" zoomScaleNormal="81" zoomScalePageLayoutView="0" workbookViewId="0" topLeftCell="A1">
      <selection activeCell="B34" sqref="B34"/>
    </sheetView>
  </sheetViews>
  <sheetFormatPr defaultColWidth="11.57421875" defaultRowHeight="12.75"/>
  <cols>
    <col min="1" max="1" width="5.7109375" style="89" customWidth="1"/>
    <col min="2" max="2" width="66.7109375" style="90" customWidth="1"/>
    <col min="3" max="3" width="7.7109375" style="91" customWidth="1"/>
    <col min="4" max="4" width="7.7109375" style="92" customWidth="1"/>
    <col min="5" max="5" width="9.7109375" style="0" customWidth="1"/>
    <col min="6" max="6" width="7.7109375" style="0" customWidth="1"/>
    <col min="7" max="7" width="7.28125" style="0" customWidth="1"/>
    <col min="8" max="8" width="7.421875" style="0" customWidth="1"/>
    <col min="9" max="9" width="8.140625" style="0" customWidth="1"/>
    <col min="10" max="10" width="8.421875" style="0" customWidth="1"/>
    <col min="11" max="11" width="9.421875" style="0" customWidth="1"/>
    <col min="12" max="12" width="7.7109375" style="0" customWidth="1"/>
    <col min="13" max="13" width="12.8515625" style="0" customWidth="1"/>
    <col min="14" max="15" width="15.421875" style="0" customWidth="1"/>
    <col min="16" max="16" width="11.57421875" style="0" customWidth="1"/>
    <col min="17" max="17" width="35.28125" style="0" customWidth="1"/>
  </cols>
  <sheetData>
    <row r="1" spans="1:4" ht="15.75">
      <c r="A1" s="93">
        <v>11</v>
      </c>
      <c r="B1" s="94" t="s">
        <v>6</v>
      </c>
      <c r="C1" s="95"/>
      <c r="D1" s="96"/>
    </row>
    <row r="2" spans="1:4" ht="15.75">
      <c r="A2" s="93"/>
      <c r="B2" s="94"/>
      <c r="C2" s="95"/>
      <c r="D2" s="96"/>
    </row>
    <row r="3" spans="1:4" ht="12.75" customHeight="1">
      <c r="A3" s="93"/>
      <c r="B3" s="97" t="s">
        <v>462</v>
      </c>
      <c r="C3" s="95"/>
      <c r="D3" s="96"/>
    </row>
    <row r="4" spans="1:4" ht="12.75" customHeight="1">
      <c r="A4" s="93"/>
      <c r="B4" s="98"/>
      <c r="C4" s="99"/>
      <c r="D4" s="96"/>
    </row>
    <row r="5" spans="1:18" s="103" customFormat="1" ht="15">
      <c r="A5" s="100" t="s">
        <v>8</v>
      </c>
      <c r="B5" s="101" t="s">
        <v>9</v>
      </c>
      <c r="C5" s="102" t="s">
        <v>10</v>
      </c>
      <c r="D5" s="102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4" ht="52.5" customHeight="1">
      <c r="A6" s="104">
        <v>1</v>
      </c>
      <c r="B6" s="105" t="s">
        <v>463</v>
      </c>
      <c r="C6" s="106" t="s">
        <v>32</v>
      </c>
      <c r="D6" s="107">
        <v>20</v>
      </c>
    </row>
    <row r="7" spans="1:4" ht="49.5" customHeight="1">
      <c r="A7" s="104">
        <v>2</v>
      </c>
      <c r="B7" s="105" t="s">
        <v>464</v>
      </c>
      <c r="C7" s="106" t="s">
        <v>32</v>
      </c>
      <c r="D7" s="107">
        <v>1</v>
      </c>
    </row>
    <row r="8" spans="1:4" ht="30" customHeight="1">
      <c r="A8" s="104">
        <v>3</v>
      </c>
      <c r="B8" s="105" t="s">
        <v>465</v>
      </c>
      <c r="C8" s="106" t="s">
        <v>129</v>
      </c>
      <c r="D8" s="107">
        <v>1</v>
      </c>
    </row>
    <row r="9" spans="1:4" ht="30" customHeight="1">
      <c r="A9" s="104">
        <v>4</v>
      </c>
      <c r="B9" s="105" t="s">
        <v>466</v>
      </c>
      <c r="C9" s="106" t="s">
        <v>129</v>
      </c>
      <c r="D9" s="107">
        <v>1</v>
      </c>
    </row>
    <row r="10" spans="1:4" ht="36" customHeight="1">
      <c r="A10" s="104">
        <v>5</v>
      </c>
      <c r="B10" s="105" t="s">
        <v>467</v>
      </c>
      <c r="C10" s="106" t="s">
        <v>129</v>
      </c>
      <c r="D10" s="107">
        <v>2</v>
      </c>
    </row>
    <row r="11" spans="1:4" ht="49.5" customHeight="1">
      <c r="A11" s="104">
        <v>6</v>
      </c>
      <c r="B11" s="105" t="s">
        <v>468</v>
      </c>
      <c r="C11" s="106" t="s">
        <v>129</v>
      </c>
      <c r="D11" s="107">
        <v>1</v>
      </c>
    </row>
    <row r="12" spans="1:4" ht="33" customHeight="1">
      <c r="A12" s="104">
        <v>7</v>
      </c>
      <c r="B12" s="105" t="s">
        <v>469</v>
      </c>
      <c r="C12" s="106" t="s">
        <v>129</v>
      </c>
      <c r="D12" s="107">
        <v>2</v>
      </c>
    </row>
    <row r="13" spans="1:4" ht="39" customHeight="1">
      <c r="A13" s="104">
        <v>8</v>
      </c>
      <c r="B13" s="105" t="s">
        <v>470</v>
      </c>
      <c r="C13" s="106" t="s">
        <v>129</v>
      </c>
      <c r="D13" s="107">
        <v>10</v>
      </c>
    </row>
    <row r="14" spans="1:4" ht="45.75" customHeight="1">
      <c r="A14" s="104">
        <v>9</v>
      </c>
      <c r="B14" s="105" t="s">
        <v>471</v>
      </c>
      <c r="C14" s="106" t="s">
        <v>129</v>
      </c>
      <c r="D14" s="107">
        <v>1</v>
      </c>
    </row>
    <row r="15" spans="1:4" ht="40.5" customHeight="1">
      <c r="A15" s="104">
        <v>10</v>
      </c>
      <c r="B15" s="105" t="s">
        <v>472</v>
      </c>
      <c r="C15" s="106" t="s">
        <v>129</v>
      </c>
      <c r="D15" s="107">
        <v>1</v>
      </c>
    </row>
    <row r="16" spans="1:4" ht="30">
      <c r="A16" s="104">
        <v>11</v>
      </c>
      <c r="B16" s="105" t="s">
        <v>473</v>
      </c>
      <c r="C16" s="106" t="s">
        <v>129</v>
      </c>
      <c r="D16" s="107">
        <v>1</v>
      </c>
    </row>
    <row r="17" spans="1:4" ht="63.75" customHeight="1">
      <c r="A17" s="104">
        <v>12</v>
      </c>
      <c r="B17" s="105" t="s">
        <v>474</v>
      </c>
      <c r="C17" s="106" t="s">
        <v>129</v>
      </c>
      <c r="D17" s="107">
        <v>1</v>
      </c>
    </row>
    <row r="18" spans="1:4" ht="69.75" customHeight="1">
      <c r="A18" s="104">
        <v>13</v>
      </c>
      <c r="B18" s="105" t="s">
        <v>475</v>
      </c>
      <c r="C18" s="106" t="s">
        <v>129</v>
      </c>
      <c r="D18" s="107">
        <v>2</v>
      </c>
    </row>
    <row r="19" spans="1:4" ht="69.75" customHeight="1">
      <c r="A19" s="104">
        <v>14</v>
      </c>
      <c r="B19" s="105" t="s">
        <v>476</v>
      </c>
      <c r="C19" s="106" t="s">
        <v>129</v>
      </c>
      <c r="D19" s="107">
        <v>5</v>
      </c>
    </row>
    <row r="20" spans="1:4" ht="128.25" customHeight="1">
      <c r="A20" s="104">
        <v>15</v>
      </c>
      <c r="B20" s="105" t="s">
        <v>477</v>
      </c>
      <c r="C20" s="106" t="s">
        <v>133</v>
      </c>
      <c r="D20" s="107">
        <v>2250</v>
      </c>
    </row>
    <row r="21" spans="1:4" ht="35.25" customHeight="1">
      <c r="A21" s="104">
        <v>16</v>
      </c>
      <c r="B21" s="105" t="s">
        <v>478</v>
      </c>
      <c r="C21" s="106" t="s">
        <v>133</v>
      </c>
      <c r="D21" s="107">
        <v>2</v>
      </c>
    </row>
    <row r="22" spans="1:4" ht="30" customHeight="1">
      <c r="A22" s="104">
        <v>17</v>
      </c>
      <c r="B22" s="105" t="s">
        <v>479</v>
      </c>
      <c r="C22" s="106" t="s">
        <v>133</v>
      </c>
      <c r="D22" s="107">
        <v>2</v>
      </c>
    </row>
    <row r="23" spans="1:4" ht="49.5" customHeight="1">
      <c r="A23" s="104">
        <v>18</v>
      </c>
      <c r="B23" s="108" t="s">
        <v>480</v>
      </c>
      <c r="C23" s="106" t="s">
        <v>133</v>
      </c>
      <c r="D23" s="107">
        <v>825</v>
      </c>
    </row>
    <row r="24" spans="1:4" ht="31.5" customHeight="1">
      <c r="A24" s="109">
        <v>19</v>
      </c>
      <c r="B24" s="105" t="s">
        <v>481</v>
      </c>
      <c r="C24" s="106" t="s">
        <v>133</v>
      </c>
      <c r="D24" s="107">
        <v>2</v>
      </c>
    </row>
    <row r="25" spans="1:4" ht="33" customHeight="1">
      <c r="A25" s="109">
        <v>20</v>
      </c>
      <c r="B25" s="105" t="s">
        <v>482</v>
      </c>
      <c r="C25" s="106" t="s">
        <v>133</v>
      </c>
      <c r="D25" s="107">
        <v>2</v>
      </c>
    </row>
    <row r="26" spans="1:4" ht="50.25" customHeight="1">
      <c r="A26" s="109">
        <v>21</v>
      </c>
      <c r="B26" s="105" t="s">
        <v>483</v>
      </c>
      <c r="C26" s="106" t="s">
        <v>133</v>
      </c>
      <c r="D26" s="107">
        <v>1</v>
      </c>
    </row>
    <row r="27" spans="1:4" ht="43.5" customHeight="1">
      <c r="A27" s="109">
        <v>22</v>
      </c>
      <c r="B27" s="105" t="s">
        <v>484</v>
      </c>
      <c r="C27" s="106" t="s">
        <v>133</v>
      </c>
      <c r="D27" s="107">
        <v>1</v>
      </c>
    </row>
    <row r="28" spans="1:4" ht="36" customHeight="1">
      <c r="A28" s="109">
        <v>23</v>
      </c>
      <c r="B28" s="110" t="s">
        <v>485</v>
      </c>
      <c r="C28" s="106" t="s">
        <v>133</v>
      </c>
      <c r="D28" s="107">
        <v>1</v>
      </c>
    </row>
    <row r="29" spans="1:21" s="66" customFormat="1" ht="45" customHeight="1">
      <c r="A29" s="111">
        <v>24</v>
      </c>
      <c r="B29" s="112" t="s">
        <v>486</v>
      </c>
      <c r="C29" s="113" t="s">
        <v>487</v>
      </c>
      <c r="D29" s="114">
        <v>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15"/>
      <c r="T29" s="115"/>
      <c r="U29" s="116"/>
    </row>
    <row r="30" spans="1:21" s="66" customFormat="1" ht="73.5" customHeight="1">
      <c r="A30" s="111">
        <v>25</v>
      </c>
      <c r="B30" s="117" t="s">
        <v>488</v>
      </c>
      <c r="C30" s="118" t="s">
        <v>487</v>
      </c>
      <c r="D30" s="114">
        <v>200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15"/>
      <c r="T30" s="115"/>
      <c r="U30" s="116"/>
    </row>
    <row r="31" spans="1:18" s="119" customFormat="1" ht="42.75" customHeight="1">
      <c r="A31" s="111">
        <v>26</v>
      </c>
      <c r="B31" s="110" t="s">
        <v>489</v>
      </c>
      <c r="C31" s="107" t="s">
        <v>487</v>
      </c>
      <c r="D31" s="107">
        <v>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4" ht="15">
      <c r="A32" s="93"/>
      <c r="B32" s="98"/>
      <c r="C32" s="99"/>
      <c r="D32" s="120"/>
    </row>
    <row r="33" spans="1:4" ht="15">
      <c r="A33" s="93"/>
      <c r="B33" s="98"/>
      <c r="C33" s="99"/>
      <c r="D33" s="120"/>
    </row>
    <row r="34" spans="1:4" ht="15">
      <c r="A34" s="93"/>
      <c r="B34" s="98"/>
      <c r="C34" s="99"/>
      <c r="D34" s="120"/>
    </row>
    <row r="35" spans="1:4" ht="15">
      <c r="A35" s="93"/>
      <c r="B35" s="98"/>
      <c r="C35" s="99"/>
      <c r="D35" s="120"/>
    </row>
    <row r="36" spans="1:4" ht="15">
      <c r="A36" s="93"/>
      <c r="B36" s="98"/>
      <c r="C36" s="99"/>
      <c r="D36" s="1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9"/>
  <sheetViews>
    <sheetView zoomScale="81" zoomScaleNormal="81" zoomScalePageLayoutView="0" workbookViewId="0" topLeftCell="A1">
      <selection activeCell="B15" sqref="B15"/>
    </sheetView>
  </sheetViews>
  <sheetFormatPr defaultColWidth="12.140625" defaultRowHeight="12.75"/>
  <cols>
    <col min="1" max="1" width="3.7109375" style="56" customWidth="1"/>
    <col min="2" max="2" width="139.421875" style="23" customWidth="1"/>
    <col min="3" max="3" width="10.00390625" style="23" customWidth="1"/>
    <col min="4" max="4" width="13.140625" style="22" customWidth="1"/>
    <col min="5" max="18" width="11.57421875" style="0" customWidth="1"/>
    <col min="19" max="28" width="11.57421875" style="23" customWidth="1"/>
    <col min="29" max="251" width="11.57421875" style="57" customWidth="1"/>
    <col min="252" max="16384" width="12.140625" style="25" customWidth="1"/>
  </cols>
  <sheetData>
    <row r="1" spans="1:3" ht="15.75">
      <c r="A1" s="56">
        <v>12</v>
      </c>
      <c r="B1" s="49" t="s">
        <v>490</v>
      </c>
      <c r="C1" s="58"/>
    </row>
    <row r="2" spans="2:3" ht="15.75">
      <c r="B2" s="49"/>
      <c r="C2" s="58"/>
    </row>
    <row r="3" spans="2:3" ht="15.75">
      <c r="B3" s="59" t="s">
        <v>491</v>
      </c>
      <c r="C3" s="58"/>
    </row>
    <row r="4" spans="2:3" ht="15.75">
      <c r="B4" s="59"/>
      <c r="C4" s="58"/>
    </row>
    <row r="5" spans="2:4" ht="29.25" customHeight="1">
      <c r="B5" s="364" t="s">
        <v>492</v>
      </c>
      <c r="C5" s="364"/>
      <c r="D5" s="364"/>
    </row>
    <row r="7" spans="1:4" ht="15">
      <c r="A7" s="29" t="s">
        <v>8</v>
      </c>
      <c r="B7" s="30" t="s">
        <v>9</v>
      </c>
      <c r="C7" s="30" t="s">
        <v>10</v>
      </c>
      <c r="D7" s="31" t="s">
        <v>11</v>
      </c>
    </row>
    <row r="8" spans="1:4" ht="30">
      <c r="A8" s="72" t="s">
        <v>493</v>
      </c>
      <c r="B8" s="73" t="s">
        <v>494</v>
      </c>
      <c r="C8" s="72" t="s">
        <v>32</v>
      </c>
      <c r="D8" s="31">
        <v>2000</v>
      </c>
    </row>
    <row r="9" spans="1:4" ht="158.25" customHeight="1">
      <c r="A9" s="70">
        <v>2</v>
      </c>
      <c r="B9" s="61" t="s">
        <v>495</v>
      </c>
      <c r="C9" s="70" t="s">
        <v>496</v>
      </c>
      <c r="D9" s="37">
        <v>40</v>
      </c>
    </row>
    <row r="10" spans="1:255" ht="345" customHeight="1">
      <c r="A10" s="70">
        <v>3</v>
      </c>
      <c r="B10" s="122" t="s">
        <v>497</v>
      </c>
      <c r="C10" s="4"/>
      <c r="D10" s="35">
        <v>300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4" ht="255.75">
      <c r="A11" s="70">
        <v>4</v>
      </c>
      <c r="B11" s="61" t="s">
        <v>498</v>
      </c>
      <c r="C11" s="70" t="s">
        <v>496</v>
      </c>
      <c r="D11" s="37">
        <v>50</v>
      </c>
    </row>
    <row r="12" spans="1:4" ht="150.75">
      <c r="A12" s="70">
        <v>5</v>
      </c>
      <c r="B12" s="122" t="s">
        <v>499</v>
      </c>
      <c r="C12" s="70" t="s">
        <v>500</v>
      </c>
      <c r="D12" s="37">
        <v>150</v>
      </c>
    </row>
    <row r="13" spans="1:4" ht="150.75">
      <c r="A13" s="70">
        <v>6</v>
      </c>
      <c r="B13" s="122" t="s">
        <v>501</v>
      </c>
      <c r="C13" s="70" t="s">
        <v>67</v>
      </c>
      <c r="D13" s="37">
        <v>300</v>
      </c>
    </row>
    <row r="14" spans="1:4" ht="180.75">
      <c r="A14" s="70">
        <v>7</v>
      </c>
      <c r="B14" s="71" t="s">
        <v>502</v>
      </c>
      <c r="C14" s="70" t="s">
        <v>503</v>
      </c>
      <c r="D14" s="37">
        <v>400</v>
      </c>
    </row>
    <row r="15" spans="1:4" ht="66" customHeight="1">
      <c r="A15" s="70">
        <v>8</v>
      </c>
      <c r="B15" s="123" t="s">
        <v>504</v>
      </c>
      <c r="C15" s="70" t="s">
        <v>67</v>
      </c>
      <c r="D15" s="37">
        <v>550</v>
      </c>
    </row>
    <row r="16" spans="1:4" ht="75">
      <c r="A16" s="70">
        <v>9</v>
      </c>
      <c r="B16" s="123" t="s">
        <v>505</v>
      </c>
      <c r="C16" s="70" t="s">
        <v>30</v>
      </c>
      <c r="D16" s="37"/>
    </row>
    <row r="17" spans="1:4" ht="15">
      <c r="A17" s="70" t="s">
        <v>13</v>
      </c>
      <c r="B17" s="124" t="s">
        <v>506</v>
      </c>
      <c r="C17" s="70" t="s">
        <v>32</v>
      </c>
      <c r="D17" s="37">
        <v>360</v>
      </c>
    </row>
    <row r="18" spans="1:4" ht="15">
      <c r="A18" s="70" t="s">
        <v>16</v>
      </c>
      <c r="B18" s="124" t="s">
        <v>507</v>
      </c>
      <c r="C18" s="70" t="s">
        <v>32</v>
      </c>
      <c r="D18" s="37">
        <v>100</v>
      </c>
    </row>
    <row r="19" spans="1:4" ht="15">
      <c r="A19" s="70" t="s">
        <v>19</v>
      </c>
      <c r="B19" s="124" t="s">
        <v>508</v>
      </c>
      <c r="C19" s="70" t="s">
        <v>32</v>
      </c>
      <c r="D19" s="37">
        <v>400</v>
      </c>
    </row>
    <row r="20" spans="1:4" ht="45">
      <c r="A20" s="70">
        <v>10</v>
      </c>
      <c r="B20" s="71" t="s">
        <v>509</v>
      </c>
      <c r="C20" s="70" t="s">
        <v>32</v>
      </c>
      <c r="D20" s="37">
        <v>500</v>
      </c>
    </row>
    <row r="21" spans="1:4" ht="84" customHeight="1">
      <c r="A21" s="60">
        <v>11</v>
      </c>
      <c r="B21" s="61" t="s">
        <v>510</v>
      </c>
      <c r="C21" s="60" t="s">
        <v>32</v>
      </c>
      <c r="D21" s="37">
        <v>1600</v>
      </c>
    </row>
    <row r="22" spans="1:4" ht="195.75">
      <c r="A22" s="9">
        <v>12</v>
      </c>
      <c r="B22" s="36" t="s">
        <v>511</v>
      </c>
      <c r="C22" s="70" t="s">
        <v>32</v>
      </c>
      <c r="D22" s="37">
        <v>10</v>
      </c>
    </row>
    <row r="23" spans="1:4" ht="150.75">
      <c r="A23" s="9">
        <v>13</v>
      </c>
      <c r="B23" s="122" t="s">
        <v>512</v>
      </c>
      <c r="C23" s="70" t="s">
        <v>500</v>
      </c>
      <c r="D23" s="37">
        <v>40</v>
      </c>
    </row>
    <row r="24" spans="1:4" ht="24" customHeight="1">
      <c r="A24" s="9">
        <v>14</v>
      </c>
      <c r="B24" s="49" t="s">
        <v>513</v>
      </c>
      <c r="C24" s="70" t="s">
        <v>67</v>
      </c>
      <c r="D24" s="37">
        <v>200</v>
      </c>
    </row>
    <row r="25" spans="1:4" ht="30">
      <c r="A25" s="9">
        <v>15</v>
      </c>
      <c r="B25" s="36" t="s">
        <v>514</v>
      </c>
      <c r="C25" s="70" t="s">
        <v>67</v>
      </c>
      <c r="D25" s="37">
        <v>200</v>
      </c>
    </row>
    <row r="26" spans="1:4" ht="216.75" customHeight="1">
      <c r="A26" s="9">
        <v>16</v>
      </c>
      <c r="B26" s="36" t="s">
        <v>515</v>
      </c>
      <c r="C26" s="9" t="s">
        <v>67</v>
      </c>
      <c r="D26" s="37">
        <v>350</v>
      </c>
    </row>
    <row r="27" spans="1:4" ht="101.25" customHeight="1">
      <c r="A27" s="9">
        <v>17</v>
      </c>
      <c r="B27" s="125" t="s">
        <v>516</v>
      </c>
      <c r="C27" s="9" t="s">
        <v>500</v>
      </c>
      <c r="D27" s="37">
        <v>180</v>
      </c>
    </row>
    <row r="28" spans="1:4" ht="75.75">
      <c r="A28" s="9">
        <v>18</v>
      </c>
      <c r="B28" s="125" t="s">
        <v>517</v>
      </c>
      <c r="C28" s="9"/>
      <c r="D28" s="37">
        <v>1200</v>
      </c>
    </row>
    <row r="29" spans="1:4" ht="15">
      <c r="A29" s="19"/>
      <c r="B29" s="126"/>
      <c r="C29" s="19"/>
      <c r="D29" s="127"/>
    </row>
    <row r="30" spans="1:255" ht="15">
      <c r="A30" s="4"/>
      <c r="B30" s="128"/>
      <c r="C30" s="4"/>
      <c r="D30" s="129"/>
      <c r="S30" s="4"/>
      <c r="T30" s="4"/>
      <c r="U30" s="4"/>
      <c r="V30" s="4"/>
      <c r="W30" s="4"/>
      <c r="X30" s="4"/>
      <c r="Y30" s="4"/>
      <c r="Z30" s="4"/>
      <c r="AA30" s="4"/>
      <c r="AB30" s="4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5">
      <c r="A31" s="4"/>
      <c r="B31"/>
      <c r="C31"/>
      <c r="D31"/>
      <c r="S31" s="4"/>
      <c r="T31" s="4"/>
      <c r="U31" s="4"/>
      <c r="V31" s="4"/>
      <c r="W31" s="4"/>
      <c r="X31" s="4"/>
      <c r="Y31" s="4"/>
      <c r="Z31" s="4"/>
      <c r="AA31" s="4"/>
      <c r="AB31" s="4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5">
      <c r="A32" s="4"/>
      <c r="B32"/>
      <c r="C32"/>
      <c r="D32"/>
      <c r="S32" s="4"/>
      <c r="T32" s="4"/>
      <c r="U32" s="4"/>
      <c r="V32" s="4"/>
      <c r="W32" s="4"/>
      <c r="X32" s="4"/>
      <c r="Y32" s="4"/>
      <c r="Z32" s="4"/>
      <c r="AA32" s="4"/>
      <c r="AB32" s="4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5">
      <c r="A33" s="4"/>
      <c r="B33"/>
      <c r="C33"/>
      <c r="D33"/>
      <c r="S33" s="4"/>
      <c r="T33" s="4"/>
      <c r="U33" s="4"/>
      <c r="V33" s="4"/>
      <c r="W33" s="4"/>
      <c r="X33" s="4"/>
      <c r="Y33" s="4"/>
      <c r="Z33" s="4"/>
      <c r="AA33" s="4"/>
      <c r="AB33" s="4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5">
      <c r="A34" s="4"/>
      <c r="B34"/>
      <c r="C34"/>
      <c r="D34"/>
      <c r="S34" s="4"/>
      <c r="T34" s="4"/>
      <c r="U34" s="4"/>
      <c r="V34" s="4"/>
      <c r="W34" s="4"/>
      <c r="X34" s="4"/>
      <c r="Y34" s="4"/>
      <c r="Z34" s="4"/>
      <c r="AA34" s="4"/>
      <c r="AB34" s="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2:4" ht="15">
      <c r="B35"/>
      <c r="C35"/>
      <c r="D35"/>
    </row>
    <row r="36" spans="2:4" ht="15">
      <c r="B36"/>
      <c r="C36"/>
      <c r="D36"/>
    </row>
    <row r="37" spans="2:4" ht="15">
      <c r="B37"/>
      <c r="C37"/>
      <c r="D37"/>
    </row>
    <row r="38" spans="2:4" ht="15">
      <c r="B38"/>
      <c r="C38"/>
      <c r="D38"/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4"/>
  <sheetViews>
    <sheetView zoomScale="81" zoomScaleNormal="81" zoomScalePageLayoutView="0" workbookViewId="0" topLeftCell="A1">
      <selection activeCell="D16" sqref="D16"/>
    </sheetView>
  </sheetViews>
  <sheetFormatPr defaultColWidth="12.140625" defaultRowHeight="12.75"/>
  <cols>
    <col min="1" max="1" width="4.7109375" style="23" customWidth="1"/>
    <col min="2" max="2" width="66.7109375" style="23" customWidth="1"/>
    <col min="3" max="3" width="9.8515625" style="23" customWidth="1"/>
    <col min="4" max="4" width="13.140625" style="22" customWidth="1"/>
    <col min="5" max="13" width="11.57421875" style="0" customWidth="1"/>
    <col min="14" max="14" width="14.8515625" style="0" customWidth="1"/>
    <col min="15" max="250" width="11.57421875" style="23" customWidth="1"/>
    <col min="251" max="16384" width="12.140625" style="49" customWidth="1"/>
  </cols>
  <sheetData>
    <row r="1" spans="1:3" ht="15.75">
      <c r="A1" s="130">
        <v>13</v>
      </c>
      <c r="B1" s="49" t="s">
        <v>6</v>
      </c>
      <c r="C1" s="131"/>
    </row>
    <row r="2" spans="1:3" ht="15.75">
      <c r="A2" s="130"/>
      <c r="B2" s="49"/>
      <c r="C2" s="131"/>
    </row>
    <row r="3" spans="1:3" ht="15.75">
      <c r="A3" s="58"/>
      <c r="B3" s="69" t="s">
        <v>518</v>
      </c>
      <c r="C3" s="131"/>
    </row>
    <row r="4" spans="1:3" ht="15">
      <c r="A4" s="56"/>
      <c r="C4" s="56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87" customHeight="1">
      <c r="A6" s="70">
        <v>1</v>
      </c>
      <c r="B6" s="71" t="s">
        <v>519</v>
      </c>
      <c r="C6" s="70" t="s">
        <v>32</v>
      </c>
      <c r="D6" s="31">
        <v>13000</v>
      </c>
    </row>
    <row r="7" ht="15">
      <c r="D7"/>
    </row>
    <row r="8" ht="15">
      <c r="D8"/>
    </row>
    <row r="9" ht="15">
      <c r="D9"/>
    </row>
    <row r="10" ht="15">
      <c r="D10"/>
    </row>
    <row r="11" ht="15">
      <c r="D11"/>
    </row>
    <row r="12" ht="15">
      <c r="D12"/>
    </row>
    <row r="13" ht="15">
      <c r="D13"/>
    </row>
    <row r="14" ht="15">
      <c r="D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="81" zoomScaleNormal="81" zoomScalePageLayoutView="0" workbookViewId="0" topLeftCell="A10">
      <selection activeCell="B11" sqref="B11"/>
    </sheetView>
  </sheetViews>
  <sheetFormatPr defaultColWidth="11.57421875" defaultRowHeight="12.75"/>
  <cols>
    <col min="1" max="1" width="4.140625" style="56" customWidth="1"/>
    <col min="2" max="2" width="66.7109375" style="23" customWidth="1"/>
    <col min="3" max="3" width="5.28125" style="23" customWidth="1"/>
    <col min="4" max="4" width="13.140625" style="22" customWidth="1"/>
    <col min="5" max="5" width="9.7109375" style="0" customWidth="1"/>
    <col min="6" max="6" width="6.57421875" style="0" customWidth="1"/>
    <col min="7" max="13" width="11.57421875" style="0" customWidth="1"/>
    <col min="14" max="14" width="13.421875" style="0" customWidth="1"/>
    <col min="15" max="15" width="11.57421875" style="0" customWidth="1"/>
    <col min="16" max="16" width="16.57421875" style="0" customWidth="1"/>
    <col min="17" max="17" width="21.140625" style="0" customWidth="1"/>
    <col min="18" max="21" width="11.57421875" style="0" customWidth="1"/>
    <col min="22" max="247" width="11.57421875" style="23" customWidth="1"/>
    <col min="248" max="253" width="12.140625" style="49" customWidth="1"/>
  </cols>
  <sheetData>
    <row r="1" spans="1:3" ht="15.75">
      <c r="A1" s="56">
        <v>14</v>
      </c>
      <c r="B1" s="49" t="s">
        <v>6</v>
      </c>
      <c r="C1" s="58"/>
    </row>
    <row r="2" spans="2:3" ht="15.75">
      <c r="B2" s="49"/>
      <c r="C2" s="58"/>
    </row>
    <row r="3" spans="2:3" ht="12.75" customHeight="1">
      <c r="B3" s="69" t="s">
        <v>520</v>
      </c>
      <c r="C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17.75" customHeight="1">
      <c r="A6" s="132">
        <v>1</v>
      </c>
      <c r="B6" s="133" t="s">
        <v>521</v>
      </c>
      <c r="C6" s="30"/>
      <c r="D6" s="31">
        <v>180</v>
      </c>
    </row>
    <row r="7" spans="1:4" ht="114" customHeight="1">
      <c r="A7" s="132">
        <v>2</v>
      </c>
      <c r="B7" s="133" t="s">
        <v>522</v>
      </c>
      <c r="C7" s="31" t="s">
        <v>487</v>
      </c>
      <c r="D7" s="31">
        <v>170</v>
      </c>
    </row>
    <row r="8" spans="1:4" ht="108.75">
      <c r="A8" s="132">
        <v>3</v>
      </c>
      <c r="B8" s="134" t="s">
        <v>523</v>
      </c>
      <c r="C8" s="31" t="s">
        <v>487</v>
      </c>
      <c r="D8" s="31">
        <v>35</v>
      </c>
    </row>
    <row r="9" spans="1:4" ht="108.75">
      <c r="A9" s="132">
        <v>4</v>
      </c>
      <c r="B9" s="82" t="s">
        <v>524</v>
      </c>
      <c r="C9" s="31" t="s">
        <v>487</v>
      </c>
      <c r="D9" s="31">
        <v>10</v>
      </c>
    </row>
    <row r="10" spans="1:4" ht="75">
      <c r="A10" s="132">
        <v>5</v>
      </c>
      <c r="B10" s="10" t="s">
        <v>525</v>
      </c>
      <c r="C10" s="17" t="s">
        <v>487</v>
      </c>
      <c r="D10" s="37">
        <v>5</v>
      </c>
    </row>
    <row r="11" spans="1:4" ht="105.75">
      <c r="A11" s="132">
        <v>6</v>
      </c>
      <c r="B11" s="373" t="s">
        <v>1054</v>
      </c>
      <c r="C11" s="17" t="s">
        <v>487</v>
      </c>
      <c r="D11" s="37">
        <v>5</v>
      </c>
    </row>
    <row r="12" spans="1:4" ht="105.75">
      <c r="A12" s="132">
        <v>7</v>
      </c>
      <c r="B12" s="373" t="s">
        <v>1055</v>
      </c>
      <c r="C12" s="17" t="s">
        <v>487</v>
      </c>
      <c r="D12" s="37">
        <v>1</v>
      </c>
    </row>
    <row r="13" spans="1:4" ht="90">
      <c r="A13" s="56">
        <v>8</v>
      </c>
      <c r="B13" s="373" t="s">
        <v>526</v>
      </c>
      <c r="C13" s="17" t="s">
        <v>487</v>
      </c>
      <c r="D13" s="37">
        <v>1</v>
      </c>
    </row>
    <row r="14" spans="2:4" ht="15">
      <c r="B14" s="135"/>
      <c r="C14" s="135"/>
      <c r="D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zoomScalePageLayoutView="0" workbookViewId="0" topLeftCell="A1">
      <selection activeCell="J4" sqref="J4"/>
    </sheetView>
  </sheetViews>
  <sheetFormatPr defaultColWidth="12.140625" defaultRowHeight="12.75"/>
  <cols>
    <col min="1" max="1" width="4.140625" style="84" customWidth="1"/>
    <col min="2" max="2" width="29.28125" style="84" customWidth="1"/>
    <col min="3" max="3" width="35.28125" style="84" customWidth="1"/>
    <col min="4" max="4" width="11.57421875" style="83" customWidth="1"/>
    <col min="5" max="249" width="11.57421875" style="84" customWidth="1"/>
    <col min="250" max="16384" width="12.140625" style="49" customWidth="1"/>
  </cols>
  <sheetData>
    <row r="1" spans="2:3" ht="15.75">
      <c r="B1" s="49" t="s">
        <v>527</v>
      </c>
      <c r="C1" s="85" t="s">
        <v>528</v>
      </c>
    </row>
    <row r="3" spans="1:10" s="138" customFormat="1" ht="30">
      <c r="A3" s="136" t="s">
        <v>8</v>
      </c>
      <c r="B3" s="136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10" ht="15">
      <c r="A4" s="9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39" t="e">
        <f>SUM(9!#REF!)</f>
        <v>#REF!</v>
      </c>
      <c r="J5" s="84" t="e">
        <f>SUM(9!#REF!)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35"/>
  <sheetViews>
    <sheetView zoomScale="81" zoomScaleNormal="81" zoomScalePageLayoutView="0" workbookViewId="0" topLeftCell="A1">
      <selection activeCell="I7" sqref="I7"/>
    </sheetView>
  </sheetViews>
  <sheetFormatPr defaultColWidth="12.140625" defaultRowHeight="12.75"/>
  <cols>
    <col min="1" max="1" width="4.7109375" style="83" customWidth="1"/>
    <col min="2" max="2" width="66.7109375" style="84" customWidth="1"/>
    <col min="3" max="3" width="12.421875" style="84" customWidth="1"/>
    <col min="4" max="4" width="13.140625" style="22" customWidth="1"/>
    <col min="5" max="16" width="11.57421875" style="0" customWidth="1"/>
    <col min="17" max="251" width="11.57421875" style="84" customWidth="1"/>
    <col min="252" max="16384" width="12.140625" style="49" customWidth="1"/>
  </cols>
  <sheetData>
    <row r="1" spans="1:3" ht="15.75">
      <c r="A1" s="83">
        <v>15</v>
      </c>
      <c r="B1" s="49" t="s">
        <v>6</v>
      </c>
      <c r="C1" s="85"/>
    </row>
    <row r="2" spans="2:3" ht="15.75">
      <c r="B2" s="49"/>
      <c r="C2" s="85"/>
    </row>
    <row r="3" spans="2:3" ht="17.25" customHeight="1">
      <c r="B3" s="69" t="s">
        <v>534</v>
      </c>
      <c r="C3" s="85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255" s="23" customFormat="1" ht="15">
      <c r="A6" s="9">
        <v>1</v>
      </c>
      <c r="B6" s="10" t="s">
        <v>535</v>
      </c>
      <c r="C6" s="9" t="s">
        <v>536</v>
      </c>
      <c r="D6" s="31">
        <v>500</v>
      </c>
      <c r="E6"/>
      <c r="F6"/>
      <c r="G6"/>
      <c r="H6"/>
      <c r="I6"/>
      <c r="J6"/>
      <c r="K6"/>
      <c r="L6"/>
      <c r="M6"/>
      <c r="N6"/>
      <c r="O6"/>
      <c r="P6"/>
      <c r="IQ6" s="49"/>
      <c r="IR6" s="49"/>
      <c r="IS6" s="49"/>
      <c r="IT6" s="49"/>
      <c r="IU6" s="49"/>
    </row>
    <row r="7" spans="1:255" s="23" customFormat="1" ht="45">
      <c r="A7" s="9">
        <v>2</v>
      </c>
      <c r="B7" s="10" t="s">
        <v>537</v>
      </c>
      <c r="C7" s="9" t="s">
        <v>214</v>
      </c>
      <c r="D7" s="31">
        <v>20</v>
      </c>
      <c r="E7"/>
      <c r="F7"/>
      <c r="G7"/>
      <c r="H7"/>
      <c r="I7"/>
      <c r="J7"/>
      <c r="K7"/>
      <c r="L7"/>
      <c r="M7"/>
      <c r="N7"/>
      <c r="O7"/>
      <c r="P7"/>
      <c r="IQ7" s="49"/>
      <c r="IR7" s="49"/>
      <c r="IS7" s="49"/>
      <c r="IT7" s="49"/>
      <c r="IU7" s="49"/>
    </row>
    <row r="8" ht="15">
      <c r="D8"/>
    </row>
    <row r="9" ht="15">
      <c r="D9"/>
    </row>
    <row r="10" ht="15">
      <c r="D10"/>
    </row>
    <row r="11" ht="15">
      <c r="D11"/>
    </row>
    <row r="12" ht="15">
      <c r="D12"/>
    </row>
    <row r="13" ht="15">
      <c r="D13"/>
    </row>
    <row r="14" ht="15">
      <c r="D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42"/>
  <sheetViews>
    <sheetView zoomScale="81" zoomScaleNormal="81" zoomScalePageLayoutView="0" workbookViewId="0" topLeftCell="A1">
      <selection activeCell="B5" sqref="B5"/>
    </sheetView>
  </sheetViews>
  <sheetFormatPr defaultColWidth="11.57421875" defaultRowHeight="12.75"/>
  <cols>
    <col min="1" max="1" width="4.140625" style="83" customWidth="1"/>
    <col min="2" max="2" width="66.421875" style="84" customWidth="1"/>
    <col min="3" max="3" width="8.421875" style="84" customWidth="1"/>
    <col min="4" max="4" width="13.140625" style="22" customWidth="1"/>
    <col min="5" max="10" width="11.57421875" style="0" customWidth="1"/>
    <col min="11" max="246" width="11.57421875" style="84" customWidth="1"/>
    <col min="247" max="252" width="12.140625" style="49" customWidth="1"/>
    <col min="253" max="253" width="12.421875" style="0" customWidth="1"/>
  </cols>
  <sheetData>
    <row r="1" spans="1:3" ht="15.75">
      <c r="A1" s="83">
        <v>16</v>
      </c>
      <c r="B1" s="49" t="s">
        <v>6</v>
      </c>
      <c r="C1" s="85"/>
    </row>
    <row r="2" spans="2:3" ht="15.75">
      <c r="B2" s="49"/>
      <c r="C2" s="85"/>
    </row>
    <row r="3" spans="2:3" ht="15.75">
      <c r="B3" s="69" t="s">
        <v>538</v>
      </c>
      <c r="C3" s="85"/>
    </row>
    <row r="5" spans="2:4" ht="101.25" customHeight="1">
      <c r="B5" s="365" t="s">
        <v>539</v>
      </c>
      <c r="C5" s="365"/>
      <c r="D5" s="365"/>
    </row>
    <row r="6" ht="15">
      <c r="D6" s="130"/>
    </row>
    <row r="7" spans="1:256" s="140" customFormat="1" ht="15">
      <c r="A7" s="29" t="s">
        <v>8</v>
      </c>
      <c r="B7" s="30" t="s">
        <v>9</v>
      </c>
      <c r="C7" s="30" t="s">
        <v>10</v>
      </c>
      <c r="D7" s="30" t="s">
        <v>11</v>
      </c>
      <c r="E7"/>
      <c r="F7"/>
      <c r="G7"/>
      <c r="H7"/>
      <c r="I7"/>
      <c r="J7"/>
      <c r="IM7" s="141"/>
      <c r="IN7" s="141"/>
      <c r="IO7" s="141"/>
      <c r="IP7" s="141"/>
      <c r="IQ7" s="141"/>
      <c r="IR7" s="141"/>
      <c r="IS7" s="103"/>
      <c r="IT7" s="103"/>
      <c r="IU7" s="103"/>
      <c r="IV7" s="103"/>
    </row>
    <row r="8" spans="1:4" ht="15">
      <c r="A8" s="40">
        <v>1</v>
      </c>
      <c r="B8" s="36" t="s">
        <v>540</v>
      </c>
      <c r="C8" s="36"/>
      <c r="D8" s="37"/>
    </row>
    <row r="9" spans="1:4" ht="15">
      <c r="A9" s="40" t="s">
        <v>154</v>
      </c>
      <c r="B9" s="36" t="s">
        <v>541</v>
      </c>
      <c r="C9" s="36" t="s">
        <v>257</v>
      </c>
      <c r="D9" s="37">
        <v>20</v>
      </c>
    </row>
    <row r="10" spans="1:4" ht="15">
      <c r="A10" s="40" t="s">
        <v>156</v>
      </c>
      <c r="B10" s="36" t="s">
        <v>542</v>
      </c>
      <c r="C10" s="36" t="s">
        <v>257</v>
      </c>
      <c r="D10" s="37">
        <v>10</v>
      </c>
    </row>
    <row r="11" spans="1:4" ht="15">
      <c r="A11" s="40">
        <v>2</v>
      </c>
      <c r="B11" s="36" t="s">
        <v>543</v>
      </c>
      <c r="C11" s="36"/>
      <c r="D11" s="37"/>
    </row>
    <row r="12" spans="1:4" ht="15">
      <c r="A12" s="40" t="s">
        <v>154</v>
      </c>
      <c r="B12" s="17" t="s">
        <v>544</v>
      </c>
      <c r="C12" s="36" t="s">
        <v>211</v>
      </c>
      <c r="D12" s="37">
        <v>100</v>
      </c>
    </row>
    <row r="13" spans="1:4" ht="15">
      <c r="A13" s="40" t="s">
        <v>156</v>
      </c>
      <c r="B13" s="36" t="s">
        <v>542</v>
      </c>
      <c r="C13" s="36" t="s">
        <v>211</v>
      </c>
      <c r="D13" s="37">
        <v>200</v>
      </c>
    </row>
    <row r="14" spans="1:4" ht="15">
      <c r="A14" s="40">
        <v>3</v>
      </c>
      <c r="B14" s="36" t="s">
        <v>545</v>
      </c>
      <c r="C14" s="36" t="s">
        <v>67</v>
      </c>
      <c r="D14" s="35">
        <v>8</v>
      </c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R28"/>
  <sheetViews>
    <sheetView zoomScale="81" zoomScaleNormal="81" zoomScalePageLayoutView="0" workbookViewId="0" topLeftCell="A1">
      <selection activeCell="B30" sqref="B30"/>
    </sheetView>
  </sheetViews>
  <sheetFormatPr defaultColWidth="12.140625" defaultRowHeight="12.75"/>
  <cols>
    <col min="1" max="1" width="5.00390625" style="56" customWidth="1"/>
    <col min="2" max="2" width="77.7109375" style="142" customWidth="1"/>
    <col min="3" max="3" width="6.57421875" style="142" customWidth="1"/>
    <col min="4" max="4" width="11.57421875" style="142" customWidth="1"/>
    <col min="5" max="12" width="11.57421875" style="0" customWidth="1"/>
    <col min="13" max="245" width="11.57421875" style="23" customWidth="1"/>
    <col min="246" max="16384" width="12.140625" style="49" customWidth="1"/>
  </cols>
  <sheetData>
    <row r="1" spans="1:4" ht="15.75">
      <c r="A1" s="56">
        <v>17</v>
      </c>
      <c r="B1" s="143" t="s">
        <v>490</v>
      </c>
      <c r="C1" s="95"/>
      <c r="D1" s="95"/>
    </row>
    <row r="2" spans="2:4" ht="15.75">
      <c r="B2" s="143"/>
      <c r="C2" s="95"/>
      <c r="D2" s="95"/>
    </row>
    <row r="3" spans="2:4" ht="12.75" customHeight="1">
      <c r="B3" s="144" t="s">
        <v>546</v>
      </c>
      <c r="C3" s="95"/>
      <c r="D3" s="95"/>
    </row>
    <row r="5" spans="1:4" ht="15">
      <c r="A5" s="29" t="s">
        <v>8</v>
      </c>
      <c r="B5" s="145" t="s">
        <v>9</v>
      </c>
      <c r="C5" s="145" t="s">
        <v>10</v>
      </c>
      <c r="D5" s="146" t="s">
        <v>11</v>
      </c>
    </row>
    <row r="6" spans="1:252" ht="90.75">
      <c r="A6" s="147">
        <v>1</v>
      </c>
      <c r="B6" s="125" t="s">
        <v>547</v>
      </c>
      <c r="C6" s="148" t="s">
        <v>133</v>
      </c>
      <c r="D6" s="148">
        <v>2</v>
      </c>
      <c r="IK6" s="49"/>
      <c r="IR6"/>
    </row>
    <row r="7" spans="1:252" ht="90.75">
      <c r="A7" s="147">
        <v>2</v>
      </c>
      <c r="B7" s="125" t="s">
        <v>548</v>
      </c>
      <c r="C7" s="148" t="s">
        <v>133</v>
      </c>
      <c r="D7" s="148">
        <v>2</v>
      </c>
      <c r="IK7" s="49"/>
      <c r="IR7"/>
    </row>
    <row r="8" spans="1:252" ht="90.75">
      <c r="A8" s="147">
        <v>3</v>
      </c>
      <c r="B8" s="125" t="s">
        <v>549</v>
      </c>
      <c r="C8" s="148" t="s">
        <v>133</v>
      </c>
      <c r="D8" s="148">
        <v>2</v>
      </c>
      <c r="IK8" s="49"/>
      <c r="IR8"/>
    </row>
    <row r="9" spans="1:252" ht="90.75">
      <c r="A9" s="147">
        <v>4</v>
      </c>
      <c r="B9" s="125" t="s">
        <v>550</v>
      </c>
      <c r="C9" s="148" t="s">
        <v>133</v>
      </c>
      <c r="D9" s="148">
        <v>20</v>
      </c>
      <c r="IK9" s="49"/>
      <c r="IR9"/>
    </row>
    <row r="10" spans="1:252" ht="90.75">
      <c r="A10" s="147">
        <v>5</v>
      </c>
      <c r="B10" s="125" t="s">
        <v>551</v>
      </c>
      <c r="C10" s="148" t="s">
        <v>133</v>
      </c>
      <c r="D10" s="148">
        <v>15</v>
      </c>
      <c r="IK10" s="49"/>
      <c r="IR10"/>
    </row>
    <row r="11" spans="1:252" ht="90.75">
      <c r="A11" s="147">
        <v>6</v>
      </c>
      <c r="B11" s="125" t="s">
        <v>552</v>
      </c>
      <c r="C11" s="148" t="s">
        <v>133</v>
      </c>
      <c r="D11" s="148">
        <v>2</v>
      </c>
      <c r="IK11" s="49"/>
      <c r="IR11"/>
    </row>
    <row r="12" spans="1:252" ht="90.75">
      <c r="A12" s="147">
        <v>7</v>
      </c>
      <c r="B12" s="125" t="s">
        <v>553</v>
      </c>
      <c r="C12" s="148" t="s">
        <v>133</v>
      </c>
      <c r="D12" s="148">
        <v>5</v>
      </c>
      <c r="IK12" s="49"/>
      <c r="IR12"/>
    </row>
    <row r="13" spans="1:252" ht="137.25">
      <c r="A13" s="147">
        <v>8</v>
      </c>
      <c r="B13" s="125" t="s">
        <v>554</v>
      </c>
      <c r="C13" s="148" t="s">
        <v>133</v>
      </c>
      <c r="D13" s="148">
        <v>5</v>
      </c>
      <c r="IK13" s="49"/>
      <c r="IR13"/>
    </row>
    <row r="14" spans="1:252" ht="136.5">
      <c r="A14" s="147">
        <v>9</v>
      </c>
      <c r="B14" s="125" t="s">
        <v>555</v>
      </c>
      <c r="C14" s="148" t="s">
        <v>133</v>
      </c>
      <c r="D14" s="148">
        <v>15</v>
      </c>
      <c r="IK14" s="49"/>
      <c r="IR14"/>
    </row>
    <row r="15" spans="1:252" ht="137.25">
      <c r="A15" s="147">
        <v>10</v>
      </c>
      <c r="B15" s="125" t="s">
        <v>556</v>
      </c>
      <c r="C15" s="148" t="s">
        <v>133</v>
      </c>
      <c r="D15" s="148">
        <v>10</v>
      </c>
      <c r="IK15" s="49"/>
      <c r="IR15"/>
    </row>
    <row r="16" spans="1:252" ht="136.5">
      <c r="A16" s="147">
        <v>11</v>
      </c>
      <c r="B16" s="125" t="s">
        <v>557</v>
      </c>
      <c r="C16" s="148" t="s">
        <v>133</v>
      </c>
      <c r="D16" s="148">
        <v>30</v>
      </c>
      <c r="IK16" s="49"/>
      <c r="IR16"/>
    </row>
    <row r="17" spans="1:252" ht="136.5">
      <c r="A17" s="147">
        <v>12</v>
      </c>
      <c r="B17" s="10" t="s">
        <v>558</v>
      </c>
      <c r="C17" s="148" t="s">
        <v>133</v>
      </c>
      <c r="D17" s="148">
        <v>15</v>
      </c>
      <c r="IK17" s="49"/>
      <c r="IR17"/>
    </row>
    <row r="18" spans="1:252" ht="136.5">
      <c r="A18" s="147">
        <v>13</v>
      </c>
      <c r="B18" s="10" t="s">
        <v>559</v>
      </c>
      <c r="C18" s="148" t="s">
        <v>133</v>
      </c>
      <c r="D18" s="148">
        <v>20</v>
      </c>
      <c r="IK18" s="49"/>
      <c r="IR18"/>
    </row>
    <row r="19" spans="1:252" ht="76.5">
      <c r="A19" s="147">
        <v>14</v>
      </c>
      <c r="B19" s="51" t="s">
        <v>560</v>
      </c>
      <c r="C19" s="148" t="s">
        <v>133</v>
      </c>
      <c r="D19" s="148">
        <v>20</v>
      </c>
      <c r="IK19" s="49"/>
      <c r="IR19"/>
    </row>
    <row r="20" spans="1:252" ht="76.5">
      <c r="A20" s="147">
        <v>15</v>
      </c>
      <c r="B20" s="51" t="s">
        <v>561</v>
      </c>
      <c r="C20" s="148" t="s">
        <v>133</v>
      </c>
      <c r="D20" s="148">
        <v>20</v>
      </c>
      <c r="IK20" s="49"/>
      <c r="IR20"/>
    </row>
    <row r="21" spans="1:252" ht="136.5">
      <c r="A21" s="147">
        <v>16</v>
      </c>
      <c r="B21" s="10" t="s">
        <v>562</v>
      </c>
      <c r="C21" s="148" t="s">
        <v>133</v>
      </c>
      <c r="D21" s="148">
        <v>50</v>
      </c>
      <c r="IK21" s="49"/>
      <c r="IR21"/>
    </row>
    <row r="22" spans="1:252" ht="136.5">
      <c r="A22" s="147">
        <v>17</v>
      </c>
      <c r="B22" s="10" t="s">
        <v>563</v>
      </c>
      <c r="C22" s="148" t="s">
        <v>133</v>
      </c>
      <c r="D22" s="148">
        <v>50</v>
      </c>
      <c r="IK22" s="49"/>
      <c r="IR22"/>
    </row>
    <row r="23" spans="1:252" ht="76.5">
      <c r="A23" s="147">
        <v>18</v>
      </c>
      <c r="B23" s="51" t="s">
        <v>564</v>
      </c>
      <c r="C23" s="148" t="s">
        <v>133</v>
      </c>
      <c r="D23" s="148">
        <v>25</v>
      </c>
      <c r="IK23" s="49"/>
      <c r="IR23"/>
    </row>
    <row r="24" spans="1:252" ht="76.5">
      <c r="A24" s="147">
        <v>19</v>
      </c>
      <c r="B24" s="51" t="s">
        <v>565</v>
      </c>
      <c r="C24" s="148" t="s">
        <v>133</v>
      </c>
      <c r="D24" s="148">
        <v>25</v>
      </c>
      <c r="IK24" s="49"/>
      <c r="IR24"/>
    </row>
    <row r="25" spans="1:252" ht="151.5">
      <c r="A25" s="147">
        <v>20</v>
      </c>
      <c r="B25" s="10" t="s">
        <v>566</v>
      </c>
      <c r="C25" s="148" t="s">
        <v>133</v>
      </c>
      <c r="D25" s="148">
        <v>2</v>
      </c>
      <c r="IK25" s="49"/>
      <c r="IR25"/>
    </row>
    <row r="26" spans="1:252" ht="151.5">
      <c r="A26" s="147">
        <v>21</v>
      </c>
      <c r="B26" s="10" t="s">
        <v>567</v>
      </c>
      <c r="C26" s="148" t="s">
        <v>133</v>
      </c>
      <c r="D26" s="148">
        <v>2</v>
      </c>
      <c r="IK26" s="49"/>
      <c r="IR26"/>
    </row>
    <row r="27" spans="1:252" ht="74.25" customHeight="1">
      <c r="A27" s="147">
        <v>22</v>
      </c>
      <c r="B27" s="51" t="s">
        <v>568</v>
      </c>
      <c r="C27" s="148" t="s">
        <v>133</v>
      </c>
      <c r="D27" s="148">
        <v>4</v>
      </c>
      <c r="IK27" s="49"/>
      <c r="IR27"/>
    </row>
    <row r="28" spans="1:252" ht="76.5">
      <c r="A28" s="147">
        <v>23</v>
      </c>
      <c r="B28" s="51" t="s">
        <v>569</v>
      </c>
      <c r="C28" s="148" t="s">
        <v>133</v>
      </c>
      <c r="D28" s="148">
        <v>4</v>
      </c>
      <c r="IK28" s="49"/>
      <c r="IR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O183"/>
  <sheetViews>
    <sheetView zoomScale="81" zoomScaleNormal="81" zoomScalePageLayoutView="0" workbookViewId="0" topLeftCell="A1">
      <selection activeCell="B127" sqref="B127"/>
    </sheetView>
  </sheetViews>
  <sheetFormatPr defaultColWidth="11.57421875" defaultRowHeight="12.75"/>
  <cols>
    <col min="1" max="1" width="5.7109375" style="22" customWidth="1"/>
    <col min="2" max="2" width="66.421875" style="23" customWidth="1"/>
    <col min="3" max="3" width="11.421875" style="22" customWidth="1"/>
    <col min="4" max="4" width="13.140625" style="22" customWidth="1"/>
    <col min="5" max="219" width="11.57421875" style="24" customWidth="1"/>
    <col min="220" max="222" width="12.140625" style="25" customWidth="1"/>
  </cols>
  <sheetData>
    <row r="1" spans="1:3" ht="15.75">
      <c r="A1" s="22">
        <v>1</v>
      </c>
      <c r="B1" s="26" t="s">
        <v>6</v>
      </c>
      <c r="C1" s="27"/>
    </row>
    <row r="2" spans="2:3" ht="15.75">
      <c r="B2" s="26"/>
      <c r="C2" s="27"/>
    </row>
    <row r="3" spans="2:3" ht="15.75">
      <c r="B3" s="28" t="s">
        <v>7</v>
      </c>
      <c r="C3" s="27"/>
    </row>
    <row r="5" spans="1:222" s="32" customFormat="1" ht="15">
      <c r="A5" s="29" t="s">
        <v>8</v>
      </c>
      <c r="B5" s="30" t="s">
        <v>9</v>
      </c>
      <c r="C5" s="30" t="s">
        <v>10</v>
      </c>
      <c r="D5" s="31" t="s">
        <v>11</v>
      </c>
      <c r="HL5" s="33"/>
      <c r="HM5" s="33"/>
      <c r="HN5" s="33"/>
    </row>
    <row r="6" spans="1:222" s="32" customFormat="1" ht="30">
      <c r="A6" s="29">
        <v>1</v>
      </c>
      <c r="B6" s="34" t="s">
        <v>12</v>
      </c>
      <c r="C6" s="30"/>
      <c r="D6" s="31"/>
      <c r="HL6" s="33"/>
      <c r="HM6" s="33"/>
      <c r="HN6" s="33"/>
    </row>
    <row r="7" spans="1:4" ht="131.25" customHeight="1">
      <c r="A7" s="35" t="s">
        <v>13</v>
      </c>
      <c r="B7" s="36" t="s">
        <v>14</v>
      </c>
      <c r="C7" s="35" t="s">
        <v>15</v>
      </c>
      <c r="D7" s="37">
        <v>260</v>
      </c>
    </row>
    <row r="8" spans="1:4" ht="33.75" customHeight="1">
      <c r="A8" s="37" t="s">
        <v>16</v>
      </c>
      <c r="B8" s="38" t="s">
        <v>17</v>
      </c>
      <c r="C8" s="37" t="s">
        <v>18</v>
      </c>
      <c r="D8" s="37">
        <v>3</v>
      </c>
    </row>
    <row r="9" spans="1:223" ht="30">
      <c r="A9" s="35" t="s">
        <v>19</v>
      </c>
      <c r="B9" s="10" t="s">
        <v>20</v>
      </c>
      <c r="C9" s="9" t="s">
        <v>15</v>
      </c>
      <c r="D9" s="37">
        <v>45</v>
      </c>
      <c r="HL9" s="24"/>
      <c r="HM9" s="24"/>
      <c r="HN9" s="24"/>
      <c r="HO9" s="24"/>
    </row>
    <row r="10" spans="1:223" ht="82.5" customHeight="1">
      <c r="A10" s="35" t="s">
        <v>21</v>
      </c>
      <c r="B10" s="10" t="s">
        <v>22</v>
      </c>
      <c r="C10" s="9" t="s">
        <v>15</v>
      </c>
      <c r="D10" s="37">
        <v>2</v>
      </c>
      <c r="HL10" s="24"/>
      <c r="HM10" s="24"/>
      <c r="HN10" s="24"/>
      <c r="HO10" s="24"/>
    </row>
    <row r="11" spans="1:4" ht="84" customHeight="1">
      <c r="A11" s="35">
        <v>2</v>
      </c>
      <c r="B11" s="36" t="s">
        <v>23</v>
      </c>
      <c r="C11" s="35" t="s">
        <v>24</v>
      </c>
      <c r="D11" s="37">
        <v>170</v>
      </c>
    </row>
    <row r="12" spans="1:4" ht="141" customHeight="1">
      <c r="A12" s="35">
        <v>3</v>
      </c>
      <c r="B12" s="36" t="s">
        <v>25</v>
      </c>
      <c r="C12" s="35" t="s">
        <v>26</v>
      </c>
      <c r="D12" s="37">
        <v>8</v>
      </c>
    </row>
    <row r="13" spans="1:4" ht="15">
      <c r="A13" s="35">
        <v>4</v>
      </c>
      <c r="B13" s="38" t="s">
        <v>27</v>
      </c>
      <c r="C13" s="35" t="s">
        <v>28</v>
      </c>
      <c r="D13" s="37">
        <v>20</v>
      </c>
    </row>
    <row r="14" spans="1:4" ht="117.75" customHeight="1">
      <c r="A14" s="35">
        <v>5</v>
      </c>
      <c r="B14" s="10" t="s">
        <v>29</v>
      </c>
      <c r="C14" s="9" t="s">
        <v>30</v>
      </c>
      <c r="D14" s="37"/>
    </row>
    <row r="15" spans="1:4" ht="15">
      <c r="A15" s="35" t="s">
        <v>13</v>
      </c>
      <c r="B15" s="39" t="s">
        <v>31</v>
      </c>
      <c r="C15" s="9" t="s">
        <v>32</v>
      </c>
      <c r="D15" s="37">
        <v>10</v>
      </c>
    </row>
    <row r="16" spans="1:4" ht="15">
      <c r="A16" s="35" t="s">
        <v>16</v>
      </c>
      <c r="B16" s="39" t="s">
        <v>33</v>
      </c>
      <c r="C16" s="9" t="s">
        <v>32</v>
      </c>
      <c r="D16" s="37">
        <v>200</v>
      </c>
    </row>
    <row r="17" spans="1:4" ht="15">
      <c r="A17" s="35" t="s">
        <v>19</v>
      </c>
      <c r="B17" s="39" t="s">
        <v>34</v>
      </c>
      <c r="C17" s="9" t="s">
        <v>32</v>
      </c>
      <c r="D17" s="37">
        <v>360</v>
      </c>
    </row>
    <row r="18" spans="1:4" ht="15">
      <c r="A18" s="35" t="s">
        <v>21</v>
      </c>
      <c r="B18" s="39" t="s">
        <v>35</v>
      </c>
      <c r="C18" s="9" t="s">
        <v>32</v>
      </c>
      <c r="D18" s="37">
        <v>270</v>
      </c>
    </row>
    <row r="19" spans="1:4" ht="15">
      <c r="A19" s="35" t="s">
        <v>36</v>
      </c>
      <c r="B19" s="39" t="s">
        <v>37</v>
      </c>
      <c r="C19" s="9" t="s">
        <v>32</v>
      </c>
      <c r="D19" s="37">
        <v>100</v>
      </c>
    </row>
    <row r="20" spans="1:4" ht="15">
      <c r="A20" s="35" t="s">
        <v>38</v>
      </c>
      <c r="B20" s="39" t="s">
        <v>39</v>
      </c>
      <c r="C20" s="9" t="s">
        <v>32</v>
      </c>
      <c r="D20" s="37">
        <v>5</v>
      </c>
    </row>
    <row r="21" spans="1:4" ht="15">
      <c r="A21" s="35" t="s">
        <v>40</v>
      </c>
      <c r="B21" s="39" t="s">
        <v>41</v>
      </c>
      <c r="C21" s="9" t="s">
        <v>32</v>
      </c>
      <c r="D21" s="37">
        <v>5</v>
      </c>
    </row>
    <row r="22" spans="1:4" ht="15">
      <c r="A22" s="35" t="s">
        <v>42</v>
      </c>
      <c r="B22" s="39" t="s">
        <v>43</v>
      </c>
      <c r="C22" s="9" t="s">
        <v>32</v>
      </c>
      <c r="D22" s="37">
        <v>17050</v>
      </c>
    </row>
    <row r="23" spans="1:4" ht="15">
      <c r="A23" s="35" t="s">
        <v>44</v>
      </c>
      <c r="B23" s="39" t="s">
        <v>45</v>
      </c>
      <c r="C23" s="9" t="s">
        <v>32</v>
      </c>
      <c r="D23" s="37">
        <v>14540</v>
      </c>
    </row>
    <row r="24" spans="1:4" ht="15">
      <c r="A24" s="35" t="s">
        <v>10</v>
      </c>
      <c r="B24" s="39" t="s">
        <v>46</v>
      </c>
      <c r="C24" s="9" t="s">
        <v>32</v>
      </c>
      <c r="D24" s="37">
        <v>1100</v>
      </c>
    </row>
    <row r="25" spans="1:4" ht="15">
      <c r="A25" s="1" t="s">
        <v>47</v>
      </c>
      <c r="B25" s="39" t="s">
        <v>48</v>
      </c>
      <c r="C25" s="9" t="s">
        <v>32</v>
      </c>
      <c r="D25" s="37">
        <v>260</v>
      </c>
    </row>
    <row r="26" spans="1:4" ht="53.25" customHeight="1">
      <c r="A26" s="35">
        <v>6</v>
      </c>
      <c r="B26" s="10" t="s">
        <v>49</v>
      </c>
      <c r="C26" s="9" t="s">
        <v>30</v>
      </c>
      <c r="D26" s="37"/>
    </row>
    <row r="27" spans="1:4" ht="15">
      <c r="A27" s="35" t="s">
        <v>13</v>
      </c>
      <c r="B27" s="39" t="s">
        <v>50</v>
      </c>
      <c r="C27" s="9" t="s">
        <v>32</v>
      </c>
      <c r="D27" s="37">
        <v>3</v>
      </c>
    </row>
    <row r="28" spans="1:4" ht="15">
      <c r="A28" s="35" t="s">
        <v>16</v>
      </c>
      <c r="B28" s="39" t="s">
        <v>51</v>
      </c>
      <c r="C28" s="9" t="s">
        <v>32</v>
      </c>
      <c r="D28" s="37">
        <v>3</v>
      </c>
    </row>
    <row r="29" spans="1:4" ht="15">
      <c r="A29" s="35" t="s">
        <v>19</v>
      </c>
      <c r="B29" s="39" t="s">
        <v>52</v>
      </c>
      <c r="C29" s="9" t="s">
        <v>32</v>
      </c>
      <c r="D29" s="37">
        <v>1</v>
      </c>
    </row>
    <row r="30" spans="1:4" ht="15">
      <c r="A30" s="35" t="s">
        <v>21</v>
      </c>
      <c r="B30" s="39" t="s">
        <v>53</v>
      </c>
      <c r="C30" s="9" t="s">
        <v>32</v>
      </c>
      <c r="D30" s="37">
        <v>1</v>
      </c>
    </row>
    <row r="31" spans="1:4" ht="15">
      <c r="A31" s="35" t="s">
        <v>36</v>
      </c>
      <c r="B31" s="39" t="s">
        <v>54</v>
      </c>
      <c r="C31" s="9" t="s">
        <v>32</v>
      </c>
      <c r="D31" s="37">
        <v>110</v>
      </c>
    </row>
    <row r="32" spans="1:4" ht="15">
      <c r="A32" s="35" t="s">
        <v>38</v>
      </c>
      <c r="B32" s="39" t="s">
        <v>55</v>
      </c>
      <c r="C32" s="9" t="s">
        <v>32</v>
      </c>
      <c r="D32" s="37">
        <v>75</v>
      </c>
    </row>
    <row r="33" spans="1:4" ht="15">
      <c r="A33" s="35" t="s">
        <v>40</v>
      </c>
      <c r="B33" s="39" t="s">
        <v>56</v>
      </c>
      <c r="C33" s="9" t="s">
        <v>32</v>
      </c>
      <c r="D33" s="37">
        <v>20</v>
      </c>
    </row>
    <row r="34" spans="1:4" ht="15">
      <c r="A34" s="35" t="s">
        <v>42</v>
      </c>
      <c r="B34" s="39" t="s">
        <v>57</v>
      </c>
      <c r="C34" s="9" t="s">
        <v>32</v>
      </c>
      <c r="D34" s="37">
        <v>20</v>
      </c>
    </row>
    <row r="35" spans="1:4" ht="15">
      <c r="A35" s="35" t="s">
        <v>44</v>
      </c>
      <c r="B35" s="39" t="s">
        <v>58</v>
      </c>
      <c r="C35" s="9" t="s">
        <v>32</v>
      </c>
      <c r="D35" s="37">
        <v>15</v>
      </c>
    </row>
    <row r="36" spans="1:4" ht="15">
      <c r="A36" s="35">
        <v>7</v>
      </c>
      <c r="B36" s="10" t="s">
        <v>59</v>
      </c>
      <c r="C36" s="9" t="s">
        <v>30</v>
      </c>
      <c r="D36" s="37"/>
    </row>
    <row r="37" spans="1:4" ht="107.25" customHeight="1">
      <c r="A37" s="35" t="s">
        <v>13</v>
      </c>
      <c r="B37" s="10" t="s">
        <v>60</v>
      </c>
      <c r="C37" s="9" t="s">
        <v>30</v>
      </c>
      <c r="D37" s="37"/>
    </row>
    <row r="38" spans="1:4" ht="15">
      <c r="A38" s="35" t="s">
        <v>61</v>
      </c>
      <c r="B38" s="39">
        <v>2</v>
      </c>
      <c r="C38" s="9" t="s">
        <v>32</v>
      </c>
      <c r="D38" s="37">
        <v>2</v>
      </c>
    </row>
    <row r="39" spans="1:4" ht="15">
      <c r="A39" s="35" t="s">
        <v>62</v>
      </c>
      <c r="B39" s="39">
        <v>2.5</v>
      </c>
      <c r="C39" s="9" t="s">
        <v>32</v>
      </c>
      <c r="D39" s="37">
        <v>2</v>
      </c>
    </row>
    <row r="40" spans="1:4" ht="15">
      <c r="A40" s="35" t="s">
        <v>63</v>
      </c>
      <c r="B40" s="39">
        <v>3</v>
      </c>
      <c r="C40" s="9" t="s">
        <v>32</v>
      </c>
      <c r="D40" s="37">
        <v>2</v>
      </c>
    </row>
    <row r="41" spans="1:4" ht="15">
      <c r="A41" s="35" t="s">
        <v>64</v>
      </c>
      <c r="B41" s="39">
        <v>3.5</v>
      </c>
      <c r="C41" s="9" t="s">
        <v>32</v>
      </c>
      <c r="D41" s="37">
        <v>2</v>
      </c>
    </row>
    <row r="42" spans="1:4" ht="15">
      <c r="A42" s="35" t="s">
        <v>65</v>
      </c>
      <c r="B42" s="39">
        <v>4</v>
      </c>
      <c r="C42" s="9" t="s">
        <v>32</v>
      </c>
      <c r="D42" s="37">
        <v>6</v>
      </c>
    </row>
    <row r="43" spans="1:4" ht="15">
      <c r="A43" s="35" t="s">
        <v>66</v>
      </c>
      <c r="B43" s="39">
        <v>4.5</v>
      </c>
      <c r="C43" s="9" t="s">
        <v>67</v>
      </c>
      <c r="D43" s="37">
        <v>3</v>
      </c>
    </row>
    <row r="44" spans="1:4" ht="15">
      <c r="A44" s="35" t="s">
        <v>68</v>
      </c>
      <c r="B44" s="39">
        <v>5</v>
      </c>
      <c r="C44" s="9" t="s">
        <v>28</v>
      </c>
      <c r="D44" s="37">
        <v>3</v>
      </c>
    </row>
    <row r="45" spans="1:4" ht="15">
      <c r="A45" s="35" t="s">
        <v>69</v>
      </c>
      <c r="B45" s="39">
        <v>5.5</v>
      </c>
      <c r="C45" s="9" t="s">
        <v>67</v>
      </c>
      <c r="D45" s="37">
        <v>3</v>
      </c>
    </row>
    <row r="46" spans="1:4" ht="15">
      <c r="A46" s="35" t="s">
        <v>70</v>
      </c>
      <c r="B46" s="39">
        <v>6</v>
      </c>
      <c r="C46" s="9" t="s">
        <v>32</v>
      </c>
      <c r="D46" s="37">
        <v>2</v>
      </c>
    </row>
    <row r="47" spans="1:4" ht="15">
      <c r="A47" s="35" t="s">
        <v>71</v>
      </c>
      <c r="B47" s="39">
        <v>6.5</v>
      </c>
      <c r="C47" s="9" t="s">
        <v>67</v>
      </c>
      <c r="D47" s="37">
        <v>10</v>
      </c>
    </row>
    <row r="48" spans="1:4" ht="15">
      <c r="A48" s="35" t="s">
        <v>72</v>
      </c>
      <c r="B48" s="39">
        <v>7</v>
      </c>
      <c r="C48" s="9" t="s">
        <v>32</v>
      </c>
      <c r="D48" s="37">
        <v>25</v>
      </c>
    </row>
    <row r="49" spans="1:4" ht="15">
      <c r="A49" s="35" t="s">
        <v>73</v>
      </c>
      <c r="B49" s="39">
        <v>7.5</v>
      </c>
      <c r="C49" s="9" t="s">
        <v>32</v>
      </c>
      <c r="D49" s="37">
        <v>2</v>
      </c>
    </row>
    <row r="50" spans="1:4" ht="15">
      <c r="A50" s="35" t="s">
        <v>74</v>
      </c>
      <c r="B50" s="39">
        <v>8</v>
      </c>
      <c r="C50" s="9" t="s">
        <v>32</v>
      </c>
      <c r="D50" s="37">
        <v>15</v>
      </c>
    </row>
    <row r="51" spans="1:4" ht="15">
      <c r="A51" s="35" t="s">
        <v>75</v>
      </c>
      <c r="B51" s="39">
        <v>8.5</v>
      </c>
      <c r="C51" s="9" t="s">
        <v>32</v>
      </c>
      <c r="D51" s="37">
        <v>3</v>
      </c>
    </row>
    <row r="52" spans="1:4" ht="15">
      <c r="A52" s="35" t="s">
        <v>76</v>
      </c>
      <c r="B52" s="39">
        <v>9</v>
      </c>
      <c r="C52" s="9" t="s">
        <v>32</v>
      </c>
      <c r="D52" s="37">
        <v>5</v>
      </c>
    </row>
    <row r="53" spans="1:4" ht="15">
      <c r="A53" s="35" t="s">
        <v>77</v>
      </c>
      <c r="B53" s="39">
        <v>9.5</v>
      </c>
      <c r="C53" s="9" t="s">
        <v>32</v>
      </c>
      <c r="D53" s="37">
        <v>2</v>
      </c>
    </row>
    <row r="54" spans="1:4" ht="15">
      <c r="A54" s="35" t="s">
        <v>78</v>
      </c>
      <c r="B54" s="39">
        <v>10</v>
      </c>
      <c r="C54" s="9" t="s">
        <v>32</v>
      </c>
      <c r="D54" s="37">
        <v>2</v>
      </c>
    </row>
    <row r="55" spans="1:4" ht="107.25" customHeight="1">
      <c r="A55" s="35" t="s">
        <v>16</v>
      </c>
      <c r="B55" s="10" t="s">
        <v>79</v>
      </c>
      <c r="C55" s="9" t="s">
        <v>30</v>
      </c>
      <c r="D55" s="37"/>
    </row>
    <row r="56" spans="1:4" ht="15">
      <c r="A56" s="35" t="s">
        <v>80</v>
      </c>
      <c r="B56" s="39">
        <v>6</v>
      </c>
      <c r="C56" s="9" t="s">
        <v>32</v>
      </c>
      <c r="D56" s="37">
        <v>20</v>
      </c>
    </row>
    <row r="57" spans="1:4" ht="15">
      <c r="A57" s="35" t="s">
        <v>81</v>
      </c>
      <c r="B57" s="39">
        <v>7</v>
      </c>
      <c r="C57" s="9" t="s">
        <v>32</v>
      </c>
      <c r="D57" s="37">
        <v>600</v>
      </c>
    </row>
    <row r="58" spans="1:4" ht="15">
      <c r="A58" s="35" t="s">
        <v>82</v>
      </c>
      <c r="B58" s="39">
        <v>7.5</v>
      </c>
      <c r="C58" s="9" t="s">
        <v>32</v>
      </c>
      <c r="D58" s="37">
        <v>160</v>
      </c>
    </row>
    <row r="59" spans="1:4" ht="15">
      <c r="A59" s="35" t="s">
        <v>83</v>
      </c>
      <c r="B59" s="39">
        <v>8</v>
      </c>
      <c r="C59" s="9" t="s">
        <v>32</v>
      </c>
      <c r="D59" s="37">
        <v>490</v>
      </c>
    </row>
    <row r="60" spans="1:4" ht="15">
      <c r="A60" s="35" t="s">
        <v>84</v>
      </c>
      <c r="B60" s="39">
        <v>8.5</v>
      </c>
      <c r="C60" s="9" t="s">
        <v>32</v>
      </c>
      <c r="D60" s="37">
        <v>70</v>
      </c>
    </row>
    <row r="61" spans="1:4" ht="15">
      <c r="A61" s="35" t="s">
        <v>85</v>
      </c>
      <c r="B61" s="39">
        <v>9</v>
      </c>
      <c r="C61" s="9" t="s">
        <v>32</v>
      </c>
      <c r="D61" s="37">
        <v>20</v>
      </c>
    </row>
    <row r="62" spans="1:4" ht="15">
      <c r="A62" s="35" t="s">
        <v>86</v>
      </c>
      <c r="B62" s="39">
        <v>9.5</v>
      </c>
      <c r="C62" s="9" t="s">
        <v>28</v>
      </c>
      <c r="D62" s="37">
        <v>3</v>
      </c>
    </row>
    <row r="63" spans="1:4" ht="15">
      <c r="A63" s="35" t="s">
        <v>87</v>
      </c>
      <c r="B63" s="39">
        <v>10</v>
      </c>
      <c r="C63" s="9" t="s">
        <v>32</v>
      </c>
      <c r="D63" s="37">
        <v>2</v>
      </c>
    </row>
    <row r="64" spans="1:4" ht="108" customHeight="1">
      <c r="A64" s="35" t="s">
        <v>19</v>
      </c>
      <c r="B64" s="36" t="s">
        <v>88</v>
      </c>
      <c r="C64" s="35" t="s">
        <v>30</v>
      </c>
      <c r="D64" s="37"/>
    </row>
    <row r="65" spans="1:4" ht="15">
      <c r="A65" s="35" t="s">
        <v>89</v>
      </c>
      <c r="B65" s="40">
        <v>6</v>
      </c>
      <c r="C65" s="35" t="s">
        <v>32</v>
      </c>
      <c r="D65" s="37">
        <v>2</v>
      </c>
    </row>
    <row r="66" spans="1:4" ht="15">
      <c r="A66" s="35" t="s">
        <v>90</v>
      </c>
      <c r="B66" s="40">
        <v>7</v>
      </c>
      <c r="C66" s="35" t="s">
        <v>32</v>
      </c>
      <c r="D66" s="37">
        <v>23</v>
      </c>
    </row>
    <row r="67" spans="1:4" ht="15">
      <c r="A67" s="35" t="s">
        <v>91</v>
      </c>
      <c r="B67" s="40">
        <v>8</v>
      </c>
      <c r="C67" s="35" t="s">
        <v>32</v>
      </c>
      <c r="D67" s="37">
        <v>15</v>
      </c>
    </row>
    <row r="68" spans="1:4" ht="15">
      <c r="A68" s="35" t="s">
        <v>92</v>
      </c>
      <c r="B68" s="40">
        <v>9</v>
      </c>
      <c r="C68" s="35" t="s">
        <v>32</v>
      </c>
      <c r="D68" s="37">
        <v>3</v>
      </c>
    </row>
    <row r="69" spans="1:4" ht="51" customHeight="1">
      <c r="A69" s="35" t="s">
        <v>21</v>
      </c>
      <c r="B69" s="36" t="s">
        <v>93</v>
      </c>
      <c r="C69" s="35" t="s">
        <v>30</v>
      </c>
      <c r="D69" s="37"/>
    </row>
    <row r="70" spans="1:4" ht="15">
      <c r="A70" s="35" t="s">
        <v>94</v>
      </c>
      <c r="B70" s="39">
        <v>2</v>
      </c>
      <c r="C70" s="9" t="s">
        <v>32</v>
      </c>
      <c r="D70" s="37">
        <v>10</v>
      </c>
    </row>
    <row r="71" spans="1:4" ht="15">
      <c r="A71" s="35" t="s">
        <v>95</v>
      </c>
      <c r="B71" s="39">
        <v>2.5</v>
      </c>
      <c r="C71" s="9" t="s">
        <v>32</v>
      </c>
      <c r="D71" s="37">
        <v>3</v>
      </c>
    </row>
    <row r="72" spans="1:4" ht="15">
      <c r="A72" s="35" t="s">
        <v>96</v>
      </c>
      <c r="B72" s="39">
        <v>3</v>
      </c>
      <c r="C72" s="9" t="s">
        <v>32</v>
      </c>
      <c r="D72" s="37">
        <v>4</v>
      </c>
    </row>
    <row r="73" spans="1:4" ht="15">
      <c r="A73" s="35" t="s">
        <v>97</v>
      </c>
      <c r="B73" s="39">
        <v>3.5</v>
      </c>
      <c r="C73" s="9" t="s">
        <v>28</v>
      </c>
      <c r="D73" s="37">
        <v>5</v>
      </c>
    </row>
    <row r="74" spans="1:4" ht="15">
      <c r="A74" s="35" t="s">
        <v>98</v>
      </c>
      <c r="B74" s="39">
        <v>4</v>
      </c>
      <c r="C74" s="9" t="s">
        <v>32</v>
      </c>
      <c r="D74" s="37">
        <v>2</v>
      </c>
    </row>
    <row r="75" spans="1:4" ht="15">
      <c r="A75" s="35" t="s">
        <v>99</v>
      </c>
      <c r="B75" s="10" t="s">
        <v>100</v>
      </c>
      <c r="C75" s="4"/>
      <c r="D75" s="37"/>
    </row>
    <row r="76" spans="1:4" ht="15">
      <c r="A76" s="35" t="s">
        <v>101</v>
      </c>
      <c r="B76" s="39">
        <v>7.5</v>
      </c>
      <c r="C76" s="9" t="s">
        <v>32</v>
      </c>
      <c r="D76" s="37">
        <v>2</v>
      </c>
    </row>
    <row r="77" spans="1:4" ht="15">
      <c r="A77" s="35" t="s">
        <v>102</v>
      </c>
      <c r="B77" s="39">
        <v>8</v>
      </c>
      <c r="C77" s="9" t="s">
        <v>32</v>
      </c>
      <c r="D77" s="37">
        <v>10</v>
      </c>
    </row>
    <row r="78" spans="1:4" ht="15">
      <c r="A78" s="35" t="s">
        <v>103</v>
      </c>
      <c r="B78" s="39">
        <v>8.5</v>
      </c>
      <c r="C78" s="9" t="s">
        <v>32</v>
      </c>
      <c r="D78" s="37">
        <v>2</v>
      </c>
    </row>
    <row r="79" spans="1:4" ht="15">
      <c r="A79" s="35" t="s">
        <v>104</v>
      </c>
      <c r="B79" s="39">
        <v>9</v>
      </c>
      <c r="C79" s="9" t="s">
        <v>32</v>
      </c>
      <c r="D79" s="37">
        <v>2</v>
      </c>
    </row>
    <row r="80" spans="1:4" ht="30">
      <c r="A80" s="35" t="s">
        <v>36</v>
      </c>
      <c r="B80" s="10" t="s">
        <v>105</v>
      </c>
      <c r="C80" s="9" t="s">
        <v>30</v>
      </c>
      <c r="D80" s="37"/>
    </row>
    <row r="81" spans="1:4" ht="15">
      <c r="A81" s="35" t="s">
        <v>106</v>
      </c>
      <c r="B81" s="39" t="s">
        <v>107</v>
      </c>
      <c r="C81" s="9" t="s">
        <v>32</v>
      </c>
      <c r="D81" s="37">
        <v>1</v>
      </c>
    </row>
    <row r="82" spans="1:4" ht="15">
      <c r="A82" s="35" t="s">
        <v>108</v>
      </c>
      <c r="B82" s="39" t="s">
        <v>109</v>
      </c>
      <c r="C82" s="9" t="s">
        <v>32</v>
      </c>
      <c r="D82" s="37">
        <v>1</v>
      </c>
    </row>
    <row r="83" spans="1:4" ht="15">
      <c r="A83" s="35" t="s">
        <v>110</v>
      </c>
      <c r="B83" s="39" t="s">
        <v>111</v>
      </c>
      <c r="C83" s="9" t="s">
        <v>32</v>
      </c>
      <c r="D83" s="37">
        <v>1</v>
      </c>
    </row>
    <row r="84" spans="1:4" ht="15">
      <c r="A84" s="35" t="s">
        <v>112</v>
      </c>
      <c r="B84" s="39" t="s">
        <v>113</v>
      </c>
      <c r="C84" s="9" t="s">
        <v>32</v>
      </c>
      <c r="D84" s="37">
        <v>1</v>
      </c>
    </row>
    <row r="85" spans="1:4" ht="30">
      <c r="A85" s="35" t="s">
        <v>38</v>
      </c>
      <c r="B85" s="10" t="s">
        <v>114</v>
      </c>
      <c r="C85" s="9" t="s">
        <v>30</v>
      </c>
      <c r="D85" s="37"/>
    </row>
    <row r="86" spans="1:4" ht="15">
      <c r="A86" s="35" t="s">
        <v>115</v>
      </c>
      <c r="B86" s="39" t="s">
        <v>116</v>
      </c>
      <c r="C86" s="9" t="s">
        <v>32</v>
      </c>
      <c r="D86" s="37">
        <v>1</v>
      </c>
    </row>
    <row r="87" spans="1:4" ht="15">
      <c r="A87" s="35" t="s">
        <v>117</v>
      </c>
      <c r="B87" s="39" t="s">
        <v>118</v>
      </c>
      <c r="C87" s="9" t="s">
        <v>32</v>
      </c>
      <c r="D87" s="37">
        <v>1</v>
      </c>
    </row>
    <row r="88" spans="1:4" ht="30">
      <c r="A88" s="35" t="s">
        <v>40</v>
      </c>
      <c r="B88" s="10" t="s">
        <v>119</v>
      </c>
      <c r="C88" s="9" t="s">
        <v>30</v>
      </c>
      <c r="D88" s="37"/>
    </row>
    <row r="89" spans="1:4" ht="15">
      <c r="A89" s="35" t="s">
        <v>120</v>
      </c>
      <c r="B89" s="39" t="s">
        <v>121</v>
      </c>
      <c r="C89" s="9" t="s">
        <v>32</v>
      </c>
      <c r="D89" s="37">
        <v>1</v>
      </c>
    </row>
    <row r="90" spans="1:4" ht="15">
      <c r="A90" s="35" t="s">
        <v>122</v>
      </c>
      <c r="B90" s="39" t="s">
        <v>123</v>
      </c>
      <c r="C90" s="9" t="s">
        <v>32</v>
      </c>
      <c r="D90" s="37">
        <v>1</v>
      </c>
    </row>
    <row r="91" spans="1:4" ht="15">
      <c r="A91" s="35" t="s">
        <v>124</v>
      </c>
      <c r="B91" s="39" t="s">
        <v>125</v>
      </c>
      <c r="C91" s="9" t="s">
        <v>28</v>
      </c>
      <c r="D91" s="37">
        <v>1</v>
      </c>
    </row>
    <row r="92" spans="1:4" ht="30">
      <c r="A92" s="35" t="s">
        <v>42</v>
      </c>
      <c r="B92" s="10" t="s">
        <v>126</v>
      </c>
      <c r="C92" s="9" t="s">
        <v>30</v>
      </c>
      <c r="D92" s="37"/>
    </row>
    <row r="93" spans="1:4" ht="15">
      <c r="A93" s="35" t="s">
        <v>127</v>
      </c>
      <c r="B93" s="39" t="s">
        <v>121</v>
      </c>
      <c r="C93" s="9" t="s">
        <v>32</v>
      </c>
      <c r="D93" s="37">
        <v>1</v>
      </c>
    </row>
    <row r="94" spans="1:4" ht="36.75" customHeight="1">
      <c r="A94" s="35">
        <v>8</v>
      </c>
      <c r="B94" s="10" t="s">
        <v>128</v>
      </c>
      <c r="C94" s="9" t="s">
        <v>129</v>
      </c>
      <c r="D94" s="37">
        <v>1</v>
      </c>
    </row>
    <row r="95" spans="1:4" ht="15">
      <c r="A95" s="35">
        <v>9</v>
      </c>
      <c r="B95" s="10" t="s">
        <v>130</v>
      </c>
      <c r="C95" s="9" t="s">
        <v>30</v>
      </c>
      <c r="D95" s="37"/>
    </row>
    <row r="96" spans="1:4" ht="113.25" customHeight="1">
      <c r="A96" s="35" t="s">
        <v>13</v>
      </c>
      <c r="B96" s="10" t="s">
        <v>131</v>
      </c>
      <c r="C96" s="9" t="s">
        <v>30</v>
      </c>
      <c r="D96" s="37"/>
    </row>
    <row r="97" spans="1:4" ht="15">
      <c r="A97" s="35" t="s">
        <v>61</v>
      </c>
      <c r="B97" s="39">
        <v>6</v>
      </c>
      <c r="C97" s="9" t="s">
        <v>28</v>
      </c>
      <c r="D97" s="37">
        <v>2</v>
      </c>
    </row>
    <row r="98" spans="1:4" ht="15">
      <c r="A98" s="35" t="s">
        <v>62</v>
      </c>
      <c r="B98" s="39">
        <v>7</v>
      </c>
      <c r="C98" s="9" t="s">
        <v>32</v>
      </c>
      <c r="D98" s="37">
        <v>5</v>
      </c>
    </row>
    <row r="99" spans="1:4" ht="15">
      <c r="A99" s="35" t="s">
        <v>63</v>
      </c>
      <c r="B99" s="39">
        <v>8</v>
      </c>
      <c r="C99" s="9" t="s">
        <v>32</v>
      </c>
      <c r="D99" s="37">
        <v>30</v>
      </c>
    </row>
    <row r="100" spans="1:4" ht="15">
      <c r="A100" s="35" t="s">
        <v>64</v>
      </c>
      <c r="B100" s="39">
        <v>9</v>
      </c>
      <c r="C100" s="9" t="s">
        <v>32</v>
      </c>
      <c r="D100" s="37">
        <v>15</v>
      </c>
    </row>
    <row r="101" spans="1:4" ht="15">
      <c r="A101" s="35" t="s">
        <v>65</v>
      </c>
      <c r="B101" s="39">
        <v>10</v>
      </c>
      <c r="C101" s="9" t="s">
        <v>32</v>
      </c>
      <c r="D101" s="37">
        <v>2</v>
      </c>
    </row>
    <row r="102" spans="1:4" ht="98.25" customHeight="1">
      <c r="A102" s="35" t="s">
        <v>16</v>
      </c>
      <c r="B102" s="10" t="s">
        <v>132</v>
      </c>
      <c r="C102" s="9" t="s">
        <v>30</v>
      </c>
      <c r="D102" s="37"/>
    </row>
    <row r="103" spans="1:4" ht="15">
      <c r="A103" s="35" t="s">
        <v>80</v>
      </c>
      <c r="B103" s="39">
        <v>4</v>
      </c>
      <c r="C103" s="9" t="s">
        <v>67</v>
      </c>
      <c r="D103" s="37">
        <v>1</v>
      </c>
    </row>
    <row r="104" spans="1:4" ht="15">
      <c r="A104" s="35" t="s">
        <v>81</v>
      </c>
      <c r="B104" s="39">
        <v>5</v>
      </c>
      <c r="C104" s="9" t="s">
        <v>133</v>
      </c>
      <c r="D104" s="37">
        <v>1</v>
      </c>
    </row>
    <row r="105" spans="1:4" ht="15">
      <c r="A105" s="35" t="s">
        <v>82</v>
      </c>
      <c r="B105" s="39">
        <v>6</v>
      </c>
      <c r="C105" s="9" t="s">
        <v>28</v>
      </c>
      <c r="D105" s="37">
        <v>1</v>
      </c>
    </row>
    <row r="106" spans="1:4" ht="15">
      <c r="A106" s="35" t="s">
        <v>83</v>
      </c>
      <c r="B106" s="39">
        <v>7</v>
      </c>
      <c r="C106" s="9" t="s">
        <v>32</v>
      </c>
      <c r="D106" s="37">
        <v>4</v>
      </c>
    </row>
    <row r="107" spans="1:4" ht="15">
      <c r="A107" s="35" t="s">
        <v>84</v>
      </c>
      <c r="B107" s="39">
        <v>7.5</v>
      </c>
      <c r="C107" s="9" t="s">
        <v>32</v>
      </c>
      <c r="D107" s="37">
        <v>4</v>
      </c>
    </row>
    <row r="108" spans="1:4" ht="15">
      <c r="A108" s="35" t="s">
        <v>85</v>
      </c>
      <c r="B108" s="39">
        <v>8</v>
      </c>
      <c r="C108" s="9" t="s">
        <v>32</v>
      </c>
      <c r="D108" s="37">
        <v>5</v>
      </c>
    </row>
    <row r="109" spans="1:4" ht="15">
      <c r="A109" s="35" t="s">
        <v>86</v>
      </c>
      <c r="B109" s="39">
        <v>8.5</v>
      </c>
      <c r="C109" s="9" t="s">
        <v>32</v>
      </c>
      <c r="D109" s="37">
        <v>1</v>
      </c>
    </row>
    <row r="110" spans="1:4" ht="15">
      <c r="A110" s="35" t="s">
        <v>87</v>
      </c>
      <c r="B110" s="39">
        <v>9</v>
      </c>
      <c r="C110" s="9" t="s">
        <v>32</v>
      </c>
      <c r="D110" s="37">
        <v>1</v>
      </c>
    </row>
    <row r="111" spans="1:4" ht="15">
      <c r="A111" s="35" t="s">
        <v>134</v>
      </c>
      <c r="B111" s="39">
        <v>10</v>
      </c>
      <c r="C111" s="9" t="s">
        <v>32</v>
      </c>
      <c r="D111" s="37">
        <v>1</v>
      </c>
    </row>
    <row r="112" spans="1:4" ht="109.5" customHeight="1">
      <c r="A112" s="35" t="s">
        <v>19</v>
      </c>
      <c r="B112" s="10" t="s">
        <v>135</v>
      </c>
      <c r="C112" s="9" t="s">
        <v>30</v>
      </c>
      <c r="D112" s="37"/>
    </row>
    <row r="113" spans="1:4" ht="15">
      <c r="A113" s="35" t="s">
        <v>89</v>
      </c>
      <c r="B113" s="39">
        <v>7</v>
      </c>
      <c r="C113" s="9" t="s">
        <v>32</v>
      </c>
      <c r="D113" s="37">
        <v>2</v>
      </c>
    </row>
    <row r="114" spans="1:4" ht="15">
      <c r="A114" s="35" t="s">
        <v>90</v>
      </c>
      <c r="B114" s="39">
        <v>8</v>
      </c>
      <c r="C114" s="9" t="s">
        <v>32</v>
      </c>
      <c r="D114" s="37">
        <v>5</v>
      </c>
    </row>
    <row r="115" spans="1:4" ht="15">
      <c r="A115" s="35" t="s">
        <v>91</v>
      </c>
      <c r="B115" s="39">
        <v>9</v>
      </c>
      <c r="C115" s="9" t="s">
        <v>32</v>
      </c>
      <c r="D115" s="37">
        <v>5</v>
      </c>
    </row>
    <row r="116" spans="1:4" ht="81" customHeight="1">
      <c r="A116" s="35" t="s">
        <v>21</v>
      </c>
      <c r="B116" s="10" t="s">
        <v>136</v>
      </c>
      <c r="C116" s="9" t="s">
        <v>137</v>
      </c>
      <c r="D116" s="37">
        <v>1</v>
      </c>
    </row>
    <row r="117" spans="1:4" ht="93" customHeight="1">
      <c r="A117" s="35" t="s">
        <v>36</v>
      </c>
      <c r="B117" s="10" t="s">
        <v>138</v>
      </c>
      <c r="C117" s="9" t="s">
        <v>137</v>
      </c>
      <c r="D117" s="37">
        <v>1</v>
      </c>
    </row>
    <row r="118" spans="1:4" ht="15">
      <c r="A118" s="35" t="s">
        <v>38</v>
      </c>
      <c r="B118" s="36" t="s">
        <v>139</v>
      </c>
      <c r="C118" s="35" t="s">
        <v>30</v>
      </c>
      <c r="D118" s="37"/>
    </row>
    <row r="119" spans="1:4" ht="15">
      <c r="A119" s="35" t="s">
        <v>115</v>
      </c>
      <c r="B119" s="40" t="s">
        <v>140</v>
      </c>
      <c r="C119" s="35" t="s">
        <v>28</v>
      </c>
      <c r="D119" s="37">
        <v>1</v>
      </c>
    </row>
    <row r="120" spans="1:4" ht="15">
      <c r="A120" s="35" t="s">
        <v>117</v>
      </c>
      <c r="B120" s="40" t="s">
        <v>141</v>
      </c>
      <c r="C120" s="35" t="s">
        <v>28</v>
      </c>
      <c r="D120" s="37">
        <v>1</v>
      </c>
    </row>
    <row r="121" spans="1:4" ht="15">
      <c r="A121" s="35" t="s">
        <v>142</v>
      </c>
      <c r="B121" s="40" t="s">
        <v>143</v>
      </c>
      <c r="C121" s="35" t="s">
        <v>32</v>
      </c>
      <c r="D121" s="37">
        <v>20</v>
      </c>
    </row>
    <row r="122" spans="1:4" ht="15">
      <c r="A122" s="35" t="s">
        <v>144</v>
      </c>
      <c r="B122" s="40" t="s">
        <v>145</v>
      </c>
      <c r="C122" s="35" t="s">
        <v>32</v>
      </c>
      <c r="D122" s="37">
        <v>75</v>
      </c>
    </row>
    <row r="123" spans="1:4" ht="15">
      <c r="A123" s="35" t="s">
        <v>146</v>
      </c>
      <c r="B123" s="40" t="s">
        <v>147</v>
      </c>
      <c r="C123" s="35" t="s">
        <v>32</v>
      </c>
      <c r="D123" s="37">
        <v>75</v>
      </c>
    </row>
    <row r="124" spans="1:4" ht="69" customHeight="1">
      <c r="A124" s="35" t="s">
        <v>40</v>
      </c>
      <c r="B124" s="41" t="s">
        <v>148</v>
      </c>
      <c r="C124" s="35" t="s">
        <v>32</v>
      </c>
      <c r="D124" s="37">
        <v>2</v>
      </c>
    </row>
    <row r="125" spans="1:4" ht="38.25" customHeight="1">
      <c r="A125" s="35">
        <v>10</v>
      </c>
      <c r="B125" s="10" t="s">
        <v>149</v>
      </c>
      <c r="C125" s="9" t="s">
        <v>32</v>
      </c>
      <c r="D125" s="37">
        <v>900</v>
      </c>
    </row>
    <row r="126" spans="1:4" ht="64.5" customHeight="1">
      <c r="A126" s="35">
        <v>11</v>
      </c>
      <c r="B126" s="10" t="s">
        <v>150</v>
      </c>
      <c r="C126" s="9" t="s">
        <v>32</v>
      </c>
      <c r="D126" s="37">
        <v>2</v>
      </c>
    </row>
    <row r="127" spans="1:4" ht="52.5" customHeight="1">
      <c r="A127" s="35">
        <v>12</v>
      </c>
      <c r="B127" s="10" t="s">
        <v>151</v>
      </c>
      <c r="C127" s="9" t="s">
        <v>32</v>
      </c>
      <c r="D127" s="37">
        <v>40</v>
      </c>
    </row>
    <row r="128" spans="1:4" ht="35.25" customHeight="1">
      <c r="A128" s="35">
        <v>13</v>
      </c>
      <c r="B128" s="10" t="s">
        <v>152</v>
      </c>
      <c r="C128" s="9" t="s">
        <v>153</v>
      </c>
      <c r="D128" s="37"/>
    </row>
    <row r="129" spans="1:4" ht="15">
      <c r="A129" s="35" t="s">
        <v>154</v>
      </c>
      <c r="B129" s="10" t="s">
        <v>155</v>
      </c>
      <c r="C129" s="9" t="s">
        <v>28</v>
      </c>
      <c r="D129" s="37">
        <v>2</v>
      </c>
    </row>
    <row r="130" spans="1:4" ht="15">
      <c r="A130" s="35" t="s">
        <v>156</v>
      </c>
      <c r="B130" s="10" t="s">
        <v>157</v>
      </c>
      <c r="C130" s="9" t="s">
        <v>28</v>
      </c>
      <c r="D130" s="37">
        <v>6</v>
      </c>
    </row>
    <row r="131" spans="1:4" ht="15">
      <c r="A131" s="35" t="s">
        <v>158</v>
      </c>
      <c r="B131" s="10" t="s">
        <v>159</v>
      </c>
      <c r="C131" s="9" t="s">
        <v>28</v>
      </c>
      <c r="D131" s="37">
        <v>10</v>
      </c>
    </row>
    <row r="132" spans="1:4" ht="15">
      <c r="A132" s="35" t="s">
        <v>160</v>
      </c>
      <c r="B132" s="10" t="s">
        <v>161</v>
      </c>
      <c r="C132" s="9" t="s">
        <v>28</v>
      </c>
      <c r="D132" s="37">
        <v>10</v>
      </c>
    </row>
    <row r="133" spans="1:4" ht="64.5" customHeight="1">
      <c r="A133" s="35">
        <v>14</v>
      </c>
      <c r="B133" s="36" t="s">
        <v>162</v>
      </c>
      <c r="C133" s="35" t="s">
        <v>32</v>
      </c>
      <c r="D133" s="37">
        <v>2</v>
      </c>
    </row>
    <row r="134" spans="1:4" ht="58.5" customHeight="1">
      <c r="A134" s="35">
        <v>15</v>
      </c>
      <c r="B134" s="10" t="s">
        <v>163</v>
      </c>
      <c r="C134" s="9" t="s">
        <v>32</v>
      </c>
      <c r="D134" s="37">
        <v>160</v>
      </c>
    </row>
    <row r="135" spans="1:4" ht="63.75" customHeight="1">
      <c r="A135" s="35">
        <v>16</v>
      </c>
      <c r="B135" s="10" t="s">
        <v>164</v>
      </c>
      <c r="C135" s="9" t="s">
        <v>15</v>
      </c>
      <c r="D135" s="37">
        <v>2</v>
      </c>
    </row>
    <row r="136" spans="1:222" s="45" customFormat="1" ht="15">
      <c r="A136" s="42">
        <v>17</v>
      </c>
      <c r="B136" s="43" t="s">
        <v>165</v>
      </c>
      <c r="C136" s="42" t="s">
        <v>30</v>
      </c>
      <c r="D136" s="44"/>
      <c r="HL136" s="46"/>
      <c r="HM136" s="46"/>
      <c r="HN136" s="46"/>
    </row>
    <row r="137" spans="1:222" s="45" customFormat="1" ht="15">
      <c r="A137" s="42" t="s">
        <v>13</v>
      </c>
      <c r="B137" s="47" t="s">
        <v>143</v>
      </c>
      <c r="C137" s="42" t="s">
        <v>32</v>
      </c>
      <c r="D137" s="44">
        <v>3</v>
      </c>
      <c r="HL137" s="46"/>
      <c r="HM137" s="46"/>
      <c r="HN137" s="46"/>
    </row>
    <row r="138" spans="1:222" s="45" customFormat="1" ht="15">
      <c r="A138" s="42" t="s">
        <v>16</v>
      </c>
      <c r="B138" s="47" t="s">
        <v>145</v>
      </c>
      <c r="C138" s="42" t="s">
        <v>32</v>
      </c>
      <c r="D138" s="44">
        <v>3</v>
      </c>
      <c r="HL138" s="46"/>
      <c r="HM138" s="46"/>
      <c r="HN138" s="46"/>
    </row>
    <row r="139" spans="1:4" ht="15">
      <c r="A139" s="35" t="s">
        <v>19</v>
      </c>
      <c r="B139" s="40" t="s">
        <v>147</v>
      </c>
      <c r="C139" s="35" t="s">
        <v>32</v>
      </c>
      <c r="D139" s="37">
        <v>3</v>
      </c>
    </row>
    <row r="140" spans="1:4" ht="43.5" customHeight="1">
      <c r="A140" s="35">
        <v>18</v>
      </c>
      <c r="B140" s="38" t="s">
        <v>166</v>
      </c>
      <c r="C140" s="35"/>
      <c r="D140" s="37"/>
    </row>
    <row r="141" spans="1:4" ht="15">
      <c r="A141" s="35"/>
      <c r="B141" s="31" t="s">
        <v>167</v>
      </c>
      <c r="C141" s="35" t="s">
        <v>67</v>
      </c>
      <c r="D141" s="37">
        <v>10</v>
      </c>
    </row>
    <row r="142" spans="1:4" ht="15">
      <c r="A142" s="35" t="s">
        <v>13</v>
      </c>
      <c r="B142" s="40" t="s">
        <v>168</v>
      </c>
      <c r="C142" s="35" t="s">
        <v>32</v>
      </c>
      <c r="D142" s="37">
        <v>10</v>
      </c>
    </row>
    <row r="143" spans="1:4" ht="15">
      <c r="A143" s="35" t="s">
        <v>16</v>
      </c>
      <c r="B143" s="39" t="s">
        <v>169</v>
      </c>
      <c r="C143" s="9" t="s">
        <v>32</v>
      </c>
      <c r="D143" s="37">
        <v>10</v>
      </c>
    </row>
    <row r="144" spans="1:4" ht="55.5" customHeight="1">
      <c r="A144" s="35">
        <v>19</v>
      </c>
      <c r="B144" s="10" t="s">
        <v>170</v>
      </c>
      <c r="C144" s="9" t="s">
        <v>133</v>
      </c>
      <c r="D144" s="37">
        <v>930</v>
      </c>
    </row>
    <row r="145" spans="1:222" s="45" customFormat="1" ht="15">
      <c r="A145" s="42">
        <v>20</v>
      </c>
      <c r="B145" s="43" t="s">
        <v>171</v>
      </c>
      <c r="C145" s="42" t="s">
        <v>153</v>
      </c>
      <c r="D145" s="44"/>
      <c r="HL145" s="46"/>
      <c r="HM145" s="46"/>
      <c r="HN145" s="46"/>
    </row>
    <row r="146" spans="1:222" s="45" customFormat="1" ht="15">
      <c r="A146" s="42" t="s">
        <v>13</v>
      </c>
      <c r="B146" s="43" t="s">
        <v>172</v>
      </c>
      <c r="C146" s="42" t="s">
        <v>28</v>
      </c>
      <c r="D146" s="44">
        <v>1</v>
      </c>
      <c r="HL146" s="46"/>
      <c r="HM146" s="46"/>
      <c r="HN146" s="46"/>
    </row>
    <row r="147" spans="1:222" s="45" customFormat="1" ht="15">
      <c r="A147" s="42" t="s">
        <v>16</v>
      </c>
      <c r="B147" s="43" t="s">
        <v>173</v>
      </c>
      <c r="C147" s="42" t="s">
        <v>28</v>
      </c>
      <c r="D147" s="44">
        <v>1</v>
      </c>
      <c r="HL147" s="46"/>
      <c r="HM147" s="46"/>
      <c r="HN147" s="46"/>
    </row>
    <row r="148" spans="1:4" ht="30">
      <c r="A148" s="35">
        <v>21</v>
      </c>
      <c r="B148" s="10" t="s">
        <v>174</v>
      </c>
      <c r="C148" s="9"/>
      <c r="D148" s="37"/>
    </row>
    <row r="149" spans="1:4" ht="15">
      <c r="A149" s="35" t="s">
        <v>154</v>
      </c>
      <c r="B149" s="10" t="s">
        <v>175</v>
      </c>
      <c r="C149" s="9" t="s">
        <v>28</v>
      </c>
      <c r="D149" s="37">
        <v>700</v>
      </c>
    </row>
    <row r="150" spans="1:4" ht="15">
      <c r="A150" s="35" t="s">
        <v>156</v>
      </c>
      <c r="B150" s="10" t="s">
        <v>176</v>
      </c>
      <c r="C150" s="9" t="s">
        <v>28</v>
      </c>
      <c r="D150" s="37">
        <v>70</v>
      </c>
    </row>
    <row r="151" spans="1:4" ht="15">
      <c r="A151" s="35">
        <v>22</v>
      </c>
      <c r="B151" s="10" t="s">
        <v>177</v>
      </c>
      <c r="C151" s="9" t="s">
        <v>153</v>
      </c>
      <c r="D151" s="37"/>
    </row>
    <row r="152" spans="1:4" ht="15">
      <c r="A152" s="35" t="s">
        <v>13</v>
      </c>
      <c r="B152" s="39" t="s">
        <v>178</v>
      </c>
      <c r="C152" s="9" t="s">
        <v>28</v>
      </c>
      <c r="D152" s="37">
        <v>1</v>
      </c>
    </row>
    <row r="153" spans="1:4" ht="15">
      <c r="A153" s="35" t="s">
        <v>16</v>
      </c>
      <c r="B153" s="39" t="s">
        <v>179</v>
      </c>
      <c r="C153" s="9" t="s">
        <v>28</v>
      </c>
      <c r="D153" s="37">
        <v>1</v>
      </c>
    </row>
    <row r="154" spans="1:4" ht="15">
      <c r="A154" s="35" t="s">
        <v>19</v>
      </c>
      <c r="B154" s="39" t="s">
        <v>180</v>
      </c>
      <c r="C154" s="9" t="s">
        <v>28</v>
      </c>
      <c r="D154" s="37">
        <v>1</v>
      </c>
    </row>
    <row r="155" spans="1:4" ht="15">
      <c r="A155" s="35" t="s">
        <v>21</v>
      </c>
      <c r="B155" s="39" t="s">
        <v>181</v>
      </c>
      <c r="C155" s="9" t="s">
        <v>28</v>
      </c>
      <c r="D155" s="37">
        <v>1</v>
      </c>
    </row>
    <row r="156" spans="1:4" ht="15">
      <c r="A156" s="35" t="s">
        <v>36</v>
      </c>
      <c r="B156" s="39" t="s">
        <v>182</v>
      </c>
      <c r="C156" s="9" t="s">
        <v>28</v>
      </c>
      <c r="D156" s="37">
        <v>1</v>
      </c>
    </row>
    <row r="157" spans="1:4" ht="15">
      <c r="A157" s="35" t="s">
        <v>38</v>
      </c>
      <c r="B157" s="39" t="s">
        <v>183</v>
      </c>
      <c r="C157" s="9" t="s">
        <v>28</v>
      </c>
      <c r="D157" s="37">
        <v>1</v>
      </c>
    </row>
    <row r="158" spans="1:4" ht="98.25" customHeight="1">
      <c r="A158" s="35">
        <v>23</v>
      </c>
      <c r="B158" s="18" t="s">
        <v>184</v>
      </c>
      <c r="C158" s="9"/>
      <c r="D158" s="37"/>
    </row>
    <row r="159" spans="1:4" ht="15">
      <c r="A159" s="35" t="s">
        <v>13</v>
      </c>
      <c r="B159" s="40" t="s">
        <v>181</v>
      </c>
      <c r="C159" s="35" t="s">
        <v>28</v>
      </c>
      <c r="D159" s="37">
        <v>1</v>
      </c>
    </row>
    <row r="160" spans="1:4" ht="15">
      <c r="A160" s="35" t="s">
        <v>16</v>
      </c>
      <c r="B160" s="40" t="s">
        <v>182</v>
      </c>
      <c r="C160" s="35" t="s">
        <v>28</v>
      </c>
      <c r="D160" s="37">
        <v>1</v>
      </c>
    </row>
    <row r="161" spans="1:4" ht="30">
      <c r="A161" s="35">
        <v>24</v>
      </c>
      <c r="B161" s="36" t="s">
        <v>185</v>
      </c>
      <c r="C161" s="35"/>
      <c r="D161" s="37"/>
    </row>
    <row r="162" spans="1:4" ht="15">
      <c r="A162" s="35" t="s">
        <v>154</v>
      </c>
      <c r="B162" s="36" t="s">
        <v>186</v>
      </c>
      <c r="C162" s="35" t="s">
        <v>28</v>
      </c>
      <c r="D162" s="37">
        <v>1</v>
      </c>
    </row>
    <row r="163" spans="1:4" ht="15">
      <c r="A163" s="35" t="s">
        <v>156</v>
      </c>
      <c r="B163" s="36" t="s">
        <v>187</v>
      </c>
      <c r="C163" s="35" t="s">
        <v>28</v>
      </c>
      <c r="D163" s="37">
        <v>1</v>
      </c>
    </row>
    <row r="164" spans="1:4" ht="62.25" customHeight="1">
      <c r="A164" s="35">
        <v>25</v>
      </c>
      <c r="B164" s="36" t="s">
        <v>188</v>
      </c>
      <c r="C164" s="37" t="s">
        <v>28</v>
      </c>
      <c r="D164" s="37">
        <v>140</v>
      </c>
    </row>
    <row r="165" spans="1:4" ht="33" customHeight="1">
      <c r="A165" s="37">
        <v>26</v>
      </c>
      <c r="B165" s="38" t="s">
        <v>189</v>
      </c>
      <c r="C165" s="37" t="s">
        <v>18</v>
      </c>
      <c r="D165" s="37">
        <v>2</v>
      </c>
    </row>
    <row r="166" spans="1:4" ht="15">
      <c r="A166" s="37">
        <v>27</v>
      </c>
      <c r="B166" s="38" t="s">
        <v>190</v>
      </c>
      <c r="C166" s="37" t="s">
        <v>18</v>
      </c>
      <c r="D166" s="37">
        <v>20</v>
      </c>
    </row>
    <row r="171" spans="1:4" ht="14.25">
      <c r="A171"/>
      <c r="B171"/>
      <c r="C171"/>
      <c r="D171"/>
    </row>
    <row r="172" spans="1:4" ht="14.25">
      <c r="A172"/>
      <c r="B172"/>
      <c r="C172"/>
      <c r="D172"/>
    </row>
    <row r="173" spans="1:4" ht="14.25">
      <c r="A173"/>
      <c r="B173"/>
      <c r="C173"/>
      <c r="D173"/>
    </row>
    <row r="174" spans="1:4" ht="14.25">
      <c r="A174"/>
      <c r="B174"/>
      <c r="C174"/>
      <c r="D174"/>
    </row>
    <row r="175" spans="1:4" ht="14.25">
      <c r="A175"/>
      <c r="B175"/>
      <c r="C175"/>
      <c r="D175"/>
    </row>
    <row r="176" spans="1:4" ht="14.25">
      <c r="A176"/>
      <c r="B176"/>
      <c r="C176"/>
      <c r="D176"/>
    </row>
    <row r="177" spans="1:4" ht="14.25">
      <c r="A177"/>
      <c r="B177"/>
      <c r="C177"/>
      <c r="D177"/>
    </row>
    <row r="178" spans="1:4" ht="14.25">
      <c r="A178"/>
      <c r="B178"/>
      <c r="C178"/>
      <c r="D178"/>
    </row>
    <row r="179" spans="1:4" ht="14.25">
      <c r="A179"/>
      <c r="B179"/>
      <c r="C179"/>
      <c r="D179"/>
    </row>
    <row r="180" spans="1:4" ht="14.25">
      <c r="A180"/>
      <c r="B180"/>
      <c r="C180"/>
      <c r="D180"/>
    </row>
    <row r="181" spans="1:4" ht="14.25">
      <c r="A181"/>
      <c r="B181"/>
      <c r="C181"/>
      <c r="D181"/>
    </row>
    <row r="182" spans="1:4" ht="14.25">
      <c r="A182"/>
      <c r="B182"/>
      <c r="C182"/>
      <c r="D182"/>
    </row>
    <row r="183" spans="1:4" ht="14.25">
      <c r="A183"/>
      <c r="B183"/>
      <c r="C183"/>
      <c r="D18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="81" zoomScaleNormal="81" zoomScalePageLayoutView="0" workbookViewId="0" topLeftCell="A1">
      <selection activeCell="L59" sqref="L59"/>
    </sheetView>
  </sheetViews>
  <sheetFormatPr defaultColWidth="12.140625" defaultRowHeight="12.75"/>
  <cols>
    <col min="1" max="1" width="4.28125" style="56" customWidth="1"/>
    <col min="2" max="2" width="66.7109375" style="23" customWidth="1"/>
    <col min="3" max="3" width="8.140625" style="56" customWidth="1"/>
    <col min="4" max="4" width="11.57421875" style="56" customWidth="1"/>
    <col min="5" max="14" width="11.57421875" style="0" customWidth="1"/>
    <col min="15" max="249" width="11.57421875" style="23" customWidth="1"/>
    <col min="250" max="16384" width="12.140625" style="49" customWidth="1"/>
  </cols>
  <sheetData>
    <row r="1" spans="1:4" ht="15.75">
      <c r="A1" s="56">
        <v>18</v>
      </c>
      <c r="B1" s="49" t="s">
        <v>6</v>
      </c>
      <c r="C1" s="58"/>
      <c r="D1" s="58"/>
    </row>
    <row r="2" spans="2:4" ht="15.75">
      <c r="B2" s="49"/>
      <c r="C2" s="58"/>
      <c r="D2" s="58"/>
    </row>
    <row r="3" spans="2:4" ht="15.75">
      <c r="B3" s="69" t="s">
        <v>570</v>
      </c>
      <c r="C3" s="58"/>
      <c r="D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45">
      <c r="A6" s="72">
        <v>1</v>
      </c>
      <c r="B6" s="36" t="s">
        <v>571</v>
      </c>
      <c r="C6" s="72" t="s">
        <v>67</v>
      </c>
      <c r="D6" s="72">
        <v>2050</v>
      </c>
    </row>
    <row r="7" spans="1:4" ht="45.75">
      <c r="A7" s="70">
        <v>2</v>
      </c>
      <c r="B7" s="71" t="s">
        <v>572</v>
      </c>
      <c r="C7" s="70" t="s">
        <v>573</v>
      </c>
      <c r="D7" s="70">
        <v>2000</v>
      </c>
    </row>
    <row r="10" spans="1:4" ht="15">
      <c r="A10" s="4"/>
      <c r="B10" s="4"/>
      <c r="C10" s="4"/>
      <c r="D10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0"/>
  <sheetViews>
    <sheetView zoomScale="81" zoomScaleNormal="81" zoomScalePageLayoutView="0" workbookViewId="0" topLeftCell="A1">
      <selection activeCell="A25" sqref="A25"/>
    </sheetView>
  </sheetViews>
  <sheetFormatPr defaultColWidth="37.140625" defaultRowHeight="12.75"/>
  <cols>
    <col min="1" max="1" width="4.7109375" style="96" customWidth="1"/>
    <col min="2" max="2" width="66.421875" style="142" customWidth="1"/>
    <col min="3" max="3" width="9.421875" style="99" customWidth="1"/>
    <col min="4" max="4" width="10.7109375" style="99" customWidth="1"/>
    <col min="5" max="20" width="11.57421875" style="0" customWidth="1"/>
    <col min="21" max="252" width="36.7109375" style="23" customWidth="1"/>
    <col min="253" max="16384" width="37.140625" style="49" customWidth="1"/>
  </cols>
  <sheetData>
    <row r="1" spans="1:4" ht="15.75">
      <c r="A1" s="146">
        <v>19</v>
      </c>
      <c r="B1" s="143" t="s">
        <v>490</v>
      </c>
      <c r="C1" s="149"/>
      <c r="D1" s="149"/>
    </row>
    <row r="2" spans="1:4" ht="15.75">
      <c r="A2" s="146"/>
      <c r="B2" s="143"/>
      <c r="C2" s="149"/>
      <c r="D2" s="149"/>
    </row>
    <row r="3" spans="1:4" ht="15.75">
      <c r="A3" s="150"/>
      <c r="B3" s="151" t="s">
        <v>574</v>
      </c>
      <c r="C3" s="149"/>
      <c r="D3" s="149"/>
    </row>
    <row r="4" ht="15">
      <c r="A4" s="99"/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4" ht="15">
      <c r="A6" s="148">
        <v>1</v>
      </c>
      <c r="B6" s="153" t="s">
        <v>575</v>
      </c>
      <c r="C6" s="148" t="s">
        <v>67</v>
      </c>
      <c r="D6" s="148">
        <v>40</v>
      </c>
    </row>
    <row r="7" spans="1:4" ht="18.75" customHeight="1">
      <c r="A7" s="154">
        <v>2</v>
      </c>
      <c r="B7" s="153" t="s">
        <v>576</v>
      </c>
      <c r="C7" s="148" t="s">
        <v>67</v>
      </c>
      <c r="D7" s="148">
        <v>60</v>
      </c>
    </row>
    <row r="8" spans="1:4" ht="30">
      <c r="A8" s="148">
        <v>3</v>
      </c>
      <c r="B8" s="153" t="s">
        <v>577</v>
      </c>
      <c r="C8" s="148" t="s">
        <v>67</v>
      </c>
      <c r="D8" s="148">
        <v>5</v>
      </c>
    </row>
    <row r="9" spans="1:4" ht="30">
      <c r="A9" s="148">
        <v>4</v>
      </c>
      <c r="B9" s="153" t="s">
        <v>578</v>
      </c>
      <c r="C9" s="148"/>
      <c r="D9" s="148">
        <v>5</v>
      </c>
    </row>
    <row r="10" spans="1:4" ht="15">
      <c r="A10" s="148">
        <v>5</v>
      </c>
      <c r="B10" s="153" t="s">
        <v>579</v>
      </c>
      <c r="C10" s="155"/>
      <c r="D10" s="148"/>
    </row>
    <row r="11" spans="1:4" ht="15">
      <c r="A11" s="148" t="s">
        <v>154</v>
      </c>
      <c r="B11" s="153" t="s">
        <v>580</v>
      </c>
      <c r="C11" s="148" t="s">
        <v>67</v>
      </c>
      <c r="D11" s="148">
        <v>1300</v>
      </c>
    </row>
    <row r="12" spans="1:4" ht="15">
      <c r="A12" s="148" t="s">
        <v>156</v>
      </c>
      <c r="B12" s="153" t="s">
        <v>581</v>
      </c>
      <c r="C12" s="148" t="s">
        <v>67</v>
      </c>
      <c r="D12" s="148">
        <v>5</v>
      </c>
    </row>
    <row r="13" spans="1:4" ht="15">
      <c r="A13" s="148">
        <v>6</v>
      </c>
      <c r="B13" s="156" t="s">
        <v>582</v>
      </c>
      <c r="C13" s="154" t="s">
        <v>487</v>
      </c>
      <c r="D13" s="148">
        <v>5</v>
      </c>
    </row>
    <row r="14" spans="1:4" ht="15">
      <c r="A14" s="148">
        <v>7</v>
      </c>
      <c r="B14" s="156" t="s">
        <v>583</v>
      </c>
      <c r="C14" s="146" t="s">
        <v>67</v>
      </c>
      <c r="D14" s="148">
        <v>10</v>
      </c>
    </row>
    <row r="15" spans="1:4" ht="59.25" customHeight="1">
      <c r="A15" s="148">
        <v>8</v>
      </c>
      <c r="B15" s="157" t="s">
        <v>584</v>
      </c>
      <c r="C15" s="154" t="s">
        <v>67</v>
      </c>
      <c r="D15" s="148">
        <v>100</v>
      </c>
    </row>
    <row r="16" spans="1:4" ht="102.75" customHeight="1">
      <c r="A16" s="148">
        <v>9</v>
      </c>
      <c r="B16" s="157" t="s">
        <v>585</v>
      </c>
      <c r="C16" s="154" t="s">
        <v>67</v>
      </c>
      <c r="D16" s="148">
        <v>25</v>
      </c>
    </row>
    <row r="17" spans="1:4" ht="123" customHeight="1">
      <c r="A17" s="148">
        <v>10</v>
      </c>
      <c r="B17" s="157" t="s">
        <v>586</v>
      </c>
      <c r="C17" s="154" t="s">
        <v>67</v>
      </c>
      <c r="D17" s="148">
        <v>25</v>
      </c>
    </row>
    <row r="18" spans="1:4" ht="90.75" customHeight="1">
      <c r="A18" s="148">
        <v>11</v>
      </c>
      <c r="B18" s="125" t="s">
        <v>587</v>
      </c>
      <c r="C18" s="154" t="s">
        <v>67</v>
      </c>
      <c r="D18" s="148">
        <v>25</v>
      </c>
    </row>
    <row r="19" spans="1:4" ht="88.5" customHeight="1">
      <c r="A19" s="148">
        <v>12</v>
      </c>
      <c r="B19" s="125" t="s">
        <v>588</v>
      </c>
      <c r="C19" s="154" t="s">
        <v>67</v>
      </c>
      <c r="D19" s="148">
        <v>40</v>
      </c>
    </row>
    <row r="20" spans="1:4" ht="62.25" customHeight="1">
      <c r="A20" s="148">
        <v>13</v>
      </c>
      <c r="B20" s="125" t="s">
        <v>589</v>
      </c>
      <c r="C20" s="154" t="s">
        <v>67</v>
      </c>
      <c r="D20" s="148">
        <v>60</v>
      </c>
    </row>
    <row r="21" spans="1:4" ht="59.25" customHeight="1">
      <c r="A21" s="148">
        <v>14</v>
      </c>
      <c r="B21" s="125" t="s">
        <v>590</v>
      </c>
      <c r="C21" s="154" t="s">
        <v>67</v>
      </c>
      <c r="D21" s="148">
        <v>10</v>
      </c>
    </row>
    <row r="22" spans="1:4" ht="62.25" customHeight="1">
      <c r="A22" s="148">
        <v>15</v>
      </c>
      <c r="B22" s="125" t="s">
        <v>591</v>
      </c>
      <c r="C22" s="154" t="s">
        <v>67</v>
      </c>
      <c r="D22" s="148">
        <v>20</v>
      </c>
    </row>
    <row r="23" spans="1:4" ht="132.75" customHeight="1">
      <c r="A23" s="148">
        <v>16</v>
      </c>
      <c r="B23" s="125" t="s">
        <v>592</v>
      </c>
      <c r="C23" s="154" t="s">
        <v>67</v>
      </c>
      <c r="D23" s="148">
        <v>3</v>
      </c>
    </row>
    <row r="24" spans="1:4" ht="46.5" customHeight="1">
      <c r="A24" s="148">
        <v>17</v>
      </c>
      <c r="B24" s="125" t="s">
        <v>593</v>
      </c>
      <c r="C24" s="154" t="s">
        <v>67</v>
      </c>
      <c r="D24" s="148">
        <v>65</v>
      </c>
    </row>
    <row r="25" spans="1:4" ht="15">
      <c r="A25" s="148">
        <v>18</v>
      </c>
      <c r="B25" s="158" t="s">
        <v>594</v>
      </c>
      <c r="C25" s="154" t="s">
        <v>67</v>
      </c>
      <c r="D25" s="148">
        <v>20</v>
      </c>
    </row>
    <row r="26" spans="1:4" ht="15">
      <c r="A26" s="159"/>
      <c r="B26" s="160"/>
      <c r="C26" s="160"/>
      <c r="D26" s="160"/>
    </row>
    <row r="27" spans="1:4" ht="15">
      <c r="A27" s="159"/>
      <c r="B27" s="160"/>
      <c r="C27" s="160"/>
      <c r="D27" s="160"/>
    </row>
    <row r="28" spans="1:4" ht="15">
      <c r="A28" s="159"/>
      <c r="B28" s="160"/>
      <c r="C28" s="160"/>
      <c r="D28" s="160"/>
    </row>
    <row r="29" spans="1:4" ht="15">
      <c r="A29" s="159"/>
      <c r="B29" s="160"/>
      <c r="C29" s="160"/>
      <c r="D29" s="160"/>
    </row>
    <row r="30" spans="1:4" ht="12.75" customHeight="1">
      <c r="A30" s="159"/>
      <c r="B30" s="366"/>
      <c r="C30" s="366"/>
      <c r="D30" s="366"/>
    </row>
    <row r="31" spans="1:4" ht="15">
      <c r="A31"/>
      <c r="B31"/>
      <c r="C31"/>
      <c r="D31"/>
    </row>
    <row r="32" spans="1:4" ht="12.75" customHeight="1">
      <c r="A32"/>
      <c r="B32"/>
      <c r="C32"/>
      <c r="D32"/>
    </row>
    <row r="33" spans="1:4" ht="15">
      <c r="A33"/>
      <c r="B33"/>
      <c r="C33"/>
      <c r="D33"/>
    </row>
    <row r="34" spans="1:4" ht="15">
      <c r="A34"/>
      <c r="B34"/>
      <c r="C34"/>
      <c r="D34"/>
    </row>
    <row r="35" spans="1:4" ht="15">
      <c r="A35"/>
      <c r="B35"/>
      <c r="C35"/>
      <c r="D35"/>
    </row>
    <row r="36" spans="1:4" ht="15">
      <c r="A36"/>
      <c r="B36"/>
      <c r="C36"/>
      <c r="D36"/>
    </row>
    <row r="37" spans="1:4" ht="15">
      <c r="A37"/>
      <c r="B37"/>
      <c r="C37"/>
      <c r="D37"/>
    </row>
    <row r="38" spans="1:4" ht="15">
      <c r="A38"/>
      <c r="B38"/>
      <c r="C38"/>
      <c r="D38"/>
    </row>
    <row r="39" spans="1:4" ht="15">
      <c r="A39"/>
      <c r="B39"/>
      <c r="C39"/>
      <c r="D39"/>
    </row>
    <row r="40" spans="1:4" ht="15">
      <c r="A40"/>
      <c r="B40"/>
      <c r="C40"/>
      <c r="D40"/>
    </row>
  </sheetData>
  <sheetProtection selectLockedCells="1" selectUnlockedCells="1"/>
  <mergeCells count="1">
    <mergeCell ref="B30:D3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13"/>
  <sheetViews>
    <sheetView zoomScale="81" zoomScaleNormal="81" zoomScalePageLayoutView="0" workbookViewId="0" topLeftCell="A1">
      <selection activeCell="D11" sqref="D11"/>
    </sheetView>
  </sheetViews>
  <sheetFormatPr defaultColWidth="9.140625" defaultRowHeight="12.75"/>
  <cols>
    <col min="1" max="1" width="5.7109375" style="89" customWidth="1"/>
    <col min="2" max="2" width="66.7109375" style="90" customWidth="1"/>
    <col min="3" max="3" width="7.7109375" style="89" customWidth="1"/>
    <col min="4" max="4" width="8.57421875" style="89" customWidth="1"/>
    <col min="5" max="21" width="11.57421875" style="0" customWidth="1"/>
  </cols>
  <sheetData>
    <row r="1" spans="1:4" ht="15.75">
      <c r="A1" s="161">
        <v>20</v>
      </c>
      <c r="B1" s="94" t="s">
        <v>6</v>
      </c>
      <c r="C1" s="162"/>
      <c r="D1" s="93"/>
    </row>
    <row r="2" spans="1:4" ht="15.75">
      <c r="A2" s="161"/>
      <c r="B2" s="94"/>
      <c r="C2" s="162"/>
      <c r="D2" s="93"/>
    </row>
    <row r="3" spans="1:4" ht="15.75">
      <c r="A3" s="161"/>
      <c r="B3" s="97" t="s">
        <v>595</v>
      </c>
      <c r="C3" s="162"/>
      <c r="D3" s="93"/>
    </row>
    <row r="4" spans="1:4" ht="12.75" customHeight="1">
      <c r="A4" s="161"/>
      <c r="B4" s="98"/>
      <c r="C4" s="93"/>
      <c r="D4" s="93"/>
    </row>
    <row r="5" spans="1:21" s="103" customFormat="1" ht="15">
      <c r="A5" s="163" t="s">
        <v>8</v>
      </c>
      <c r="B5" s="164" t="s">
        <v>9</v>
      </c>
      <c r="C5" s="165" t="s">
        <v>10</v>
      </c>
      <c r="D5" s="165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4" ht="78.75" customHeight="1">
      <c r="A6" s="166">
        <v>1</v>
      </c>
      <c r="B6" s="167" t="s">
        <v>596</v>
      </c>
      <c r="C6" s="168" t="s">
        <v>67</v>
      </c>
      <c r="D6" s="168">
        <v>2</v>
      </c>
    </row>
    <row r="7" spans="1:4" ht="77.25" customHeight="1">
      <c r="A7" s="166">
        <v>2</v>
      </c>
      <c r="B7" s="167" t="s">
        <v>597</v>
      </c>
      <c r="C7" s="168" t="s">
        <v>67</v>
      </c>
      <c r="D7" s="168">
        <v>2</v>
      </c>
    </row>
    <row r="8" spans="1:255" s="170" customFormat="1" ht="98.25" customHeight="1">
      <c r="A8" s="166">
        <v>3</v>
      </c>
      <c r="B8" s="169" t="s">
        <v>598</v>
      </c>
      <c r="C8" s="168" t="s">
        <v>67</v>
      </c>
      <c r="D8" s="168">
        <v>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IQ8" s="171"/>
      <c r="IR8" s="171"/>
      <c r="IS8" s="171"/>
      <c r="IT8" s="171"/>
      <c r="IU8" s="171"/>
    </row>
    <row r="9" spans="1:255" s="170" customFormat="1" ht="18" customHeight="1">
      <c r="A9" s="166">
        <v>4</v>
      </c>
      <c r="B9" s="169" t="s">
        <v>599</v>
      </c>
      <c r="C9" s="168" t="s">
        <v>67</v>
      </c>
      <c r="D9" s="168">
        <v>100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IQ9" s="171"/>
      <c r="IR9" s="171"/>
      <c r="IS9" s="171"/>
      <c r="IT9" s="171"/>
      <c r="IU9" s="171"/>
    </row>
    <row r="10" spans="1:4" ht="15">
      <c r="A10" s="172"/>
      <c r="B10" s="173"/>
      <c r="C10" s="56"/>
      <c r="D10" s="56"/>
    </row>
    <row r="11" spans="1:4" ht="15">
      <c r="A11" s="161"/>
      <c r="B11" s="98"/>
      <c r="C11" s="93"/>
      <c r="D11" s="93"/>
    </row>
    <row r="12" spans="1:4" ht="15">
      <c r="A12" s="161"/>
      <c r="B12" s="98"/>
      <c r="C12" s="93"/>
      <c r="D12" s="93"/>
    </row>
    <row r="13" spans="1:4" ht="15">
      <c r="A13" s="161"/>
      <c r="B13" s="98"/>
      <c r="C13" s="93"/>
      <c r="D13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U26"/>
  <sheetViews>
    <sheetView zoomScale="81" zoomScaleNormal="81" zoomScalePageLayoutView="0" workbookViewId="0" topLeftCell="A1">
      <selection activeCell="B25" sqref="B25"/>
    </sheetView>
  </sheetViews>
  <sheetFormatPr defaultColWidth="12.140625" defaultRowHeight="12.75"/>
  <cols>
    <col min="1" max="1" width="7.8515625" style="99" customWidth="1"/>
    <col min="2" max="2" width="66.7109375" style="142" customWidth="1"/>
    <col min="3" max="3" width="7.7109375" style="99" customWidth="1"/>
    <col min="4" max="4" width="11.57421875" style="99" customWidth="1"/>
    <col min="5" max="17" width="11.57421875" style="0" customWidth="1"/>
    <col min="18" max="27" width="11.57421875" style="142" customWidth="1"/>
    <col min="28" max="252" width="11.57421875" style="23" customWidth="1"/>
    <col min="253" max="16384" width="12.140625" style="49" customWidth="1"/>
  </cols>
  <sheetData>
    <row r="1" spans="1:4" ht="15.75">
      <c r="A1" s="174">
        <v>21</v>
      </c>
      <c r="B1" s="143" t="s">
        <v>6</v>
      </c>
      <c r="C1" s="149"/>
      <c r="D1" s="149"/>
    </row>
    <row r="2" spans="1:4" ht="15.75">
      <c r="A2" s="174"/>
      <c r="B2" s="143"/>
      <c r="C2" s="149"/>
      <c r="D2" s="149"/>
    </row>
    <row r="3" spans="1:4" ht="15.75">
      <c r="A3" s="95"/>
      <c r="B3" s="144" t="s">
        <v>600</v>
      </c>
      <c r="C3" s="149"/>
      <c r="D3" s="149"/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4" ht="75">
      <c r="A6" s="175">
        <v>1</v>
      </c>
      <c r="B6" s="176" t="s">
        <v>601</v>
      </c>
      <c r="C6" s="175" t="s">
        <v>30</v>
      </c>
      <c r="D6" s="175"/>
    </row>
    <row r="7" spans="1:4" ht="15">
      <c r="A7" s="175" t="s">
        <v>13</v>
      </c>
      <c r="B7" s="177" t="s">
        <v>602</v>
      </c>
      <c r="C7" s="175" t="s">
        <v>257</v>
      </c>
      <c r="D7" s="175">
        <v>660</v>
      </c>
    </row>
    <row r="8" spans="1:4" ht="15">
      <c r="A8" s="175" t="s">
        <v>16</v>
      </c>
      <c r="B8" s="177" t="s">
        <v>603</v>
      </c>
      <c r="C8" s="175" t="s">
        <v>257</v>
      </c>
      <c r="D8" s="175">
        <v>710</v>
      </c>
    </row>
    <row r="9" spans="1:4" ht="15">
      <c r="A9" s="175" t="s">
        <v>19</v>
      </c>
      <c r="B9" s="177" t="s">
        <v>604</v>
      </c>
      <c r="C9" s="175" t="s">
        <v>257</v>
      </c>
      <c r="D9" s="175">
        <v>700</v>
      </c>
    </row>
    <row r="10" spans="1:4" ht="15">
      <c r="A10" s="175" t="s">
        <v>21</v>
      </c>
      <c r="B10" s="177" t="s">
        <v>605</v>
      </c>
      <c r="C10" s="175" t="s">
        <v>257</v>
      </c>
      <c r="D10" s="175">
        <v>730</v>
      </c>
    </row>
    <row r="11" spans="1:4" ht="15">
      <c r="A11" s="175">
        <v>2</v>
      </c>
      <c r="B11" s="176" t="s">
        <v>606</v>
      </c>
      <c r="C11" s="175" t="s">
        <v>30</v>
      </c>
      <c r="D11" s="175"/>
    </row>
    <row r="12" spans="1:4" ht="60">
      <c r="A12" s="175" t="s">
        <v>13</v>
      </c>
      <c r="B12" s="178" t="s">
        <v>607</v>
      </c>
      <c r="C12" s="175" t="s">
        <v>32</v>
      </c>
      <c r="D12" s="175">
        <v>1800</v>
      </c>
    </row>
    <row r="13" spans="1:4" ht="92.25">
      <c r="A13" s="175" t="s">
        <v>16</v>
      </c>
      <c r="B13" s="176" t="s">
        <v>608</v>
      </c>
      <c r="C13" s="175" t="s">
        <v>32</v>
      </c>
      <c r="D13" s="175">
        <v>1550</v>
      </c>
    </row>
    <row r="14" spans="1:4" ht="60">
      <c r="A14" s="175">
        <v>3</v>
      </c>
      <c r="B14" s="176" t="s">
        <v>609</v>
      </c>
      <c r="C14" s="175" t="s">
        <v>32</v>
      </c>
      <c r="D14" s="175">
        <v>1600</v>
      </c>
    </row>
    <row r="15" spans="1:4" ht="45">
      <c r="A15" s="175">
        <v>4</v>
      </c>
      <c r="B15" s="178" t="s">
        <v>610</v>
      </c>
      <c r="C15" s="175" t="s">
        <v>32</v>
      </c>
      <c r="D15" s="175">
        <v>2400</v>
      </c>
    </row>
    <row r="16" spans="1:4" ht="45">
      <c r="A16" s="175">
        <v>5</v>
      </c>
      <c r="B16" s="178" t="s">
        <v>611</v>
      </c>
      <c r="C16" s="175" t="s">
        <v>67</v>
      </c>
      <c r="D16" s="175">
        <v>200</v>
      </c>
    </row>
    <row r="17" spans="1:4" ht="195">
      <c r="A17" s="179">
        <v>6</v>
      </c>
      <c r="B17" s="180" t="s">
        <v>612</v>
      </c>
      <c r="C17" s="179" t="s">
        <v>32</v>
      </c>
      <c r="D17" s="179">
        <v>100</v>
      </c>
    </row>
    <row r="18" spans="1:4" ht="195">
      <c r="A18" s="179">
        <v>7</v>
      </c>
      <c r="B18" s="180" t="s">
        <v>613</v>
      </c>
      <c r="C18" s="179" t="s">
        <v>32</v>
      </c>
      <c r="D18" s="179">
        <v>100</v>
      </c>
    </row>
    <row r="19" spans="1:4" ht="45">
      <c r="A19" s="181">
        <v>8</v>
      </c>
      <c r="B19" s="182" t="s">
        <v>614</v>
      </c>
      <c r="C19" s="181" t="s">
        <v>32</v>
      </c>
      <c r="D19" s="181">
        <v>2</v>
      </c>
    </row>
    <row r="20" spans="1:4" ht="60">
      <c r="A20" s="175">
        <v>9</v>
      </c>
      <c r="B20" s="183" t="s">
        <v>615</v>
      </c>
      <c r="C20" s="184" t="s">
        <v>133</v>
      </c>
      <c r="D20" s="175">
        <v>150</v>
      </c>
    </row>
    <row r="21" spans="1:4" ht="135">
      <c r="A21" s="175">
        <v>10</v>
      </c>
      <c r="B21" s="185" t="s">
        <v>616</v>
      </c>
      <c r="C21" s="175" t="s">
        <v>67</v>
      </c>
      <c r="D21" s="175">
        <v>1200</v>
      </c>
    </row>
    <row r="22" spans="1:252" ht="75">
      <c r="A22" s="70">
        <v>11</v>
      </c>
      <c r="B22" s="71" t="s">
        <v>617</v>
      </c>
      <c r="C22" s="70"/>
      <c r="D22" s="31"/>
      <c r="R22" s="23"/>
      <c r="S22" s="23"/>
      <c r="T22" s="23"/>
      <c r="U22" s="23"/>
      <c r="V22" s="23"/>
      <c r="W22" s="23"/>
      <c r="X22" s="23"/>
      <c r="Y22" s="23"/>
      <c r="Z22" s="23"/>
      <c r="AA22" s="23"/>
      <c r="IQ22" s="49"/>
      <c r="IR22" s="49"/>
    </row>
    <row r="23" spans="1:252" ht="15">
      <c r="A23" s="70" t="s">
        <v>154</v>
      </c>
      <c r="B23" s="71" t="s">
        <v>618</v>
      </c>
      <c r="C23" s="70" t="s">
        <v>32</v>
      </c>
      <c r="D23" s="31">
        <v>5800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IQ23" s="49"/>
      <c r="IR23" s="49"/>
    </row>
    <row r="24" spans="1:252" ht="30">
      <c r="A24" s="70" t="s">
        <v>156</v>
      </c>
      <c r="B24" s="71" t="s">
        <v>619</v>
      </c>
      <c r="C24" s="70" t="s">
        <v>32</v>
      </c>
      <c r="D24" s="31">
        <v>660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IQ24" s="49"/>
      <c r="IR24" s="49"/>
    </row>
    <row r="25" spans="1:255" ht="15">
      <c r="A25" s="89"/>
      <c r="B25" s="89"/>
      <c r="C25" s="89"/>
      <c r="D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5">
      <c r="A26" s="89"/>
      <c r="B26" s="89"/>
      <c r="C26" s="89"/>
      <c r="D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"/>
  <sheetViews>
    <sheetView zoomScale="81" zoomScaleNormal="81" zoomScalePageLayoutView="0" workbookViewId="0" topLeftCell="A1">
      <selection activeCell="B20" sqref="B20"/>
    </sheetView>
  </sheetViews>
  <sheetFormatPr defaultColWidth="12.140625" defaultRowHeight="12.75"/>
  <cols>
    <col min="1" max="1" width="4.140625" style="96" customWidth="1"/>
    <col min="2" max="2" width="66.7109375" style="142" customWidth="1"/>
    <col min="3" max="3" width="10.140625" style="99" customWidth="1"/>
    <col min="4" max="4" width="11.57421875" style="99" customWidth="1"/>
    <col min="5" max="15" width="11.57421875" style="0" customWidth="1"/>
    <col min="16" max="19" width="11.57421875" style="142" customWidth="1"/>
    <col min="20" max="251" width="11.57421875" style="23" customWidth="1"/>
    <col min="252" max="16384" width="12.140625" style="49" customWidth="1"/>
  </cols>
  <sheetData>
    <row r="1" spans="1:4" ht="15.75">
      <c r="A1" s="96">
        <v>22</v>
      </c>
      <c r="B1" s="143" t="s">
        <v>6</v>
      </c>
      <c r="C1" s="95"/>
      <c r="D1" s="95"/>
    </row>
    <row r="2" spans="2:4" ht="15.75">
      <c r="B2" s="143"/>
      <c r="C2" s="95"/>
      <c r="D2" s="95"/>
    </row>
    <row r="3" spans="2:4" ht="12.75" customHeight="1">
      <c r="B3" s="144" t="s">
        <v>620</v>
      </c>
      <c r="C3" s="95"/>
      <c r="D3" s="95"/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4" ht="31.5" customHeight="1">
      <c r="A6" s="186">
        <v>1</v>
      </c>
      <c r="B6" s="187" t="s">
        <v>621</v>
      </c>
      <c r="C6" s="186" t="s">
        <v>24</v>
      </c>
      <c r="D6" s="186">
        <v>900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"/>
  <sheetViews>
    <sheetView zoomScale="81" zoomScaleNormal="81" zoomScalePageLayoutView="0" workbookViewId="0" topLeftCell="A1">
      <selection activeCell="A16" sqref="A16"/>
    </sheetView>
  </sheetViews>
  <sheetFormatPr defaultColWidth="12.140625" defaultRowHeight="12.75"/>
  <cols>
    <col min="1" max="1" width="4.140625" style="22" customWidth="1"/>
    <col min="2" max="2" width="30.140625" style="23" customWidth="1"/>
    <col min="3" max="3" width="32.421875" style="23" customWidth="1"/>
    <col min="4" max="4" width="11.57421875" style="56" customWidth="1"/>
    <col min="5" max="249" width="11.57421875" style="23" customWidth="1"/>
    <col min="250" max="16384" width="12.140625" style="49" customWidth="1"/>
  </cols>
  <sheetData>
    <row r="1" spans="2:3" ht="31.5">
      <c r="B1" s="49" t="s">
        <v>622</v>
      </c>
      <c r="C1" s="58" t="s">
        <v>623</v>
      </c>
    </row>
    <row r="3" spans="1:10" ht="30">
      <c r="A3" s="29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6" ht="15">
      <c r="A4" s="9">
        <v>1</v>
      </c>
      <c r="B4" s="38"/>
      <c r="C4" s="38"/>
      <c r="D4" s="31"/>
      <c r="E4" s="188"/>
      <c r="F4" s="188"/>
    </row>
    <row r="5" spans="1:6" ht="15">
      <c r="A5" s="9">
        <v>2</v>
      </c>
      <c r="B5" s="38"/>
      <c r="C5" s="38"/>
      <c r="D5" s="31"/>
      <c r="E5" s="188"/>
      <c r="F5" s="188"/>
    </row>
    <row r="6" spans="1:6" ht="15">
      <c r="A6" s="9">
        <v>3</v>
      </c>
      <c r="B6" s="38"/>
      <c r="C6" s="38"/>
      <c r="D6" s="31"/>
      <c r="E6" s="188"/>
      <c r="F6" s="188"/>
    </row>
    <row r="7" spans="1:6" ht="15">
      <c r="A7" s="9">
        <v>4</v>
      </c>
      <c r="B7" s="38"/>
      <c r="C7" s="38"/>
      <c r="D7" s="31"/>
      <c r="E7" s="188"/>
      <c r="F7" s="188"/>
    </row>
    <row r="8" spans="1:6" ht="15">
      <c r="A8" s="9">
        <v>5</v>
      </c>
      <c r="B8" s="38"/>
      <c r="C8" s="38"/>
      <c r="D8" s="31"/>
      <c r="E8" s="188"/>
      <c r="F8" s="188"/>
    </row>
    <row r="9" spans="1:6" ht="15">
      <c r="A9" s="37">
        <v>6</v>
      </c>
      <c r="B9" s="38"/>
      <c r="C9" s="38"/>
      <c r="D9" s="31"/>
      <c r="E9" s="189"/>
      <c r="F9" s="188"/>
    </row>
    <row r="10" spans="1:6" ht="15">
      <c r="A10" s="37">
        <v>7</v>
      </c>
      <c r="B10" s="38"/>
      <c r="C10" s="38"/>
      <c r="D10" s="31"/>
      <c r="E10" s="189"/>
      <c r="F10" s="188"/>
    </row>
    <row r="11" spans="1:6" ht="15">
      <c r="A11" s="37">
        <v>8</v>
      </c>
      <c r="B11" s="38"/>
      <c r="C11" s="38"/>
      <c r="D11" s="31"/>
      <c r="E11" s="189"/>
      <c r="F11" s="188"/>
    </row>
    <row r="12" spans="1:6" ht="15">
      <c r="A12" s="37">
        <v>9</v>
      </c>
      <c r="B12" s="38"/>
      <c r="C12" s="38"/>
      <c r="D12" s="31"/>
      <c r="E12" s="189"/>
      <c r="F12" s="188"/>
    </row>
    <row r="13" ht="15">
      <c r="F13" s="3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1"/>
  <sheetViews>
    <sheetView zoomScale="81" zoomScaleNormal="81" zoomScalePageLayoutView="0" workbookViewId="0" topLeftCell="A1">
      <selection activeCell="G3" sqref="G3"/>
    </sheetView>
  </sheetViews>
  <sheetFormatPr defaultColWidth="12.140625" defaultRowHeight="12.75"/>
  <cols>
    <col min="1" max="1" width="5.28125" style="22" customWidth="1"/>
    <col min="2" max="2" width="32.421875" style="23" customWidth="1"/>
    <col min="3" max="3" width="36.140625" style="23" customWidth="1"/>
    <col min="4" max="4" width="11.57421875" style="56" customWidth="1"/>
    <col min="5" max="249" width="11.57421875" style="23" customWidth="1"/>
    <col min="250" max="16384" width="12.140625" style="49" customWidth="1"/>
  </cols>
  <sheetData>
    <row r="1" spans="2:3" ht="15.75">
      <c r="B1" s="49" t="s">
        <v>624</v>
      </c>
      <c r="C1" s="58" t="s">
        <v>625</v>
      </c>
    </row>
    <row r="3" spans="1:10" ht="30">
      <c r="A3" s="29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6" ht="15">
      <c r="A4" s="9">
        <v>1</v>
      </c>
      <c r="B4" s="38"/>
      <c r="C4" s="38"/>
      <c r="D4" s="31"/>
      <c r="E4" s="188"/>
      <c r="F4" s="188"/>
    </row>
    <row r="5" spans="1:6" ht="15">
      <c r="A5" s="9">
        <v>2</v>
      </c>
      <c r="B5" s="38"/>
      <c r="C5" s="38"/>
      <c r="D5" s="31"/>
      <c r="E5" s="188"/>
      <c r="F5" s="188"/>
    </row>
    <row r="6" spans="1:6" ht="15">
      <c r="A6" s="9">
        <v>3</v>
      </c>
      <c r="B6" s="38"/>
      <c r="C6" s="38"/>
      <c r="D6" s="31"/>
      <c r="E6" s="188"/>
      <c r="F6" s="188"/>
    </row>
    <row r="7" spans="1:6" ht="15">
      <c r="A7" s="9">
        <v>4</v>
      </c>
      <c r="B7" s="38"/>
      <c r="C7" s="38"/>
      <c r="D7" s="31"/>
      <c r="E7" s="188"/>
      <c r="F7" s="188"/>
    </row>
    <row r="8" spans="1:6" ht="15">
      <c r="A8" s="9">
        <v>5</v>
      </c>
      <c r="B8" s="38"/>
      <c r="C8" s="38"/>
      <c r="D8" s="31"/>
      <c r="E8" s="188"/>
      <c r="F8" s="188"/>
    </row>
    <row r="9" spans="1:6" ht="15">
      <c r="A9" s="9">
        <v>6</v>
      </c>
      <c r="B9" s="38"/>
      <c r="C9" s="38"/>
      <c r="D9" s="31"/>
      <c r="E9" s="189"/>
      <c r="F9" s="188"/>
    </row>
    <row r="10" spans="1:6" ht="15">
      <c r="A10" s="9">
        <v>7</v>
      </c>
      <c r="B10" s="38"/>
      <c r="C10" s="38"/>
      <c r="D10" s="31"/>
      <c r="E10" s="189"/>
      <c r="F10" s="188"/>
    </row>
    <row r="11" spans="1:6" ht="15">
      <c r="A11"/>
      <c r="B11"/>
      <c r="C11"/>
      <c r="D11"/>
      <c r="E11"/>
      <c r="F11" s="13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5"/>
  <sheetViews>
    <sheetView zoomScale="81" zoomScaleNormal="81" zoomScalePageLayoutView="0" workbookViewId="0" topLeftCell="A1">
      <selection activeCell="L9" sqref="L9"/>
    </sheetView>
  </sheetViews>
  <sheetFormatPr defaultColWidth="11.57421875" defaultRowHeight="12.75"/>
  <cols>
    <col min="1" max="1" width="5.7109375" style="89" customWidth="1"/>
    <col min="2" max="2" width="66.421875" style="90" customWidth="1"/>
    <col min="3" max="4" width="11.57421875" style="89" customWidth="1"/>
    <col min="5" max="13" width="11.57421875" style="0" customWidth="1"/>
    <col min="14" max="18" width="11.57421875" style="89" customWidth="1"/>
  </cols>
  <sheetData>
    <row r="1" spans="1:4" ht="15.75">
      <c r="A1" s="161">
        <v>23</v>
      </c>
      <c r="B1" s="94" t="s">
        <v>6</v>
      </c>
      <c r="C1" s="162"/>
      <c r="D1" s="93"/>
    </row>
    <row r="2" spans="1:4" ht="14.25" customHeight="1">
      <c r="A2" s="161"/>
      <c r="B2" s="94"/>
      <c r="C2" s="162"/>
      <c r="D2" s="93"/>
    </row>
    <row r="3" spans="1:4" ht="15.75">
      <c r="A3" s="161"/>
      <c r="B3" s="190" t="s">
        <v>626</v>
      </c>
      <c r="C3" s="162"/>
      <c r="D3" s="93"/>
    </row>
    <row r="4" spans="1:4" ht="15" customHeight="1">
      <c r="A4" s="93"/>
      <c r="B4" s="98"/>
      <c r="C4" s="93"/>
      <c r="D4" s="93"/>
    </row>
    <row r="5" spans="1:18" s="103" customFormat="1" ht="15">
      <c r="A5" s="100" t="s">
        <v>8</v>
      </c>
      <c r="B5" s="101" t="s">
        <v>9</v>
      </c>
      <c r="C5" s="191" t="s">
        <v>10</v>
      </c>
      <c r="D5" s="191" t="s">
        <v>11</v>
      </c>
      <c r="E5"/>
      <c r="F5"/>
      <c r="G5"/>
      <c r="H5"/>
      <c r="I5"/>
      <c r="J5"/>
      <c r="K5"/>
      <c r="L5"/>
      <c r="M5"/>
      <c r="N5" s="192"/>
      <c r="O5" s="192"/>
      <c r="P5" s="192"/>
      <c r="Q5" s="192"/>
      <c r="R5" s="192"/>
    </row>
    <row r="6" spans="1:18" s="79" customFormat="1" ht="134.25" customHeight="1">
      <c r="A6" s="193">
        <v>1</v>
      </c>
      <c r="B6" s="194" t="s">
        <v>627</v>
      </c>
      <c r="C6" s="193" t="s">
        <v>67</v>
      </c>
      <c r="D6" s="193">
        <v>3</v>
      </c>
      <c r="E6"/>
      <c r="F6"/>
      <c r="G6"/>
      <c r="H6"/>
      <c r="I6"/>
      <c r="J6"/>
      <c r="K6"/>
      <c r="L6"/>
      <c r="M6"/>
      <c r="N6" s="143"/>
      <c r="O6" s="143"/>
      <c r="P6" s="143"/>
      <c r="Q6" s="143"/>
      <c r="R6" s="143"/>
    </row>
    <row r="7" spans="1:4" ht="91.5" customHeight="1">
      <c r="A7" s="193">
        <v>2</v>
      </c>
      <c r="B7" s="195" t="s">
        <v>628</v>
      </c>
      <c r="C7" s="104" t="s">
        <v>67</v>
      </c>
      <c r="D7" s="104">
        <v>1300</v>
      </c>
    </row>
    <row r="8" spans="1:4" ht="15">
      <c r="A8" s="196"/>
      <c r="B8" s="197"/>
      <c r="C8" s="196"/>
      <c r="D8" s="196"/>
    </row>
    <row r="9" spans="1:4" ht="15">
      <c r="A9" s="196"/>
      <c r="B9" s="94"/>
      <c r="C9" s="196"/>
      <c r="D9" s="196"/>
    </row>
    <row r="10" spans="1:4" ht="15">
      <c r="A10" s="196"/>
      <c r="B10" s="197"/>
      <c r="C10" s="196"/>
      <c r="D10" s="196"/>
    </row>
    <row r="11" spans="1:4" ht="15">
      <c r="A11" s="196"/>
      <c r="B11" s="197"/>
      <c r="C11" s="196"/>
      <c r="D11" s="196"/>
    </row>
    <row r="12" spans="1:4" ht="15">
      <c r="A12" s="196"/>
      <c r="B12" s="197"/>
      <c r="C12" s="196"/>
      <c r="D12" s="196"/>
    </row>
    <row r="13" spans="1:14" ht="15">
      <c r="A13"/>
      <c r="B13"/>
      <c r="C13"/>
      <c r="D13"/>
      <c r="N13"/>
    </row>
    <row r="14" spans="1:14" ht="15">
      <c r="A14"/>
      <c r="B14"/>
      <c r="C14"/>
      <c r="D14"/>
      <c r="N14"/>
    </row>
    <row r="15" spans="1:14" ht="101.25" customHeight="1">
      <c r="A15"/>
      <c r="B15"/>
      <c r="C15"/>
      <c r="D15"/>
      <c r="N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9"/>
  <sheetViews>
    <sheetView zoomScale="81" zoomScaleNormal="81" zoomScalePageLayoutView="0" workbookViewId="0" topLeftCell="A1">
      <selection activeCell="G19" sqref="G19"/>
    </sheetView>
  </sheetViews>
  <sheetFormatPr defaultColWidth="11.57421875" defaultRowHeight="12.75"/>
  <cols>
    <col min="1" max="1" width="6.8515625" style="89" customWidth="1"/>
    <col min="2" max="2" width="66.7109375" style="89" customWidth="1"/>
    <col min="3" max="4" width="11.57421875" style="89" customWidth="1"/>
    <col min="5" max="14" width="11.57421875" style="0" customWidth="1"/>
    <col min="15" max="15" width="11.57421875" style="89" customWidth="1"/>
  </cols>
  <sheetData>
    <row r="1" spans="1:2" ht="15">
      <c r="A1" s="91">
        <v>24</v>
      </c>
      <c r="B1" s="89" t="s">
        <v>6</v>
      </c>
    </row>
    <row r="3" ht="15.75">
      <c r="B3" s="198" t="s">
        <v>629</v>
      </c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4" ht="78.75" customHeight="1">
      <c r="A6" s="184">
        <v>1</v>
      </c>
      <c r="B6" s="178" t="s">
        <v>630</v>
      </c>
      <c r="C6" s="155"/>
      <c r="D6" s="155"/>
    </row>
    <row r="7" spans="1:4" ht="15">
      <c r="A7" s="184" t="s">
        <v>154</v>
      </c>
      <c r="B7" s="178" t="s">
        <v>631</v>
      </c>
      <c r="C7" s="184" t="s">
        <v>67</v>
      </c>
      <c r="D7" s="184">
        <v>1000</v>
      </c>
    </row>
    <row r="8" spans="1:4" ht="15">
      <c r="A8" s="184" t="s">
        <v>156</v>
      </c>
      <c r="B8" s="178" t="s">
        <v>632</v>
      </c>
      <c r="C8" s="184" t="s">
        <v>67</v>
      </c>
      <c r="D8" s="184">
        <v>2500</v>
      </c>
    </row>
    <row r="9" spans="1:4" ht="59.25" customHeight="1">
      <c r="A9" s="148">
        <v>2</v>
      </c>
      <c r="B9" s="125" t="s">
        <v>633</v>
      </c>
      <c r="C9" s="148" t="s">
        <v>67</v>
      </c>
      <c r="D9" s="184">
        <v>600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"/>
  <sheetViews>
    <sheetView zoomScale="81" zoomScaleNormal="81" zoomScalePageLayoutView="0" workbookViewId="0" topLeftCell="A1">
      <selection activeCell="F24" sqref="F24"/>
    </sheetView>
  </sheetViews>
  <sheetFormatPr defaultColWidth="12.140625" defaultRowHeight="12.75"/>
  <cols>
    <col min="1" max="1" width="4.7109375" style="199" customWidth="1"/>
    <col min="2" max="2" width="66.8515625" style="142" customWidth="1"/>
    <col min="3" max="3" width="9.8515625" style="142" customWidth="1"/>
    <col min="4" max="4" width="11.57421875" style="142" customWidth="1"/>
    <col min="5" max="15" width="11.57421875" style="0" customWidth="1"/>
    <col min="16" max="33" width="11.57421875" style="142" customWidth="1"/>
    <col min="34" max="251" width="11.57421875" style="23" customWidth="1"/>
    <col min="252" max="16384" width="12.140625" style="49" customWidth="1"/>
  </cols>
  <sheetData>
    <row r="1" spans="1:4" ht="15.75">
      <c r="A1" s="96">
        <v>25</v>
      </c>
      <c r="B1" s="143" t="s">
        <v>6</v>
      </c>
      <c r="C1" s="95"/>
      <c r="D1" s="95"/>
    </row>
    <row r="2" spans="1:4" ht="15.75">
      <c r="A2" s="96"/>
      <c r="B2" s="143"/>
      <c r="C2" s="95"/>
      <c r="D2" s="95"/>
    </row>
    <row r="3" spans="2:4" ht="15.75">
      <c r="B3" s="151" t="s">
        <v>634</v>
      </c>
      <c r="C3" s="95"/>
      <c r="D3" s="95"/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4" ht="15">
      <c r="A6" s="186">
        <v>1</v>
      </c>
      <c r="B6" s="187" t="s">
        <v>635</v>
      </c>
      <c r="C6" s="186" t="s">
        <v>67</v>
      </c>
      <c r="D6" s="186">
        <v>25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2"/>
  <sheetViews>
    <sheetView zoomScale="81" zoomScaleNormal="81" zoomScalePageLayoutView="0" workbookViewId="0" topLeftCell="A1">
      <selection activeCell="B19" sqref="B19"/>
    </sheetView>
  </sheetViews>
  <sheetFormatPr defaultColWidth="11.57421875" defaultRowHeight="12.75"/>
  <cols>
    <col min="1" max="1" width="6.00390625" style="22" customWidth="1"/>
    <col min="2" max="2" width="67.140625" style="48" customWidth="1"/>
    <col min="3" max="3" width="11.28125" style="48" customWidth="1"/>
    <col min="4" max="4" width="13.140625" style="22" customWidth="1"/>
    <col min="5" max="16" width="11.57421875" style="0" customWidth="1"/>
    <col min="17" max="251" width="11.57421875" style="48" customWidth="1"/>
    <col min="252" max="255" width="12.140625" style="49" customWidth="1"/>
  </cols>
  <sheetData>
    <row r="1" spans="1:3" ht="15.75">
      <c r="A1" s="22">
        <v>2</v>
      </c>
      <c r="B1" s="4" t="s">
        <v>6</v>
      </c>
      <c r="C1" s="27"/>
    </row>
    <row r="2" spans="2:3" ht="15.75">
      <c r="B2" s="4"/>
      <c r="C2" s="27"/>
    </row>
    <row r="3" spans="2:3" ht="15.75">
      <c r="B3" s="50" t="s">
        <v>191</v>
      </c>
      <c r="C3" s="27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68.75" customHeight="1">
      <c r="A6" s="9">
        <v>1</v>
      </c>
      <c r="B6" s="51" t="s">
        <v>192</v>
      </c>
      <c r="C6" s="9" t="s">
        <v>15</v>
      </c>
      <c r="D6" s="31">
        <v>2</v>
      </c>
    </row>
    <row r="7" spans="1:4" ht="45">
      <c r="A7" s="9">
        <v>2</v>
      </c>
      <c r="B7" s="51" t="s">
        <v>193</v>
      </c>
      <c r="C7" s="9" t="s">
        <v>32</v>
      </c>
      <c r="D7" s="31">
        <v>2</v>
      </c>
    </row>
    <row r="8" spans="1:4" ht="131.25" customHeight="1">
      <c r="A8" s="9">
        <v>3</v>
      </c>
      <c r="B8" s="51" t="s">
        <v>194</v>
      </c>
      <c r="C8" s="9" t="s">
        <v>30</v>
      </c>
      <c r="D8" s="31"/>
    </row>
    <row r="9" spans="1:4" ht="15">
      <c r="A9" s="9" t="s">
        <v>13</v>
      </c>
      <c r="B9" s="52" t="s">
        <v>195</v>
      </c>
      <c r="C9" s="9" t="s">
        <v>32</v>
      </c>
      <c r="D9" s="31">
        <v>80</v>
      </c>
    </row>
    <row r="10" spans="1:4" ht="15">
      <c r="A10" s="9" t="s">
        <v>16</v>
      </c>
      <c r="B10" s="52" t="s">
        <v>196</v>
      </c>
      <c r="C10" s="9" t="s">
        <v>32</v>
      </c>
      <c r="D10" s="31">
        <v>400</v>
      </c>
    </row>
    <row r="11" spans="1:4" ht="15">
      <c r="A11" s="9" t="s">
        <v>19</v>
      </c>
      <c r="B11" s="52" t="s">
        <v>197</v>
      </c>
      <c r="C11" s="9" t="s">
        <v>32</v>
      </c>
      <c r="D11" s="31">
        <v>75</v>
      </c>
    </row>
    <row r="12" spans="1:4" ht="15">
      <c r="A12" s="9" t="s">
        <v>21</v>
      </c>
      <c r="B12" s="52" t="s">
        <v>198</v>
      </c>
      <c r="C12" s="9" t="s">
        <v>32</v>
      </c>
      <c r="D12" s="31">
        <v>40</v>
      </c>
    </row>
    <row r="13" spans="1:4" ht="30.75">
      <c r="A13" s="9">
        <v>4</v>
      </c>
      <c r="B13" s="51" t="s">
        <v>199</v>
      </c>
      <c r="C13" s="9" t="s">
        <v>67</v>
      </c>
      <c r="D13" s="31">
        <v>1175</v>
      </c>
    </row>
    <row r="14" spans="1:4" ht="45.75">
      <c r="A14" s="9">
        <v>5</v>
      </c>
      <c r="B14" s="51" t="s">
        <v>200</v>
      </c>
      <c r="C14" s="9" t="s">
        <v>32</v>
      </c>
      <c r="D14" s="31">
        <v>230</v>
      </c>
    </row>
    <row r="15" spans="1:4" ht="30">
      <c r="A15" s="9">
        <v>6</v>
      </c>
      <c r="B15" s="51" t="s">
        <v>201</v>
      </c>
      <c r="C15" s="9" t="s">
        <v>30</v>
      </c>
      <c r="D15" s="31"/>
    </row>
    <row r="16" spans="1:4" ht="15">
      <c r="A16" s="9" t="s">
        <v>13</v>
      </c>
      <c r="B16" s="52" t="s">
        <v>202</v>
      </c>
      <c r="C16" s="9" t="s">
        <v>32</v>
      </c>
      <c r="D16" s="31">
        <v>2</v>
      </c>
    </row>
    <row r="17" spans="1:4" ht="15">
      <c r="A17" s="9" t="s">
        <v>16</v>
      </c>
      <c r="B17" s="52" t="s">
        <v>203</v>
      </c>
      <c r="C17" s="9" t="s">
        <v>32</v>
      </c>
      <c r="D17" s="31">
        <v>2</v>
      </c>
    </row>
    <row r="18" spans="1:19" ht="60.75" customHeight="1">
      <c r="A18" s="9">
        <v>7</v>
      </c>
      <c r="B18" s="51" t="s">
        <v>204</v>
      </c>
      <c r="C18" s="9" t="s">
        <v>129</v>
      </c>
      <c r="D18" s="31">
        <v>140</v>
      </c>
      <c r="R18"/>
      <c r="S18"/>
    </row>
    <row r="19" spans="1:19" ht="72.75" customHeight="1">
      <c r="A19" s="9">
        <v>8</v>
      </c>
      <c r="B19" s="51" t="s">
        <v>205</v>
      </c>
      <c r="C19" s="9" t="s">
        <v>32</v>
      </c>
      <c r="D19" s="31">
        <v>2</v>
      </c>
      <c r="R19"/>
      <c r="S19"/>
    </row>
    <row r="20" spans="1:4" ht="15">
      <c r="A20" s="9">
        <v>9</v>
      </c>
      <c r="B20" s="51" t="s">
        <v>206</v>
      </c>
      <c r="C20" s="9" t="s">
        <v>67</v>
      </c>
      <c r="D20" s="31">
        <v>2</v>
      </c>
    </row>
    <row r="21" spans="1:4" ht="15">
      <c r="A21" s="9">
        <v>10</v>
      </c>
      <c r="B21" s="51" t="s">
        <v>207</v>
      </c>
      <c r="C21" s="9" t="s">
        <v>32</v>
      </c>
      <c r="D21" s="31">
        <v>20</v>
      </c>
    </row>
    <row r="22" spans="1:4" ht="15">
      <c r="A22" s="9">
        <v>11</v>
      </c>
      <c r="B22" s="51" t="s">
        <v>208</v>
      </c>
      <c r="C22" s="9" t="s">
        <v>32</v>
      </c>
      <c r="D22" s="31">
        <v>5</v>
      </c>
    </row>
    <row r="23" spans="1:4" ht="15">
      <c r="A23" s="9">
        <v>12</v>
      </c>
      <c r="B23" s="51" t="s">
        <v>209</v>
      </c>
      <c r="C23" s="9" t="s">
        <v>32</v>
      </c>
      <c r="D23" s="31">
        <v>65</v>
      </c>
    </row>
    <row r="24" spans="1:4" ht="30">
      <c r="A24" s="53">
        <v>13</v>
      </c>
      <c r="B24" s="38" t="s">
        <v>210</v>
      </c>
      <c r="C24" s="54" t="s">
        <v>211</v>
      </c>
      <c r="D24" s="35">
        <v>2</v>
      </c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spans="2:4" ht="15">
      <c r="B32" s="55"/>
      <c r="D32"/>
    </row>
    <row r="33" spans="2:4" ht="15">
      <c r="B33" s="55"/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8"/>
  <sheetViews>
    <sheetView zoomScale="81" zoomScaleNormal="81" zoomScalePageLayoutView="0" workbookViewId="0" topLeftCell="A1">
      <selection activeCell="G17" sqref="G17"/>
    </sheetView>
  </sheetViews>
  <sheetFormatPr defaultColWidth="28.140625" defaultRowHeight="12.75"/>
  <cols>
    <col min="1" max="1" width="4.140625" style="200" customWidth="1"/>
    <col min="2" max="2" width="66.7109375" style="201" customWidth="1"/>
    <col min="3" max="3" width="10.28125" style="201" customWidth="1"/>
    <col min="4" max="4" width="9.28125" style="201" customWidth="1"/>
    <col min="5" max="19" width="11.57421875" style="0" customWidth="1"/>
    <col min="20" max="251" width="28.140625" style="84" customWidth="1"/>
    <col min="252" max="16384" width="28.140625" style="49" customWidth="1"/>
  </cols>
  <sheetData>
    <row r="1" spans="1:4" ht="15.75">
      <c r="A1" s="200">
        <v>26</v>
      </c>
      <c r="B1" s="143" t="s">
        <v>6</v>
      </c>
      <c r="C1" s="202"/>
      <c r="D1" s="202"/>
    </row>
    <row r="2" spans="2:4" ht="15.75">
      <c r="B2" s="143"/>
      <c r="C2" s="202"/>
      <c r="D2" s="202"/>
    </row>
    <row r="3" spans="2:4" ht="15" customHeight="1">
      <c r="B3" s="367" t="s">
        <v>636</v>
      </c>
      <c r="C3" s="367"/>
      <c r="D3" s="367"/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4" ht="99.75" customHeight="1">
      <c r="A6" s="203">
        <v>1</v>
      </c>
      <c r="B6" s="187" t="s">
        <v>637</v>
      </c>
      <c r="C6" s="186" t="s">
        <v>153</v>
      </c>
      <c r="D6" s="186"/>
    </row>
    <row r="7" spans="1:4" ht="15">
      <c r="A7" s="184" t="s">
        <v>13</v>
      </c>
      <c r="B7" s="177" t="s">
        <v>220</v>
      </c>
      <c r="C7" s="175" t="s">
        <v>133</v>
      </c>
      <c r="D7" s="175">
        <v>2</v>
      </c>
    </row>
    <row r="8" spans="1:4" ht="15">
      <c r="A8" s="184" t="s">
        <v>16</v>
      </c>
      <c r="B8" s="177" t="s">
        <v>221</v>
      </c>
      <c r="C8" s="175" t="s">
        <v>133</v>
      </c>
      <c r="D8" s="175">
        <v>2</v>
      </c>
    </row>
    <row r="9" spans="1:4" ht="15">
      <c r="A9" s="184" t="s">
        <v>19</v>
      </c>
      <c r="B9" s="177" t="s">
        <v>222</v>
      </c>
      <c r="C9" s="175" t="s">
        <v>133</v>
      </c>
      <c r="D9" s="175">
        <v>2</v>
      </c>
    </row>
    <row r="10" spans="1:255" s="24" customFormat="1" ht="30">
      <c r="A10" s="154">
        <v>2</v>
      </c>
      <c r="B10" s="158" t="s">
        <v>638</v>
      </c>
      <c r="C10" s="154" t="s">
        <v>30</v>
      </c>
      <c r="D10" s="15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IR10" s="25"/>
      <c r="IS10" s="25"/>
      <c r="IT10" s="25"/>
      <c r="IU10" s="25"/>
    </row>
    <row r="11" spans="1:255" s="24" customFormat="1" ht="15">
      <c r="A11" s="154" t="s">
        <v>13</v>
      </c>
      <c r="B11" s="204" t="s">
        <v>639</v>
      </c>
      <c r="C11" s="154" t="s">
        <v>32</v>
      </c>
      <c r="D11" s="154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IR11" s="25"/>
      <c r="IS11" s="25"/>
      <c r="IT11" s="25"/>
      <c r="IU11" s="25"/>
    </row>
    <row r="12" spans="1:255" s="24" customFormat="1" ht="15">
      <c r="A12" s="154" t="s">
        <v>16</v>
      </c>
      <c r="B12" s="204" t="s">
        <v>640</v>
      </c>
      <c r="C12" s="154" t="s">
        <v>32</v>
      </c>
      <c r="D12" s="154">
        <v>30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IR12" s="25"/>
      <c r="IS12" s="25"/>
      <c r="IT12" s="25"/>
      <c r="IU12" s="25"/>
    </row>
    <row r="13" spans="1:254" s="24" customFormat="1" ht="150">
      <c r="A13" s="9">
        <v>3</v>
      </c>
      <c r="B13" s="10" t="s">
        <v>641</v>
      </c>
      <c r="C13" s="17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IQ13" s="25"/>
      <c r="IR13" s="25"/>
      <c r="IS13" s="25"/>
      <c r="IT13" s="25"/>
    </row>
    <row r="14" spans="1:255" s="24" customFormat="1" ht="15">
      <c r="A14" s="9" t="s">
        <v>154</v>
      </c>
      <c r="B14" s="10" t="s">
        <v>642</v>
      </c>
      <c r="C14" s="9" t="s">
        <v>133</v>
      </c>
      <c r="D14" s="9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IR14" s="25"/>
      <c r="IS14" s="25"/>
      <c r="IT14" s="25"/>
      <c r="IU14" s="25"/>
    </row>
    <row r="15" spans="1:253" ht="15">
      <c r="A15" s="9" t="s">
        <v>156</v>
      </c>
      <c r="B15" s="17" t="s">
        <v>643</v>
      </c>
      <c r="C15" s="9" t="s">
        <v>133</v>
      </c>
      <c r="D15" s="9">
        <v>70</v>
      </c>
      <c r="T15" s="201"/>
      <c r="IR15" s="84"/>
      <c r="IS15" s="84"/>
    </row>
    <row r="16" spans="1:256" ht="72.75" customHeight="1">
      <c r="A16" s="104">
        <v>4</v>
      </c>
      <c r="B16" s="194" t="s">
        <v>644</v>
      </c>
      <c r="C16" s="104" t="s">
        <v>211</v>
      </c>
      <c r="D16" s="193">
        <v>9</v>
      </c>
      <c r="IN16" s="49"/>
      <c r="IO16" s="49"/>
      <c r="IP16" s="49"/>
      <c r="IQ16" s="49"/>
      <c r="IT16"/>
      <c r="IU16"/>
      <c r="IV16"/>
    </row>
    <row r="17" spans="251:256" ht="15" customHeight="1">
      <c r="IQ17" s="49"/>
      <c r="IV17"/>
    </row>
    <row r="18" spans="251:256" ht="15">
      <c r="IQ18" s="49"/>
      <c r="IV18"/>
    </row>
  </sheetData>
  <sheetProtection selectLockedCells="1" selectUnlockedCells="1"/>
  <mergeCells count="1">
    <mergeCell ref="B3:D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zoomScale="81" zoomScaleNormal="81" zoomScalePageLayoutView="0" workbookViewId="0" topLeftCell="A1">
      <selection activeCell="B6" sqref="B6"/>
    </sheetView>
  </sheetViews>
  <sheetFormatPr defaultColWidth="11.57421875" defaultRowHeight="12.75"/>
  <cols>
    <col min="1" max="1" width="6.00390625" style="91" customWidth="1"/>
    <col min="2" max="2" width="66.421875" style="89" customWidth="1"/>
    <col min="3" max="4" width="11.57421875" style="89" customWidth="1"/>
    <col min="5" max="12" width="11.57421875" style="0" customWidth="1"/>
    <col min="13" max="17" width="11.57421875" style="89" customWidth="1"/>
  </cols>
  <sheetData>
    <row r="1" spans="1:4" ht="15.75">
      <c r="A1" s="96">
        <v>27</v>
      </c>
      <c r="B1" s="143" t="s">
        <v>6</v>
      </c>
      <c r="C1" s="95"/>
      <c r="D1" s="95"/>
    </row>
    <row r="2" spans="1:4" ht="15.75">
      <c r="A2" s="96"/>
      <c r="B2" s="143"/>
      <c r="C2" s="95"/>
      <c r="D2" s="95"/>
    </row>
    <row r="3" spans="1:4" ht="15.75">
      <c r="A3" s="96"/>
      <c r="B3" s="144" t="s">
        <v>645</v>
      </c>
      <c r="C3" s="95"/>
      <c r="D3" s="95"/>
    </row>
    <row r="4" spans="1:4" ht="15">
      <c r="A4" s="99"/>
      <c r="B4" s="142"/>
      <c r="C4" s="142"/>
      <c r="D4" s="142"/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4" ht="45">
      <c r="A6" s="148">
        <v>1</v>
      </c>
      <c r="B6" s="125" t="s">
        <v>646</v>
      </c>
      <c r="C6" s="148" t="s">
        <v>133</v>
      </c>
      <c r="D6" s="148">
        <v>5</v>
      </c>
    </row>
    <row r="7" spans="1:4" ht="15">
      <c r="A7" s="148">
        <v>2</v>
      </c>
      <c r="B7" s="205" t="s">
        <v>647</v>
      </c>
      <c r="C7" s="148"/>
      <c r="D7" s="148"/>
    </row>
    <row r="8" spans="1:4" ht="15">
      <c r="A8" s="148" t="s">
        <v>154</v>
      </c>
      <c r="B8" s="205" t="s">
        <v>648</v>
      </c>
      <c r="C8" s="148" t="s">
        <v>133</v>
      </c>
      <c r="D8" s="148">
        <v>5</v>
      </c>
    </row>
    <row r="9" spans="1:4" ht="15">
      <c r="A9" s="148" t="s">
        <v>156</v>
      </c>
      <c r="B9" s="205" t="s">
        <v>649</v>
      </c>
      <c r="C9" s="148" t="s">
        <v>133</v>
      </c>
      <c r="D9" s="148">
        <v>5</v>
      </c>
    </row>
    <row r="10" spans="1:4" ht="15">
      <c r="A10" s="148" t="s">
        <v>158</v>
      </c>
      <c r="B10" s="205" t="s">
        <v>650</v>
      </c>
      <c r="C10" s="148" t="s">
        <v>133</v>
      </c>
      <c r="D10" s="148">
        <v>5</v>
      </c>
    </row>
    <row r="11" spans="1:4" ht="15">
      <c r="A11" s="148" t="s">
        <v>160</v>
      </c>
      <c r="B11" s="205" t="s">
        <v>651</v>
      </c>
      <c r="C11" s="148" t="s">
        <v>133</v>
      </c>
      <c r="D11" s="148">
        <v>5</v>
      </c>
    </row>
    <row r="12" spans="1:4" ht="16.5" customHeight="1">
      <c r="A12" s="148">
        <v>3</v>
      </c>
      <c r="B12" s="206" t="s">
        <v>652</v>
      </c>
      <c r="C12" s="148" t="s">
        <v>133</v>
      </c>
      <c r="D12" s="148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9"/>
  <sheetViews>
    <sheetView zoomScale="81" zoomScaleNormal="81" zoomScalePageLayoutView="0" workbookViewId="0" topLeftCell="A1">
      <selection activeCell="M20" sqref="M20"/>
    </sheetView>
  </sheetViews>
  <sheetFormatPr defaultColWidth="12.140625" defaultRowHeight="12.75"/>
  <cols>
    <col min="1" max="1" width="4.7109375" style="81" customWidth="1"/>
    <col min="2" max="2" width="66.8515625" style="84" customWidth="1"/>
    <col min="3" max="3" width="11.140625" style="83" customWidth="1"/>
    <col min="4" max="4" width="11.57421875" style="83" customWidth="1"/>
    <col min="5" max="14" width="11.57421875" style="0" customWidth="1"/>
    <col min="15" max="251" width="11.57421875" style="84" customWidth="1"/>
    <col min="252" max="16384" width="12.140625" style="49" customWidth="1"/>
  </cols>
  <sheetData>
    <row r="1" spans="1:4" ht="15.75">
      <c r="A1" s="81">
        <v>28</v>
      </c>
      <c r="B1" s="49" t="s">
        <v>6</v>
      </c>
      <c r="C1" s="85"/>
      <c r="D1" s="85"/>
    </row>
    <row r="2" spans="2:4" ht="15.75">
      <c r="B2" s="49"/>
      <c r="C2" s="85"/>
      <c r="D2" s="85"/>
    </row>
    <row r="3" spans="2:4" ht="15.75">
      <c r="B3" s="59" t="s">
        <v>653</v>
      </c>
      <c r="C3" s="85"/>
      <c r="D3" s="85"/>
    </row>
    <row r="5" spans="1:16" ht="15">
      <c r="A5" s="29" t="s">
        <v>8</v>
      </c>
      <c r="B5" s="30" t="s">
        <v>9</v>
      </c>
      <c r="C5" s="30" t="s">
        <v>10</v>
      </c>
      <c r="D5" s="31" t="s">
        <v>11</v>
      </c>
      <c r="O5" s="207"/>
      <c r="P5" s="48"/>
    </row>
    <row r="6" spans="1:16" ht="135">
      <c r="A6" s="60">
        <v>1</v>
      </c>
      <c r="B6" s="61" t="s">
        <v>654</v>
      </c>
      <c r="C6" s="60" t="s">
        <v>487</v>
      </c>
      <c r="D6" s="60">
        <v>3000</v>
      </c>
      <c r="O6" s="208"/>
      <c r="P6" s="49"/>
    </row>
    <row r="9" ht="15">
      <c r="B9" s="20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zoomScale="81" zoomScaleNormal="81" zoomScalePageLayoutView="0" workbookViewId="0" topLeftCell="A1">
      <selection activeCell="B11" sqref="B11"/>
    </sheetView>
  </sheetViews>
  <sheetFormatPr defaultColWidth="12.140625" defaultRowHeight="12.75"/>
  <cols>
    <col min="1" max="1" width="4.7109375" style="81" customWidth="1"/>
    <col min="2" max="2" width="66.421875" style="84" customWidth="1"/>
    <col min="3" max="3" width="9.140625" style="84" customWidth="1"/>
    <col min="4" max="4" width="11.57421875" style="84" customWidth="1"/>
    <col min="5" max="16" width="11.57421875" style="0" customWidth="1"/>
    <col min="17" max="251" width="11.57421875" style="84" customWidth="1"/>
    <col min="252" max="16384" width="12.140625" style="49" customWidth="1"/>
  </cols>
  <sheetData>
    <row r="1" spans="1:4" ht="15.75">
      <c r="A1" s="81">
        <v>29</v>
      </c>
      <c r="B1" s="49" t="s">
        <v>6</v>
      </c>
      <c r="C1" s="85"/>
      <c r="D1" s="85"/>
    </row>
    <row r="2" spans="2:4" ht="15.75">
      <c r="B2" s="49"/>
      <c r="C2" s="85"/>
      <c r="D2" s="85"/>
    </row>
    <row r="3" spans="2:4" ht="13.5" customHeight="1">
      <c r="B3" s="59" t="s">
        <v>655</v>
      </c>
      <c r="C3" s="85"/>
      <c r="D3" s="85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30">
      <c r="A6" s="72">
        <v>1</v>
      </c>
      <c r="B6" s="73" t="s">
        <v>656</v>
      </c>
      <c r="C6" s="72" t="s">
        <v>257</v>
      </c>
      <c r="D6" s="72">
        <v>540</v>
      </c>
    </row>
    <row r="7" spans="1:4" ht="30">
      <c r="A7" s="35">
        <v>2</v>
      </c>
      <c r="B7" s="36" t="s">
        <v>657</v>
      </c>
      <c r="C7" s="40" t="s">
        <v>257</v>
      </c>
      <c r="D7" s="40">
        <v>110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zoomScalePageLayoutView="0" workbookViewId="0" topLeftCell="A1">
      <selection activeCell="B7" sqref="B7"/>
    </sheetView>
  </sheetViews>
  <sheetFormatPr defaultColWidth="12.140625" defaultRowHeight="12.75"/>
  <cols>
    <col min="1" max="1" width="3.7109375" style="56" customWidth="1"/>
    <col min="2" max="2" width="66.7109375" style="23" customWidth="1"/>
    <col min="3" max="3" width="10.7109375" style="23" customWidth="1"/>
    <col min="4" max="4" width="11.57421875" style="23" customWidth="1"/>
    <col min="5" max="21" width="11.57421875" style="0" customWidth="1"/>
    <col min="22" max="250" width="11.57421875" style="23" customWidth="1"/>
    <col min="251" max="16384" width="12.140625" style="49" customWidth="1"/>
  </cols>
  <sheetData>
    <row r="1" spans="1:4" ht="15.75">
      <c r="A1" s="56">
        <v>30</v>
      </c>
      <c r="B1" s="49" t="s">
        <v>6</v>
      </c>
      <c r="C1" s="58"/>
      <c r="D1" s="58"/>
    </row>
    <row r="2" spans="2:4" ht="15.75">
      <c r="B2" s="49"/>
      <c r="C2" s="58"/>
      <c r="D2" s="58"/>
    </row>
    <row r="3" spans="2:4" ht="15.75">
      <c r="B3" s="59" t="s">
        <v>658</v>
      </c>
      <c r="C3" s="58"/>
      <c r="D3" s="58"/>
    </row>
    <row r="5" spans="1:4" ht="23.25" customHeight="1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35">
      <c r="A6" s="72">
        <v>1</v>
      </c>
      <c r="B6" s="210" t="s">
        <v>659</v>
      </c>
      <c r="C6" s="72" t="s">
        <v>32</v>
      </c>
      <c r="D6" s="72">
        <v>52700</v>
      </c>
    </row>
    <row r="7" spans="1:4" ht="135.75">
      <c r="A7" s="72">
        <v>2</v>
      </c>
      <c r="B7" s="210" t="s">
        <v>660</v>
      </c>
      <c r="C7" s="72" t="s">
        <v>133</v>
      </c>
      <c r="D7" s="72">
        <v>21100</v>
      </c>
    </row>
    <row r="8" spans="1:4" ht="120.75">
      <c r="A8" s="72">
        <v>3</v>
      </c>
      <c r="B8" s="210" t="s">
        <v>661</v>
      </c>
      <c r="C8" s="72" t="s">
        <v>32</v>
      </c>
      <c r="D8" s="72">
        <v>4500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zoomScalePageLayoutView="0" workbookViewId="0" topLeftCell="A1">
      <selection activeCell="G5" sqref="G5"/>
    </sheetView>
  </sheetViews>
  <sheetFormatPr defaultColWidth="12.140625" defaultRowHeight="12.75"/>
  <cols>
    <col min="1" max="1" width="5.57421875" style="81" customWidth="1"/>
    <col min="2" max="2" width="35.8515625" style="49" customWidth="1"/>
    <col min="3" max="3" width="21.57421875" style="49" customWidth="1"/>
    <col min="4" max="4" width="11.57421875" style="81" customWidth="1"/>
    <col min="5" max="249" width="11.57421875" style="49" customWidth="1"/>
    <col min="250" max="16384" width="12.140625" style="49" customWidth="1"/>
  </cols>
  <sheetData>
    <row r="1" spans="1:6" ht="31.5">
      <c r="A1" s="56"/>
      <c r="B1" s="49" t="s">
        <v>662</v>
      </c>
      <c r="C1" s="58" t="s">
        <v>663</v>
      </c>
      <c r="D1" s="56"/>
      <c r="E1" s="23"/>
      <c r="F1" s="23"/>
    </row>
    <row r="2" spans="1:6" ht="15">
      <c r="A2" s="56"/>
      <c r="B2" s="23"/>
      <c r="C2" s="23"/>
      <c r="D2" s="56"/>
      <c r="E2" s="23"/>
      <c r="F2" s="23"/>
    </row>
    <row r="3" spans="1:10" ht="30">
      <c r="A3" s="30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6" ht="15">
      <c r="A4" s="31">
        <v>1</v>
      </c>
      <c r="B4" s="38"/>
      <c r="C4" s="38"/>
      <c r="D4" s="37"/>
      <c r="E4" s="188"/>
      <c r="F4" s="188"/>
    </row>
    <row r="5" spans="5:6" ht="15">
      <c r="E5" s="208"/>
      <c r="F5" s="21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zoomScalePageLayoutView="0" workbookViewId="0" topLeftCell="A1">
      <selection activeCell="J4" sqref="J4"/>
    </sheetView>
  </sheetViews>
  <sheetFormatPr defaultColWidth="12.140625" defaultRowHeight="12.75"/>
  <cols>
    <col min="1" max="1" width="4.140625" style="22" customWidth="1"/>
    <col min="2" max="2" width="33.7109375" style="48" customWidth="1"/>
    <col min="3" max="3" width="37.140625" style="48" customWidth="1"/>
    <col min="4" max="4" width="11.57421875" style="22" customWidth="1"/>
    <col min="5" max="249" width="11.57421875" style="48" customWidth="1"/>
    <col min="250" max="16384" width="12.140625" style="49" customWidth="1"/>
  </cols>
  <sheetData>
    <row r="1" spans="1:6" ht="15.75">
      <c r="A1" s="56"/>
      <c r="B1" s="49" t="s">
        <v>664</v>
      </c>
      <c r="C1" s="59" t="s">
        <v>665</v>
      </c>
      <c r="D1" s="56"/>
      <c r="E1" s="23"/>
      <c r="F1" s="23"/>
    </row>
    <row r="2" spans="1:6" ht="15">
      <c r="A2" s="56"/>
      <c r="B2" s="23"/>
      <c r="C2" s="23"/>
      <c r="D2" s="56"/>
      <c r="E2" s="23"/>
      <c r="F2" s="23"/>
    </row>
    <row r="3" spans="1:10" ht="30">
      <c r="A3" s="30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10" ht="15">
      <c r="A4" s="31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139">
        <f>SUM(F4)</f>
        <v>0</v>
      </c>
      <c r="J5" s="48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zoomScalePageLayoutView="0" workbookViewId="0" topLeftCell="A1">
      <selection activeCell="G4" sqref="G4"/>
    </sheetView>
  </sheetViews>
  <sheetFormatPr defaultColWidth="12.140625" defaultRowHeight="12.75"/>
  <cols>
    <col min="1" max="1" width="5.00390625" style="81" customWidth="1"/>
    <col min="2" max="2" width="18.140625" style="49" customWidth="1"/>
    <col min="3" max="3" width="23.140625" style="49" customWidth="1"/>
    <col min="4" max="4" width="11.57421875" style="81" customWidth="1"/>
    <col min="5" max="249" width="11.57421875" style="49" customWidth="1"/>
    <col min="250" max="16384" width="12.140625" style="49" customWidth="1"/>
  </cols>
  <sheetData>
    <row r="1" spans="1:6" ht="15.75">
      <c r="A1" s="48"/>
      <c r="B1" s="49" t="s">
        <v>666</v>
      </c>
      <c r="C1" s="59" t="s">
        <v>667</v>
      </c>
      <c r="D1" s="48"/>
      <c r="E1" s="48"/>
      <c r="F1" s="48"/>
    </row>
    <row r="2" spans="1:6" ht="15">
      <c r="A2" s="48"/>
      <c r="B2" s="48"/>
      <c r="C2" s="48"/>
      <c r="D2" s="48"/>
      <c r="E2" s="48"/>
      <c r="F2" s="48"/>
    </row>
    <row r="3" spans="1:10" ht="45">
      <c r="A3" s="29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10" ht="15">
      <c r="A4" s="37">
        <v>1</v>
      </c>
      <c r="B4" s="36" t="s">
        <v>668</v>
      </c>
      <c r="C4" s="36" t="s">
        <v>669</v>
      </c>
      <c r="D4" s="9">
        <v>3</v>
      </c>
      <c r="E4" s="139">
        <v>1659</v>
      </c>
      <c r="F4" s="139">
        <f>D4*E4</f>
        <v>4977</v>
      </c>
      <c r="G4" s="78"/>
      <c r="H4" s="78"/>
      <c r="I4" s="78">
        <v>1379.32</v>
      </c>
      <c r="J4" s="78"/>
    </row>
    <row r="5" spans="1:6" ht="15">
      <c r="A5" s="127"/>
      <c r="B5"/>
      <c r="C5"/>
      <c r="D5"/>
      <c r="E5"/>
      <c r="F5" s="139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3"/>
  <sheetViews>
    <sheetView zoomScale="81" zoomScaleNormal="81" zoomScalePageLayoutView="0" workbookViewId="0" topLeftCell="A1">
      <selection activeCell="Q29" sqref="Q29"/>
    </sheetView>
  </sheetViews>
  <sheetFormatPr defaultColWidth="12.140625" defaultRowHeight="12.75"/>
  <cols>
    <col min="1" max="1" width="4.140625" style="22" customWidth="1"/>
    <col min="2" max="2" width="66.7109375" style="48" customWidth="1"/>
    <col min="3" max="3" width="7.7109375" style="48" customWidth="1"/>
    <col min="4" max="4" width="11.57421875" style="48" customWidth="1"/>
    <col min="5" max="14" width="11.57421875" style="0" customWidth="1"/>
    <col min="15" max="251" width="11.57421875" style="48" customWidth="1"/>
    <col min="252" max="16384" width="12.140625" style="49" customWidth="1"/>
  </cols>
  <sheetData>
    <row r="1" spans="1:4" ht="15.75">
      <c r="A1" s="22">
        <v>31</v>
      </c>
      <c r="B1" s="49" t="s">
        <v>6</v>
      </c>
      <c r="C1" s="27"/>
      <c r="D1" s="27"/>
    </row>
    <row r="2" spans="2:4" ht="15.75">
      <c r="B2" s="49"/>
      <c r="C2" s="27"/>
      <c r="D2" s="27"/>
    </row>
    <row r="3" spans="2:4" ht="15.75">
      <c r="B3" s="59" t="s">
        <v>670</v>
      </c>
      <c r="C3" s="27"/>
      <c r="D3" s="27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95">
      <c r="A6" s="9">
        <v>1</v>
      </c>
      <c r="B6" s="10" t="s">
        <v>671</v>
      </c>
      <c r="C6" s="9" t="s">
        <v>153</v>
      </c>
      <c r="D6" s="9"/>
    </row>
    <row r="7" spans="1:4" ht="15">
      <c r="A7" s="9" t="s">
        <v>154</v>
      </c>
      <c r="B7" s="39">
        <v>7.5</v>
      </c>
      <c r="C7" s="9" t="s">
        <v>67</v>
      </c>
      <c r="D7" s="9">
        <v>2</v>
      </c>
    </row>
    <row r="8" spans="1:4" ht="15">
      <c r="A8" s="9" t="s">
        <v>156</v>
      </c>
      <c r="B8" s="39">
        <v>8</v>
      </c>
      <c r="C8" s="9" t="s">
        <v>67</v>
      </c>
      <c r="D8" s="9">
        <v>2</v>
      </c>
    </row>
    <row r="9" spans="1:4" ht="17.25" customHeight="1">
      <c r="A9" s="9" t="s">
        <v>158</v>
      </c>
      <c r="B9" s="39">
        <v>8.5</v>
      </c>
      <c r="C9" s="9" t="s">
        <v>67</v>
      </c>
      <c r="D9" s="9">
        <v>2</v>
      </c>
    </row>
    <row r="10" spans="1:4" ht="17.25" customHeight="1">
      <c r="A10" s="9" t="s">
        <v>160</v>
      </c>
      <c r="B10" s="39">
        <v>9</v>
      </c>
      <c r="C10" s="9" t="s">
        <v>67</v>
      </c>
      <c r="D10" s="9">
        <v>2</v>
      </c>
    </row>
    <row r="11" spans="1:4" ht="17.25" customHeight="1">
      <c r="A11" s="9" t="s">
        <v>393</v>
      </c>
      <c r="B11" s="39">
        <v>9.5</v>
      </c>
      <c r="C11" s="9" t="s">
        <v>67</v>
      </c>
      <c r="D11" s="9">
        <v>2</v>
      </c>
    </row>
    <row r="12" spans="1:4" ht="150">
      <c r="A12" s="9">
        <v>2</v>
      </c>
      <c r="B12" s="10" t="s">
        <v>672</v>
      </c>
      <c r="C12" s="9" t="s">
        <v>153</v>
      </c>
      <c r="D12" s="9"/>
    </row>
    <row r="13" spans="1:4" ht="15">
      <c r="A13" s="9" t="s">
        <v>154</v>
      </c>
      <c r="B13" s="39">
        <v>7</v>
      </c>
      <c r="C13" s="9" t="s">
        <v>67</v>
      </c>
      <c r="D13" s="9">
        <v>2</v>
      </c>
    </row>
    <row r="14" spans="1:4" ht="15">
      <c r="A14" s="9" t="s">
        <v>156</v>
      </c>
      <c r="B14" s="39">
        <v>7.5</v>
      </c>
      <c r="C14" s="9" t="s">
        <v>67</v>
      </c>
      <c r="D14" s="9">
        <v>2</v>
      </c>
    </row>
    <row r="15" spans="1:4" ht="15">
      <c r="A15" s="9" t="s">
        <v>158</v>
      </c>
      <c r="B15" s="39">
        <v>8</v>
      </c>
      <c r="C15" s="9" t="s">
        <v>67</v>
      </c>
      <c r="D15" s="9">
        <v>2</v>
      </c>
    </row>
    <row r="16" spans="1:4" ht="15">
      <c r="A16" s="9" t="s">
        <v>160</v>
      </c>
      <c r="B16" s="39">
        <v>9</v>
      </c>
      <c r="C16" s="9" t="s">
        <v>67</v>
      </c>
      <c r="D16" s="9">
        <v>2</v>
      </c>
    </row>
    <row r="17" spans="1:4" ht="15">
      <c r="A17" s="9" t="s">
        <v>393</v>
      </c>
      <c r="B17" s="39">
        <v>10</v>
      </c>
      <c r="C17" s="9" t="s">
        <v>67</v>
      </c>
      <c r="D17" s="9">
        <v>2</v>
      </c>
    </row>
    <row r="18" spans="1:4" ht="165">
      <c r="A18" s="9">
        <v>3</v>
      </c>
      <c r="B18" s="10" t="s">
        <v>673</v>
      </c>
      <c r="C18" s="9" t="s">
        <v>153</v>
      </c>
      <c r="D18" s="9"/>
    </row>
    <row r="19" spans="1:4" ht="15">
      <c r="A19" s="9" t="s">
        <v>154</v>
      </c>
      <c r="B19" s="39">
        <v>7</v>
      </c>
      <c r="C19" s="9" t="s">
        <v>67</v>
      </c>
      <c r="D19" s="9">
        <v>3</v>
      </c>
    </row>
    <row r="20" spans="1:4" ht="15">
      <c r="A20" s="9" t="s">
        <v>156</v>
      </c>
      <c r="B20" s="39">
        <v>7.5</v>
      </c>
      <c r="C20" s="9" t="s">
        <v>67</v>
      </c>
      <c r="D20" s="9">
        <v>3</v>
      </c>
    </row>
    <row r="21" spans="1:4" ht="15">
      <c r="A21" s="9" t="s">
        <v>158</v>
      </c>
      <c r="B21" s="39">
        <v>8</v>
      </c>
      <c r="C21" s="9" t="s">
        <v>67</v>
      </c>
      <c r="D21" s="9">
        <v>3</v>
      </c>
    </row>
    <row r="22" spans="1:4" ht="15">
      <c r="A22" s="9" t="s">
        <v>160</v>
      </c>
      <c r="B22" s="39">
        <v>8.5</v>
      </c>
      <c r="C22" s="9" t="s">
        <v>67</v>
      </c>
      <c r="D22" s="9">
        <v>3</v>
      </c>
    </row>
    <row r="23" spans="1:4" ht="165">
      <c r="A23" s="9">
        <v>4</v>
      </c>
      <c r="B23" s="10" t="s">
        <v>674</v>
      </c>
      <c r="C23" s="9" t="s">
        <v>153</v>
      </c>
      <c r="D23" s="9"/>
    </row>
    <row r="24" spans="1:4" ht="15">
      <c r="A24" s="9" t="s">
        <v>154</v>
      </c>
      <c r="B24" s="39">
        <v>6</v>
      </c>
      <c r="C24" s="9" t="s">
        <v>67</v>
      </c>
      <c r="D24" s="9">
        <v>2</v>
      </c>
    </row>
    <row r="25" spans="1:4" ht="15">
      <c r="A25" s="9" t="s">
        <v>156</v>
      </c>
      <c r="B25" s="39">
        <v>7</v>
      </c>
      <c r="C25" s="9" t="s">
        <v>67</v>
      </c>
      <c r="D25" s="9">
        <v>2</v>
      </c>
    </row>
    <row r="26" spans="1:4" ht="15">
      <c r="A26" s="9" t="s">
        <v>158</v>
      </c>
      <c r="B26" s="39">
        <v>8</v>
      </c>
      <c r="C26" s="9" t="s">
        <v>67</v>
      </c>
      <c r="D26" s="9">
        <v>10</v>
      </c>
    </row>
    <row r="27" spans="1:4" ht="15">
      <c r="A27" s="9" t="s">
        <v>160</v>
      </c>
      <c r="B27" s="39">
        <v>9</v>
      </c>
      <c r="C27" s="9" t="s">
        <v>67</v>
      </c>
      <c r="D27" s="9">
        <v>2</v>
      </c>
    </row>
    <row r="28" spans="1:4" ht="15">
      <c r="A28" s="9" t="s">
        <v>393</v>
      </c>
      <c r="B28" s="39">
        <v>10</v>
      </c>
      <c r="C28" s="9" t="s">
        <v>67</v>
      </c>
      <c r="D28" s="9">
        <v>2</v>
      </c>
    </row>
    <row r="29" spans="1:17" ht="90">
      <c r="A29" s="9">
        <v>5</v>
      </c>
      <c r="B29" s="10" t="s">
        <v>675</v>
      </c>
      <c r="C29" s="9" t="s">
        <v>153</v>
      </c>
      <c r="D29" s="9"/>
      <c r="O29"/>
      <c r="P29"/>
      <c r="Q29"/>
    </row>
    <row r="30" spans="1:4" ht="15">
      <c r="A30" s="9" t="s">
        <v>154</v>
      </c>
      <c r="B30" s="39">
        <v>2</v>
      </c>
      <c r="C30" s="9" t="s">
        <v>67</v>
      </c>
      <c r="D30" s="9">
        <v>1</v>
      </c>
    </row>
    <row r="31" spans="1:4" ht="15">
      <c r="A31" s="9" t="s">
        <v>156</v>
      </c>
      <c r="B31" s="39">
        <v>2.5</v>
      </c>
      <c r="C31" s="9" t="s">
        <v>67</v>
      </c>
      <c r="D31" s="9">
        <v>1</v>
      </c>
    </row>
    <row r="32" spans="1:4" ht="15">
      <c r="A32" s="9" t="s">
        <v>158</v>
      </c>
      <c r="B32" s="39">
        <v>3</v>
      </c>
      <c r="C32" s="9" t="s">
        <v>67</v>
      </c>
      <c r="D32" s="9">
        <v>1</v>
      </c>
    </row>
    <row r="33" spans="1:4" ht="15">
      <c r="A33" s="9" t="s">
        <v>160</v>
      </c>
      <c r="B33" s="39">
        <v>4</v>
      </c>
      <c r="C33" s="9" t="s">
        <v>67</v>
      </c>
      <c r="D33" s="9">
        <v>1</v>
      </c>
    </row>
    <row r="34" spans="1:4" ht="15">
      <c r="A34" s="9" t="s">
        <v>393</v>
      </c>
      <c r="B34" s="39">
        <v>5</v>
      </c>
      <c r="C34" s="9" t="s">
        <v>67</v>
      </c>
      <c r="D34" s="9">
        <v>1</v>
      </c>
    </row>
    <row r="35" spans="1:4" ht="135">
      <c r="A35" s="9">
        <v>6</v>
      </c>
      <c r="B35" s="10" t="s">
        <v>676</v>
      </c>
      <c r="C35" s="9" t="s">
        <v>153</v>
      </c>
      <c r="D35" s="9"/>
    </row>
    <row r="36" spans="1:4" ht="15">
      <c r="A36" s="9" t="s">
        <v>154</v>
      </c>
      <c r="B36" s="39">
        <v>7</v>
      </c>
      <c r="C36" s="9" t="s">
        <v>67</v>
      </c>
      <c r="D36" s="9">
        <v>1</v>
      </c>
    </row>
    <row r="37" spans="1:4" ht="15">
      <c r="A37" s="9" t="s">
        <v>156</v>
      </c>
      <c r="B37" s="39">
        <v>8</v>
      </c>
      <c r="C37" s="9" t="s">
        <v>67</v>
      </c>
      <c r="D37" s="9">
        <v>25</v>
      </c>
    </row>
    <row r="38" spans="1:4" ht="15">
      <c r="A38" s="9" t="s">
        <v>158</v>
      </c>
      <c r="B38" s="39">
        <v>9</v>
      </c>
      <c r="C38" s="9" t="s">
        <v>67</v>
      </c>
      <c r="D38" s="9">
        <v>10</v>
      </c>
    </row>
    <row r="39" spans="1:4" ht="150">
      <c r="A39" s="9">
        <v>7</v>
      </c>
      <c r="B39" s="10" t="s">
        <v>677</v>
      </c>
      <c r="C39" s="9" t="s">
        <v>67</v>
      </c>
      <c r="D39" s="9">
        <v>2</v>
      </c>
    </row>
    <row r="40" spans="1:4" ht="135">
      <c r="A40" s="9">
        <v>8</v>
      </c>
      <c r="B40" s="10" t="s">
        <v>678</v>
      </c>
      <c r="C40" s="9" t="s">
        <v>153</v>
      </c>
      <c r="D40" s="9"/>
    </row>
    <row r="41" spans="1:4" ht="15">
      <c r="A41" s="9" t="s">
        <v>154</v>
      </c>
      <c r="B41" s="39" t="s">
        <v>679</v>
      </c>
      <c r="C41" s="9" t="s">
        <v>257</v>
      </c>
      <c r="D41" s="9">
        <v>1</v>
      </c>
    </row>
    <row r="42" spans="1:4" ht="15">
      <c r="A42" s="9" t="s">
        <v>156</v>
      </c>
      <c r="B42" s="39" t="s">
        <v>680</v>
      </c>
      <c r="C42" s="9" t="s">
        <v>257</v>
      </c>
      <c r="D42" s="9">
        <v>1</v>
      </c>
    </row>
    <row r="43" spans="1:16" ht="234" customHeight="1">
      <c r="A43" s="9">
        <v>9</v>
      </c>
      <c r="B43" s="36" t="s">
        <v>681</v>
      </c>
      <c r="C43" s="9" t="s">
        <v>67</v>
      </c>
      <c r="D43" s="9">
        <v>5</v>
      </c>
      <c r="O43"/>
      <c r="P4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3"/>
  <sheetViews>
    <sheetView zoomScale="81" zoomScaleNormal="81" zoomScalePageLayoutView="0" workbookViewId="0" topLeftCell="A1">
      <selection activeCell="Q15" sqref="Q15"/>
    </sheetView>
  </sheetViews>
  <sheetFormatPr defaultColWidth="12.140625" defaultRowHeight="12.75"/>
  <cols>
    <col min="1" max="1" width="4.140625" style="22" customWidth="1"/>
    <col min="2" max="2" width="66.7109375" style="48" customWidth="1"/>
    <col min="3" max="3" width="8.7109375" style="48" customWidth="1"/>
    <col min="4" max="4" width="11.57421875" style="48" customWidth="1"/>
    <col min="5" max="15" width="11.57421875" style="0" customWidth="1"/>
    <col min="16" max="251" width="11.57421875" style="48" customWidth="1"/>
    <col min="252" max="16384" width="12.140625" style="49" customWidth="1"/>
  </cols>
  <sheetData>
    <row r="1" spans="1:4" ht="15.75">
      <c r="A1" s="22">
        <v>32</v>
      </c>
      <c r="B1" s="49" t="s">
        <v>6</v>
      </c>
      <c r="C1" s="27"/>
      <c r="D1" s="27"/>
    </row>
    <row r="2" spans="2:4" ht="15.75">
      <c r="B2" s="49"/>
      <c r="C2" s="27"/>
      <c r="D2" s="27"/>
    </row>
    <row r="3" spans="2:4" ht="15.75">
      <c r="B3" s="59" t="s">
        <v>682</v>
      </c>
      <c r="C3" s="27"/>
      <c r="D3" s="27"/>
    </row>
    <row r="5" spans="1:4" ht="30.75" customHeight="1">
      <c r="A5" s="29" t="s">
        <v>8</v>
      </c>
      <c r="B5" s="30" t="s">
        <v>9</v>
      </c>
      <c r="C5" s="30" t="s">
        <v>10</v>
      </c>
      <c r="D5" s="31" t="s">
        <v>11</v>
      </c>
    </row>
    <row r="6" spans="1:4" ht="30">
      <c r="A6" s="72">
        <v>1</v>
      </c>
      <c r="B6" s="212" t="s">
        <v>683</v>
      </c>
      <c r="C6" s="72" t="s">
        <v>30</v>
      </c>
      <c r="D6" s="72"/>
    </row>
    <row r="7" spans="1:4" ht="15">
      <c r="A7" s="70" t="s">
        <v>154</v>
      </c>
      <c r="B7" s="71" t="s">
        <v>684</v>
      </c>
      <c r="C7" s="70" t="s">
        <v>32</v>
      </c>
      <c r="D7" s="70">
        <v>1200</v>
      </c>
    </row>
    <row r="8" spans="1:4" ht="15">
      <c r="A8" s="70" t="s">
        <v>156</v>
      </c>
      <c r="B8" s="71" t="s">
        <v>685</v>
      </c>
      <c r="C8" s="70" t="s">
        <v>32</v>
      </c>
      <c r="D8" s="70">
        <v>200</v>
      </c>
    </row>
    <row r="9" spans="1:4" ht="15">
      <c r="A9" s="70" t="s">
        <v>158</v>
      </c>
      <c r="B9" s="71" t="s">
        <v>686</v>
      </c>
      <c r="C9" s="70" t="s">
        <v>28</v>
      </c>
      <c r="D9" s="70">
        <v>2700</v>
      </c>
    </row>
    <row r="10" spans="1:4" ht="15">
      <c r="A10" s="70" t="s">
        <v>160</v>
      </c>
      <c r="B10" s="71" t="s">
        <v>687</v>
      </c>
      <c r="C10" s="70" t="s">
        <v>32</v>
      </c>
      <c r="D10" s="70">
        <v>4500</v>
      </c>
    </row>
    <row r="11" spans="1:4" ht="30">
      <c r="A11" s="70" t="s">
        <v>393</v>
      </c>
      <c r="B11" s="71" t="s">
        <v>688</v>
      </c>
      <c r="C11" s="70" t="s">
        <v>32</v>
      </c>
      <c r="D11" s="70">
        <v>1700</v>
      </c>
    </row>
    <row r="12" spans="1:4" ht="15">
      <c r="A12" s="70" t="s">
        <v>396</v>
      </c>
      <c r="B12" s="71" t="s">
        <v>689</v>
      </c>
      <c r="C12" s="70" t="s">
        <v>32</v>
      </c>
      <c r="D12" s="70">
        <v>210</v>
      </c>
    </row>
    <row r="13" spans="1:4" ht="15">
      <c r="A13" s="70" t="s">
        <v>398</v>
      </c>
      <c r="B13" s="71" t="s">
        <v>690</v>
      </c>
      <c r="C13" s="70" t="s">
        <v>32</v>
      </c>
      <c r="D13" s="70">
        <v>350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34"/>
  <sheetViews>
    <sheetView zoomScale="81" zoomScaleNormal="81" zoomScalePageLayoutView="0" workbookViewId="0" topLeftCell="A1">
      <selection activeCell="B29" sqref="B29"/>
    </sheetView>
  </sheetViews>
  <sheetFormatPr defaultColWidth="12.140625" defaultRowHeight="12.75"/>
  <cols>
    <col min="1" max="1" width="5.7109375" style="56" customWidth="1"/>
    <col min="2" max="2" width="66.7109375" style="23" customWidth="1"/>
    <col min="3" max="3" width="11.28125" style="23" customWidth="1"/>
    <col min="4" max="4" width="13.140625" style="22" customWidth="1"/>
    <col min="5" max="15" width="11.57421875" style="0" customWidth="1"/>
    <col min="16" max="16" width="14.8515625" style="23" customWidth="1"/>
    <col min="17" max="22" width="11.57421875" style="23" customWidth="1"/>
    <col min="23" max="250" width="11.57421875" style="57" customWidth="1"/>
    <col min="251" max="16384" width="12.140625" style="25" customWidth="1"/>
  </cols>
  <sheetData>
    <row r="1" spans="1:3" ht="15.75" customHeight="1">
      <c r="A1" s="56">
        <v>3</v>
      </c>
      <c r="B1" s="49" t="s">
        <v>6</v>
      </c>
      <c r="C1" s="58"/>
    </row>
    <row r="2" spans="2:3" ht="15.75" customHeight="1">
      <c r="B2" s="49"/>
      <c r="C2" s="58"/>
    </row>
    <row r="3" spans="2:3" ht="15.75">
      <c r="B3" s="59" t="s">
        <v>212</v>
      </c>
      <c r="C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5">
      <c r="A6" s="60">
        <v>1</v>
      </c>
      <c r="B6" s="61" t="s">
        <v>213</v>
      </c>
      <c r="C6" s="60" t="s">
        <v>214</v>
      </c>
      <c r="D6" s="37">
        <v>120</v>
      </c>
    </row>
    <row r="7" spans="1:4" ht="15">
      <c r="A7" s="60">
        <v>2</v>
      </c>
      <c r="B7" s="61" t="s">
        <v>215</v>
      </c>
      <c r="C7" s="60" t="s">
        <v>30</v>
      </c>
      <c r="D7" s="37"/>
    </row>
    <row r="8" spans="1:4" ht="15">
      <c r="A8" s="60" t="s">
        <v>13</v>
      </c>
      <c r="B8" s="62" t="s">
        <v>216</v>
      </c>
      <c r="C8" s="60" t="s">
        <v>137</v>
      </c>
      <c r="D8" s="37">
        <v>100</v>
      </c>
    </row>
    <row r="9" spans="1:4" ht="15">
      <c r="A9" s="60" t="s">
        <v>16</v>
      </c>
      <c r="B9" s="62" t="s">
        <v>217</v>
      </c>
      <c r="C9" s="60" t="s">
        <v>32</v>
      </c>
      <c r="D9" s="37">
        <v>10</v>
      </c>
    </row>
    <row r="10" spans="1:4" ht="15">
      <c r="A10" s="60" t="s">
        <v>19</v>
      </c>
      <c r="B10" s="62" t="s">
        <v>218</v>
      </c>
      <c r="C10" s="60" t="s">
        <v>32</v>
      </c>
      <c r="D10" s="37">
        <v>10</v>
      </c>
    </row>
    <row r="11" spans="1:4" ht="15.75">
      <c r="A11" s="60">
        <v>3</v>
      </c>
      <c r="B11" s="61" t="s">
        <v>219</v>
      </c>
      <c r="C11" s="60" t="s">
        <v>30</v>
      </c>
      <c r="D11" s="37"/>
    </row>
    <row r="12" spans="1:4" ht="15">
      <c r="A12" s="60" t="s">
        <v>13</v>
      </c>
      <c r="B12" s="62" t="s">
        <v>220</v>
      </c>
      <c r="C12" s="60" t="s">
        <v>32</v>
      </c>
      <c r="D12" s="37">
        <v>215</v>
      </c>
    </row>
    <row r="13" spans="1:4" ht="15">
      <c r="A13" s="60" t="s">
        <v>16</v>
      </c>
      <c r="B13" s="62" t="s">
        <v>221</v>
      </c>
      <c r="C13" s="60" t="s">
        <v>32</v>
      </c>
      <c r="D13" s="37">
        <v>1120</v>
      </c>
    </row>
    <row r="14" spans="1:4" ht="15">
      <c r="A14" s="60" t="s">
        <v>19</v>
      </c>
      <c r="B14" s="62" t="s">
        <v>222</v>
      </c>
      <c r="C14" s="60" t="s">
        <v>32</v>
      </c>
      <c r="D14" s="37">
        <v>80</v>
      </c>
    </row>
    <row r="15" spans="1:4" ht="15">
      <c r="A15" s="60">
        <v>4</v>
      </c>
      <c r="B15" s="61" t="s">
        <v>223</v>
      </c>
      <c r="C15" s="60" t="s">
        <v>30</v>
      </c>
      <c r="D15" s="37"/>
    </row>
    <row r="16" spans="1:4" ht="30">
      <c r="A16" s="60" t="s">
        <v>13</v>
      </c>
      <c r="B16" s="61" t="s">
        <v>224</v>
      </c>
      <c r="C16" s="60" t="s">
        <v>225</v>
      </c>
      <c r="D16" s="37">
        <v>10</v>
      </c>
    </row>
    <row r="17" spans="1:4" ht="15">
      <c r="A17" s="60" t="s">
        <v>16</v>
      </c>
      <c r="B17" s="61" t="s">
        <v>226</v>
      </c>
      <c r="C17" s="60" t="s">
        <v>32</v>
      </c>
      <c r="D17" s="37">
        <v>30</v>
      </c>
    </row>
    <row r="18" spans="1:4" ht="121.5" customHeight="1">
      <c r="A18" s="60">
        <v>5</v>
      </c>
      <c r="B18" s="61" t="s">
        <v>227</v>
      </c>
      <c r="C18" s="60" t="s">
        <v>211</v>
      </c>
      <c r="D18" s="37">
        <v>30</v>
      </c>
    </row>
    <row r="19" spans="1:4" ht="62.25" customHeight="1">
      <c r="A19" s="60">
        <v>6</v>
      </c>
      <c r="B19" s="61" t="s">
        <v>228</v>
      </c>
      <c r="C19" s="60" t="s">
        <v>32</v>
      </c>
      <c r="D19" s="37">
        <v>3</v>
      </c>
    </row>
    <row r="20" spans="1:4" ht="15">
      <c r="A20" s="60">
        <v>7</v>
      </c>
      <c r="B20" s="61" t="s">
        <v>229</v>
      </c>
      <c r="C20" s="60" t="s">
        <v>129</v>
      </c>
      <c r="D20" s="37"/>
    </row>
    <row r="21" spans="1:4" ht="15">
      <c r="A21" s="60" t="s">
        <v>13</v>
      </c>
      <c r="B21" s="62" t="s">
        <v>230</v>
      </c>
      <c r="C21" s="60"/>
      <c r="D21" s="37">
        <v>30</v>
      </c>
    </row>
    <row r="22" spans="1:4" ht="15">
      <c r="A22" s="60" t="s">
        <v>16</v>
      </c>
      <c r="B22" s="62" t="s">
        <v>231</v>
      </c>
      <c r="C22" s="60"/>
      <c r="D22" s="37">
        <v>10</v>
      </c>
    </row>
    <row r="23" spans="1:4" ht="15">
      <c r="A23" s="60" t="s">
        <v>19</v>
      </c>
      <c r="B23" s="62" t="s">
        <v>232</v>
      </c>
      <c r="C23" s="60"/>
      <c r="D23" s="37">
        <v>5</v>
      </c>
    </row>
    <row r="24" spans="1:4" ht="15">
      <c r="A24" s="60">
        <v>8</v>
      </c>
      <c r="B24" s="61" t="s">
        <v>233</v>
      </c>
      <c r="C24" s="60" t="s">
        <v>133</v>
      </c>
      <c r="D24" s="37">
        <v>10</v>
      </c>
    </row>
    <row r="25" spans="1:4" ht="15">
      <c r="A25" s="60">
        <v>9</v>
      </c>
      <c r="B25" s="61" t="s">
        <v>234</v>
      </c>
      <c r="C25" s="60" t="s">
        <v>133</v>
      </c>
      <c r="D25" s="37">
        <v>40</v>
      </c>
    </row>
    <row r="26" spans="1:4" ht="15">
      <c r="A26" s="60">
        <v>10</v>
      </c>
      <c r="B26" s="61" t="s">
        <v>235</v>
      </c>
      <c r="C26" s="60" t="s">
        <v>133</v>
      </c>
      <c r="D26" s="37">
        <v>40</v>
      </c>
    </row>
    <row r="27" spans="1:4" ht="30">
      <c r="A27" s="60">
        <v>11</v>
      </c>
      <c r="B27" s="63" t="s">
        <v>236</v>
      </c>
      <c r="C27" s="60" t="s">
        <v>67</v>
      </c>
      <c r="D27" s="37">
        <v>2400</v>
      </c>
    </row>
    <row r="28" spans="1:4" ht="30">
      <c r="A28" s="60">
        <v>12</v>
      </c>
      <c r="B28" s="61" t="s">
        <v>237</v>
      </c>
      <c r="C28" s="60" t="s">
        <v>28</v>
      </c>
      <c r="D28" s="37">
        <v>130</v>
      </c>
    </row>
    <row r="29" spans="1:255" ht="30">
      <c r="A29" s="60">
        <v>13</v>
      </c>
      <c r="B29" s="61" t="s">
        <v>238</v>
      </c>
      <c r="C29" s="60" t="s">
        <v>28</v>
      </c>
      <c r="D29" s="37">
        <v>15</v>
      </c>
      <c r="P29" s="4"/>
      <c r="Q29" s="4"/>
      <c r="R29" s="4"/>
      <c r="S29" s="4"/>
      <c r="T29" s="4"/>
      <c r="U29" s="4"/>
      <c r="V29" s="4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68" customFormat="1" ht="15">
      <c r="A30" s="64">
        <v>14</v>
      </c>
      <c r="B30" s="65" t="s">
        <v>239</v>
      </c>
      <c r="C30" s="64" t="s">
        <v>28</v>
      </c>
      <c r="D30" s="44">
        <v>2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67"/>
      <c r="R30" s="67"/>
      <c r="S30" s="67"/>
      <c r="T30" s="67"/>
      <c r="U30" s="67"/>
      <c r="V30" s="67"/>
      <c r="IQ30" s="46"/>
      <c r="IR30" s="46"/>
      <c r="IS30" s="46"/>
      <c r="IT30" s="46"/>
      <c r="IU30" s="46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V32"/>
  <sheetViews>
    <sheetView zoomScale="81" zoomScaleNormal="81" zoomScalePageLayoutView="0" workbookViewId="0" topLeftCell="A1">
      <selection activeCell="G21" sqref="G21"/>
    </sheetView>
  </sheetViews>
  <sheetFormatPr defaultColWidth="11.57421875" defaultRowHeight="12.75"/>
  <cols>
    <col min="1" max="1" width="6.00390625" style="81" customWidth="1"/>
    <col min="2" max="2" width="66.7109375" style="49" customWidth="1"/>
    <col min="3" max="3" width="9.140625" style="81" customWidth="1"/>
    <col min="4" max="4" width="11.57421875" style="81" customWidth="1"/>
    <col min="5" max="5" width="9.7109375" style="0" customWidth="1"/>
    <col min="6" max="6" width="5.7109375" style="0" customWidth="1"/>
    <col min="7" max="7" width="11.57421875" style="0" customWidth="1"/>
    <col min="8" max="8" width="9.140625" style="0" customWidth="1"/>
    <col min="9" max="9" width="8.7109375" style="0" customWidth="1"/>
    <col min="10" max="10" width="9.140625" style="0" customWidth="1"/>
    <col min="11" max="11" width="8.421875" style="0" customWidth="1"/>
    <col min="12" max="12" width="8.28125" style="0" customWidth="1"/>
    <col min="13" max="13" width="11.57421875" style="0" customWidth="1"/>
    <col min="14" max="14" width="14.421875" style="0" customWidth="1"/>
    <col min="15" max="251" width="11.57421875" style="49" customWidth="1"/>
    <col min="252" max="255" width="12.140625" style="49" customWidth="1"/>
  </cols>
  <sheetData>
    <row r="1" spans="1:4" ht="15.75">
      <c r="A1" s="81">
        <v>33</v>
      </c>
      <c r="B1" s="49" t="s">
        <v>6</v>
      </c>
      <c r="C1" s="213"/>
      <c r="D1" s="213"/>
    </row>
    <row r="2" spans="3:4" ht="15.75">
      <c r="C2" s="213"/>
      <c r="D2" s="213"/>
    </row>
    <row r="3" spans="2:4" ht="15.75">
      <c r="B3" s="59" t="s">
        <v>691</v>
      </c>
      <c r="C3" s="213"/>
      <c r="D3" s="213"/>
    </row>
    <row r="5" spans="2:4" ht="180.75" customHeight="1">
      <c r="B5" s="368" t="s">
        <v>692</v>
      </c>
      <c r="C5" s="368"/>
      <c r="D5" s="368"/>
    </row>
    <row r="7" spans="1:256" s="141" customFormat="1" ht="15">
      <c r="A7" s="29" t="s">
        <v>8</v>
      </c>
      <c r="B7" s="30" t="s">
        <v>9</v>
      </c>
      <c r="C7" s="30" t="s">
        <v>10</v>
      </c>
      <c r="D7" s="30" t="s">
        <v>11</v>
      </c>
      <c r="E7"/>
      <c r="F7"/>
      <c r="G7"/>
      <c r="H7"/>
      <c r="I7"/>
      <c r="J7"/>
      <c r="K7"/>
      <c r="L7"/>
      <c r="M7"/>
      <c r="N7"/>
      <c r="IV7" s="103"/>
    </row>
    <row r="8" spans="1:4" ht="30">
      <c r="A8" s="29">
        <v>1</v>
      </c>
      <c r="B8" s="36" t="s">
        <v>693</v>
      </c>
      <c r="C8" s="35"/>
      <c r="D8" s="35"/>
    </row>
    <row r="9" spans="1:4" ht="15">
      <c r="A9" s="29" t="s">
        <v>13</v>
      </c>
      <c r="B9" s="35" t="s">
        <v>694</v>
      </c>
      <c r="C9" s="9" t="s">
        <v>129</v>
      </c>
      <c r="D9" s="9">
        <v>15</v>
      </c>
    </row>
    <row r="10" spans="1:4" ht="15">
      <c r="A10" s="29" t="s">
        <v>16</v>
      </c>
      <c r="B10" s="35" t="s">
        <v>695</v>
      </c>
      <c r="C10" s="9" t="s">
        <v>129</v>
      </c>
      <c r="D10" s="9">
        <v>10</v>
      </c>
    </row>
    <row r="11" spans="1:4" ht="15">
      <c r="A11" s="29" t="s">
        <v>19</v>
      </c>
      <c r="B11" s="35" t="s">
        <v>696</v>
      </c>
      <c r="C11" s="9" t="s">
        <v>129</v>
      </c>
      <c r="D11" s="9">
        <v>10</v>
      </c>
    </row>
    <row r="12" spans="1:4" ht="15">
      <c r="A12" s="29">
        <v>2</v>
      </c>
      <c r="B12" s="214" t="s">
        <v>697</v>
      </c>
      <c r="C12" s="9"/>
      <c r="D12" s="9"/>
    </row>
    <row r="13" spans="1:4" ht="15.75" customHeight="1">
      <c r="A13" s="9" t="s">
        <v>154</v>
      </c>
      <c r="B13" s="10" t="s">
        <v>698</v>
      </c>
      <c r="C13" s="9" t="s">
        <v>129</v>
      </c>
      <c r="D13" s="9">
        <v>1550</v>
      </c>
    </row>
    <row r="14" spans="1:4" ht="15">
      <c r="A14" s="9" t="s">
        <v>156</v>
      </c>
      <c r="B14" s="10" t="s">
        <v>699</v>
      </c>
      <c r="C14" s="9" t="s">
        <v>129</v>
      </c>
      <c r="D14" s="9">
        <v>1300</v>
      </c>
    </row>
    <row r="15" spans="1:256" s="215" customFormat="1" ht="15">
      <c r="A15" s="42" t="s">
        <v>158</v>
      </c>
      <c r="B15" s="43" t="s">
        <v>700</v>
      </c>
      <c r="C15" s="42" t="s">
        <v>129</v>
      </c>
      <c r="D15" s="42">
        <v>500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IV15" s="66"/>
    </row>
    <row r="16" spans="1:256" s="215" customFormat="1" ht="45">
      <c r="A16" s="42">
        <v>3</v>
      </c>
      <c r="B16" s="43" t="s">
        <v>701</v>
      </c>
      <c r="C16" s="42" t="s">
        <v>32</v>
      </c>
      <c r="D16" s="42">
        <v>1350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IV16" s="66"/>
    </row>
    <row r="17" spans="1:256" s="215" customFormat="1" ht="30">
      <c r="A17" s="42">
        <v>4</v>
      </c>
      <c r="B17" s="43" t="s">
        <v>702</v>
      </c>
      <c r="C17" s="42" t="s">
        <v>32</v>
      </c>
      <c r="D17" s="42">
        <v>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IV17" s="66"/>
    </row>
    <row r="18" spans="1:256" s="215" customFormat="1" ht="60">
      <c r="A18" s="42">
        <v>5</v>
      </c>
      <c r="B18" s="43" t="s">
        <v>703</v>
      </c>
      <c r="C18" s="42" t="s">
        <v>28</v>
      </c>
      <c r="D18" s="42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IV18" s="66"/>
    </row>
    <row r="19" spans="1:255" s="68" customFormat="1" ht="60">
      <c r="A19" s="64">
        <v>6</v>
      </c>
      <c r="B19" s="65" t="s">
        <v>704</v>
      </c>
      <c r="C19" s="64" t="s">
        <v>28</v>
      </c>
      <c r="D19" s="42">
        <v>210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IQ19" s="46"/>
      <c r="IR19" s="46"/>
      <c r="IS19" s="46"/>
      <c r="IT19" s="46"/>
      <c r="IU19" s="46"/>
    </row>
    <row r="20" spans="15:16" ht="15">
      <c r="O20"/>
      <c r="P20"/>
    </row>
    <row r="21" spans="2:4" ht="15">
      <c r="B21" s="4"/>
      <c r="C21" s="4"/>
      <c r="D21" s="4"/>
    </row>
    <row r="22" spans="2:4" ht="15">
      <c r="B22" s="4"/>
      <c r="C22" s="4"/>
      <c r="D22" s="4"/>
    </row>
    <row r="23" spans="2:4" ht="15">
      <c r="B23" s="84"/>
      <c r="C23" s="4"/>
      <c r="D23" s="4"/>
    </row>
    <row r="24" spans="2:4" ht="15">
      <c r="B24" s="4"/>
      <c r="C24" s="4"/>
      <c r="D24" s="4"/>
    </row>
    <row r="27" spans="2:4" ht="15">
      <c r="B27"/>
      <c r="C27"/>
      <c r="D27"/>
    </row>
    <row r="28" spans="2:4" ht="15">
      <c r="B28"/>
      <c r="C28"/>
      <c r="D28"/>
    </row>
    <row r="29" spans="2:4" ht="15">
      <c r="B29"/>
      <c r="C29"/>
      <c r="D29"/>
    </row>
    <row r="30" spans="2:4" ht="15">
      <c r="B30"/>
      <c r="C30"/>
      <c r="D30"/>
    </row>
    <row r="31" spans="2:4" ht="15">
      <c r="B31"/>
      <c r="C31"/>
      <c r="D31"/>
    </row>
    <row r="32" ht="15">
      <c r="B32" s="126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3"/>
  <sheetViews>
    <sheetView zoomScale="81" zoomScaleNormal="81" zoomScalePageLayoutView="0" workbookViewId="0" topLeftCell="A1">
      <selection activeCell="B13" sqref="B13"/>
    </sheetView>
  </sheetViews>
  <sheetFormatPr defaultColWidth="12.140625" defaultRowHeight="12.75"/>
  <cols>
    <col min="1" max="1" width="6.00390625" style="81" customWidth="1"/>
    <col min="2" max="2" width="66.7109375" style="49" customWidth="1"/>
    <col min="3" max="3" width="8.421875" style="81" customWidth="1"/>
    <col min="4" max="4" width="11.57421875" style="81" customWidth="1"/>
    <col min="5" max="15" width="11.57421875" style="0" customWidth="1"/>
    <col min="16" max="251" width="11.57421875" style="49" customWidth="1"/>
    <col min="252" max="16384" width="12.140625" style="49" customWidth="1"/>
  </cols>
  <sheetData>
    <row r="1" spans="1:4" ht="15.75">
      <c r="A1" s="81">
        <v>34</v>
      </c>
      <c r="B1" s="49" t="s">
        <v>6</v>
      </c>
      <c r="C1" s="213"/>
      <c r="D1" s="213"/>
    </row>
    <row r="2" spans="3:4" ht="15.75">
      <c r="C2" s="213"/>
      <c r="D2" s="213"/>
    </row>
    <row r="3" spans="2:4" ht="15.75">
      <c r="B3" s="59" t="s">
        <v>705</v>
      </c>
      <c r="C3" s="213"/>
      <c r="D3" s="213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15" s="48" customFormat="1" ht="75">
      <c r="A6" s="9">
        <v>1</v>
      </c>
      <c r="B6" s="10" t="s">
        <v>706</v>
      </c>
      <c r="C6" s="9" t="s">
        <v>153</v>
      </c>
      <c r="D6" s="9"/>
      <c r="E6"/>
      <c r="F6"/>
      <c r="G6"/>
      <c r="H6"/>
      <c r="I6"/>
      <c r="J6"/>
      <c r="K6"/>
      <c r="L6"/>
      <c r="M6"/>
      <c r="N6"/>
      <c r="O6"/>
    </row>
    <row r="7" spans="1:4" ht="15">
      <c r="A7" s="9" t="s">
        <v>13</v>
      </c>
      <c r="B7" s="10" t="s">
        <v>707</v>
      </c>
      <c r="C7" s="9" t="s">
        <v>211</v>
      </c>
      <c r="D7" s="9">
        <v>400</v>
      </c>
    </row>
    <row r="8" spans="1:4" ht="15">
      <c r="A8" s="35">
        <v>2</v>
      </c>
      <c r="B8" s="78" t="s">
        <v>708</v>
      </c>
      <c r="C8" s="35" t="s">
        <v>257</v>
      </c>
      <c r="D8" s="35">
        <v>2</v>
      </c>
    </row>
    <row r="10" ht="15">
      <c r="B10"/>
    </row>
    <row r="11" ht="15">
      <c r="B11"/>
    </row>
    <row r="12" ht="15">
      <c r="B12"/>
    </row>
    <row r="13" ht="15">
      <c r="B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U31"/>
  <sheetViews>
    <sheetView zoomScale="81" zoomScaleNormal="81" zoomScalePageLayoutView="0" workbookViewId="0" topLeftCell="A1">
      <selection activeCell="E12" sqref="E12"/>
    </sheetView>
  </sheetViews>
  <sheetFormatPr defaultColWidth="12.140625" defaultRowHeight="12.75"/>
  <cols>
    <col min="1" max="1" width="6.28125" style="22" customWidth="1"/>
    <col min="2" max="2" width="66.8515625" style="48" customWidth="1"/>
    <col min="3" max="3" width="10.7109375" style="48" customWidth="1"/>
    <col min="4" max="4" width="11.57421875" style="22" customWidth="1"/>
    <col min="5" max="18" width="11.57421875" style="0" customWidth="1"/>
    <col min="19" max="249" width="11.57421875" style="48" customWidth="1"/>
    <col min="250" max="16384" width="12.140625" style="49" customWidth="1"/>
  </cols>
  <sheetData>
    <row r="1" spans="1:4" ht="15.75">
      <c r="A1" s="22">
        <v>35</v>
      </c>
      <c r="B1" s="49" t="s">
        <v>6</v>
      </c>
      <c r="C1" s="59"/>
      <c r="D1" s="213"/>
    </row>
    <row r="2" spans="2:4" ht="15.75">
      <c r="B2" s="49"/>
      <c r="C2" s="59"/>
      <c r="D2" s="213"/>
    </row>
    <row r="3" spans="2:4" ht="15.75">
      <c r="B3" s="59" t="s">
        <v>709</v>
      </c>
      <c r="C3" s="59"/>
      <c r="D3" s="213"/>
    </row>
    <row r="4" spans="19:248" ht="15"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5">
      <c r="A6" s="72">
        <v>1</v>
      </c>
      <c r="B6" s="73" t="s">
        <v>710</v>
      </c>
      <c r="C6" s="216" t="s">
        <v>423</v>
      </c>
      <c r="D6" s="72">
        <v>750</v>
      </c>
    </row>
    <row r="7" spans="1:4" ht="15">
      <c r="A7" s="72">
        <v>2</v>
      </c>
      <c r="B7" s="73" t="s">
        <v>711</v>
      </c>
      <c r="C7" s="216" t="s">
        <v>423</v>
      </c>
      <c r="D7" s="72">
        <v>400</v>
      </c>
    </row>
    <row r="8" spans="1:4" ht="30">
      <c r="A8" s="72">
        <v>3</v>
      </c>
      <c r="B8" s="73" t="s">
        <v>712</v>
      </c>
      <c r="C8" s="216" t="s">
        <v>423</v>
      </c>
      <c r="D8" s="72">
        <v>975</v>
      </c>
    </row>
    <row r="9" spans="1:4" ht="45">
      <c r="A9" s="72">
        <v>4</v>
      </c>
      <c r="B9" s="212" t="s">
        <v>713</v>
      </c>
      <c r="C9" s="216" t="s">
        <v>26</v>
      </c>
      <c r="D9" s="72">
        <v>1900</v>
      </c>
    </row>
    <row r="10" spans="1:4" ht="45">
      <c r="A10" s="72">
        <v>5</v>
      </c>
      <c r="B10" s="73" t="s">
        <v>714</v>
      </c>
      <c r="C10" s="216" t="s">
        <v>32</v>
      </c>
      <c r="D10" s="72">
        <v>21700</v>
      </c>
    </row>
    <row r="11" spans="1:4" ht="30">
      <c r="A11" s="72">
        <v>6</v>
      </c>
      <c r="B11" s="73" t="s">
        <v>715</v>
      </c>
      <c r="C11" s="216" t="s">
        <v>32</v>
      </c>
      <c r="D11" s="72">
        <v>1050</v>
      </c>
    </row>
    <row r="12" spans="1:255" ht="45" customHeight="1">
      <c r="A12" s="72">
        <v>7</v>
      </c>
      <c r="B12" s="217" t="s">
        <v>716</v>
      </c>
      <c r="C12" s="218" t="s">
        <v>32</v>
      </c>
      <c r="D12" s="218">
        <v>6900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4" ht="90">
      <c r="A13" s="72">
        <v>8</v>
      </c>
      <c r="B13" s="36" t="s">
        <v>717</v>
      </c>
      <c r="C13" s="78" t="s">
        <v>32</v>
      </c>
      <c r="D13" s="37">
        <v>600</v>
      </c>
    </row>
    <row r="14" spans="1:255" s="219" customFormat="1" ht="42.75" customHeight="1">
      <c r="A14" s="72">
        <v>9</v>
      </c>
      <c r="B14" s="217" t="s">
        <v>718</v>
      </c>
      <c r="C14" s="218" t="s">
        <v>32</v>
      </c>
      <c r="D14" s="218">
        <v>10000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IT14"/>
      <c r="IU14"/>
    </row>
    <row r="15" spans="1:255" s="219" customFormat="1" ht="15.75" customHeight="1">
      <c r="A15" s="220"/>
      <c r="B15" s="221"/>
      <c r="C15" s="220"/>
      <c r="D15" s="22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IT15"/>
      <c r="IU15"/>
    </row>
    <row r="16" spans="1:251" ht="15">
      <c r="A16" s="4"/>
      <c r="B16" s="4"/>
      <c r="C16" s="4"/>
      <c r="D16" s="1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246:249" ht="15">
      <c r="IL17" s="49"/>
      <c r="IM17" s="49"/>
      <c r="IN17" s="49"/>
      <c r="IO17" s="49"/>
    </row>
    <row r="18" spans="246:249" ht="15">
      <c r="IL18" s="49"/>
      <c r="IM18" s="49"/>
      <c r="IN18" s="49"/>
      <c r="IO18" s="49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34"/>
  <sheetViews>
    <sheetView zoomScale="81" zoomScaleNormal="81" zoomScalePageLayoutView="0" workbookViewId="0" topLeftCell="A1">
      <selection activeCell="M161" sqref="M161"/>
    </sheetView>
  </sheetViews>
  <sheetFormatPr defaultColWidth="12.421875" defaultRowHeight="12.75"/>
  <cols>
    <col min="1" max="1" width="4.00390625" style="83" customWidth="1"/>
    <col min="2" max="2" width="66.7109375" style="84" customWidth="1"/>
    <col min="3" max="3" width="11.8515625" style="84" customWidth="1"/>
    <col min="4" max="4" width="13.140625" style="22" customWidth="1"/>
    <col min="5" max="5" width="9.7109375" style="0" customWidth="1"/>
    <col min="6" max="7" width="11.57421875" style="0" customWidth="1"/>
    <col min="8" max="8" width="17.8515625" style="0" customWidth="1"/>
    <col min="9" max="9" width="14.28125" style="84" customWidth="1"/>
    <col min="10" max="236" width="11.57421875" style="84" customWidth="1"/>
    <col min="237" max="243" width="12.140625" style="49" customWidth="1"/>
  </cols>
  <sheetData>
    <row r="1" spans="1:3" ht="15.75">
      <c r="A1" s="83">
        <v>36</v>
      </c>
      <c r="B1" s="4" t="s">
        <v>6</v>
      </c>
      <c r="C1" s="85"/>
    </row>
    <row r="2" spans="2:3" ht="15.75">
      <c r="B2" s="4"/>
      <c r="C2" s="85"/>
    </row>
    <row r="3" spans="2:3" ht="15.75">
      <c r="B3" s="85" t="s">
        <v>719</v>
      </c>
      <c r="C3" s="4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30">
      <c r="A6" s="40">
        <v>1</v>
      </c>
      <c r="B6" s="222" t="s">
        <v>720</v>
      </c>
      <c r="C6" s="40" t="s">
        <v>133</v>
      </c>
      <c r="D6" s="37">
        <v>1600</v>
      </c>
    </row>
    <row r="7" ht="15">
      <c r="D7"/>
    </row>
    <row r="8" ht="15">
      <c r="D8"/>
    </row>
    <row r="9" ht="15">
      <c r="D9"/>
    </row>
    <row r="10" ht="15">
      <c r="D10"/>
    </row>
    <row r="11" spans="2:4" ht="15">
      <c r="B11"/>
      <c r="D11"/>
    </row>
    <row r="12" spans="2:4" ht="15">
      <c r="B12"/>
      <c r="D12"/>
    </row>
    <row r="13" spans="2:4" ht="15">
      <c r="B13"/>
      <c r="D13"/>
    </row>
    <row r="14" spans="2:4" ht="15">
      <c r="B14"/>
      <c r="D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U12"/>
  <sheetViews>
    <sheetView zoomScale="81" zoomScaleNormal="81" zoomScalePageLayoutView="0" workbookViewId="0" topLeftCell="A1">
      <selection activeCell="O33" sqref="O33"/>
    </sheetView>
  </sheetViews>
  <sheetFormatPr defaultColWidth="12.140625" defaultRowHeight="12.75"/>
  <cols>
    <col min="1" max="1" width="6.140625" style="49" customWidth="1"/>
    <col min="2" max="2" width="66.8515625" style="49" customWidth="1"/>
    <col min="3" max="3" width="9.8515625" style="49" customWidth="1"/>
    <col min="4" max="4" width="11.57421875" style="49" customWidth="1"/>
    <col min="5" max="15" width="11.57421875" style="0" customWidth="1"/>
    <col min="16" max="252" width="11.57421875" style="49" customWidth="1"/>
    <col min="253" max="16384" width="12.140625" style="49" customWidth="1"/>
  </cols>
  <sheetData>
    <row r="1" spans="1:4" ht="15.75">
      <c r="A1" s="22">
        <v>37</v>
      </c>
      <c r="B1" s="49" t="s">
        <v>6</v>
      </c>
      <c r="C1" s="58"/>
      <c r="D1" s="58"/>
    </row>
    <row r="2" spans="1:4" ht="15.75">
      <c r="A2" s="22"/>
      <c r="C2" s="58"/>
      <c r="D2" s="58"/>
    </row>
    <row r="3" spans="1:4" ht="12.75" customHeight="1">
      <c r="A3" s="22"/>
      <c r="B3" s="69" t="s">
        <v>721</v>
      </c>
      <c r="C3" s="58"/>
      <c r="D3" s="58"/>
    </row>
    <row r="4" spans="1:4" ht="15">
      <c r="A4" s="56"/>
      <c r="B4" s="23"/>
      <c r="C4" s="23"/>
      <c r="D4" s="23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255" ht="30.75">
      <c r="A6" s="9">
        <v>1</v>
      </c>
      <c r="B6" s="10" t="s">
        <v>722</v>
      </c>
      <c r="C6" s="9" t="s">
        <v>32</v>
      </c>
      <c r="D6" s="9">
        <v>120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>
      <c r="A7" s="9">
        <v>2</v>
      </c>
      <c r="B7" s="10" t="s">
        <v>723</v>
      </c>
      <c r="C7" s="9" t="s">
        <v>32</v>
      </c>
      <c r="D7" s="9">
        <v>150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45">
      <c r="A8" s="9">
        <v>3</v>
      </c>
      <c r="B8" s="10" t="s">
        <v>724</v>
      </c>
      <c r="C8" s="9" t="s">
        <v>32</v>
      </c>
      <c r="D8" s="9">
        <v>30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4" ht="30">
      <c r="A9" s="9">
        <v>4</v>
      </c>
      <c r="B9" s="10" t="s">
        <v>725</v>
      </c>
      <c r="C9" s="9" t="s">
        <v>32</v>
      </c>
      <c r="D9" s="9">
        <v>50</v>
      </c>
    </row>
    <row r="10" spans="1:4" ht="45">
      <c r="A10" s="9">
        <v>5</v>
      </c>
      <c r="B10" s="10" t="s">
        <v>726</v>
      </c>
      <c r="C10" s="9" t="s">
        <v>32</v>
      </c>
      <c r="D10" s="9">
        <v>400</v>
      </c>
    </row>
    <row r="11" spans="1:4" ht="45">
      <c r="A11" s="9">
        <v>6</v>
      </c>
      <c r="B11" s="10" t="s">
        <v>727</v>
      </c>
      <c r="C11" s="9" t="s">
        <v>32</v>
      </c>
      <c r="D11" s="9">
        <v>200</v>
      </c>
    </row>
    <row r="12" spans="1:4" ht="15">
      <c r="A12" s="19"/>
      <c r="B12" s="121"/>
      <c r="C12" s="19"/>
      <c r="D12" s="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U23"/>
  <sheetViews>
    <sheetView zoomScale="81" zoomScaleNormal="81" zoomScalePageLayoutView="0" workbookViewId="0" topLeftCell="A1">
      <selection activeCell="B7" sqref="B7"/>
    </sheetView>
  </sheetViews>
  <sheetFormatPr defaultColWidth="12.140625" defaultRowHeight="12.75"/>
  <cols>
    <col min="1" max="1" width="6.28125" style="81" customWidth="1"/>
    <col min="2" max="2" width="66.7109375" style="49" customWidth="1"/>
    <col min="3" max="3" width="11.140625" style="81" customWidth="1"/>
    <col min="4" max="4" width="11.57421875" style="81" customWidth="1"/>
    <col min="5" max="14" width="11.57421875" style="0" customWidth="1"/>
    <col min="15" max="252" width="11.57421875" style="49" customWidth="1"/>
    <col min="253" max="16384" width="12.140625" style="49" customWidth="1"/>
  </cols>
  <sheetData>
    <row r="1" spans="1:4" ht="15.75">
      <c r="A1" s="22">
        <v>38</v>
      </c>
      <c r="B1" s="49" t="s">
        <v>6</v>
      </c>
      <c r="C1" s="27"/>
      <c r="D1" s="27"/>
    </row>
    <row r="2" spans="1:4" ht="15.75">
      <c r="A2" s="22"/>
      <c r="C2" s="27"/>
      <c r="D2" s="27"/>
    </row>
    <row r="3" spans="1:4" ht="15.75">
      <c r="A3" s="22"/>
      <c r="B3" s="59" t="s">
        <v>728</v>
      </c>
      <c r="C3" s="27"/>
      <c r="D3" s="27"/>
    </row>
    <row r="4" spans="1:4" ht="15">
      <c r="A4" s="22"/>
      <c r="B4" s="48"/>
      <c r="C4" s="22"/>
      <c r="D4" s="22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32.75" customHeight="1">
      <c r="A6" s="9">
        <v>1</v>
      </c>
      <c r="B6" s="10" t="s">
        <v>729</v>
      </c>
      <c r="C6" s="9" t="s">
        <v>30</v>
      </c>
      <c r="D6" s="9"/>
    </row>
    <row r="7" spans="1:4" ht="15">
      <c r="A7" s="9" t="s">
        <v>13</v>
      </c>
      <c r="B7" s="39" t="s">
        <v>730</v>
      </c>
      <c r="C7" s="9" t="s">
        <v>423</v>
      </c>
      <c r="D7" s="9">
        <v>10</v>
      </c>
    </row>
    <row r="8" spans="1:4" ht="15">
      <c r="A8" s="9" t="s">
        <v>16</v>
      </c>
      <c r="B8" s="39" t="s">
        <v>731</v>
      </c>
      <c r="C8" s="9" t="s">
        <v>423</v>
      </c>
      <c r="D8" s="9">
        <v>15</v>
      </c>
    </row>
    <row r="9" spans="1:4" ht="15">
      <c r="A9" s="9" t="s">
        <v>19</v>
      </c>
      <c r="B9" s="39" t="s">
        <v>732</v>
      </c>
      <c r="C9" s="9" t="s">
        <v>423</v>
      </c>
      <c r="D9" s="9">
        <v>10</v>
      </c>
    </row>
    <row r="10" spans="1:4" ht="15">
      <c r="A10" s="9" t="s">
        <v>21</v>
      </c>
      <c r="B10" s="39" t="s">
        <v>733</v>
      </c>
      <c r="C10" s="9" t="s">
        <v>423</v>
      </c>
      <c r="D10" s="9">
        <v>20</v>
      </c>
    </row>
    <row r="11" spans="1:4" ht="15">
      <c r="A11" s="9" t="s">
        <v>36</v>
      </c>
      <c r="B11" s="39" t="s">
        <v>734</v>
      </c>
      <c r="C11" s="9" t="s">
        <v>423</v>
      </c>
      <c r="D11" s="9">
        <v>15</v>
      </c>
    </row>
    <row r="12" spans="1:4" ht="15">
      <c r="A12" s="9" t="s">
        <v>38</v>
      </c>
      <c r="B12" s="39" t="s">
        <v>735</v>
      </c>
      <c r="C12" s="9" t="s">
        <v>423</v>
      </c>
      <c r="D12" s="9">
        <v>5</v>
      </c>
    </row>
    <row r="13" spans="1:4" ht="15">
      <c r="A13" s="9" t="s">
        <v>40</v>
      </c>
      <c r="B13" s="39" t="s">
        <v>736</v>
      </c>
      <c r="C13" s="9" t="s">
        <v>423</v>
      </c>
      <c r="D13" s="9">
        <v>5</v>
      </c>
    </row>
    <row r="14" spans="1:255" ht="140.25" customHeight="1">
      <c r="A14" s="35">
        <v>2</v>
      </c>
      <c r="B14" s="223" t="s">
        <v>737</v>
      </c>
      <c r="C14" s="9"/>
      <c r="D14" s="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">
      <c r="A15" s="35" t="s">
        <v>13</v>
      </c>
      <c r="B15" s="39" t="s">
        <v>738</v>
      </c>
      <c r="C15" s="9" t="s">
        <v>67</v>
      </c>
      <c r="D15" s="9">
        <v>1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5">
      <c r="A16" s="35" t="s">
        <v>16</v>
      </c>
      <c r="B16" s="39" t="s">
        <v>739</v>
      </c>
      <c r="C16" s="35" t="s">
        <v>67</v>
      </c>
      <c r="D16" s="9">
        <v>15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">
      <c r="A17" s="35" t="s">
        <v>19</v>
      </c>
      <c r="B17" s="39" t="s">
        <v>740</v>
      </c>
      <c r="C17" s="35" t="s">
        <v>67</v>
      </c>
      <c r="D17" s="9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">
      <c r="A18" s="35" t="s">
        <v>21</v>
      </c>
      <c r="B18" s="39" t="s">
        <v>741</v>
      </c>
      <c r="C18" s="35" t="s">
        <v>67</v>
      </c>
      <c r="D18" s="9">
        <v>10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">
      <c r="A19" s="35" t="s">
        <v>36</v>
      </c>
      <c r="B19" s="39" t="s">
        <v>742</v>
      </c>
      <c r="C19" s="35" t="s">
        <v>67</v>
      </c>
      <c r="D19" s="9">
        <v>20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4" ht="15">
      <c r="A20" s="35" t="s">
        <v>38</v>
      </c>
      <c r="B20" s="39" t="s">
        <v>743</v>
      </c>
      <c r="C20" s="35" t="s">
        <v>67</v>
      </c>
      <c r="D20" s="9">
        <v>10</v>
      </c>
    </row>
    <row r="21" spans="1:4" ht="15">
      <c r="A21" s="35" t="s">
        <v>40</v>
      </c>
      <c r="B21" s="39" t="s">
        <v>744</v>
      </c>
      <c r="C21" s="35" t="s">
        <v>67</v>
      </c>
      <c r="D21" s="9">
        <v>3</v>
      </c>
    </row>
    <row r="22" spans="1:4" ht="15">
      <c r="A22" s="9">
        <v>3</v>
      </c>
      <c r="B22" s="10" t="s">
        <v>745</v>
      </c>
      <c r="C22" s="9" t="s">
        <v>32</v>
      </c>
      <c r="D22" s="9">
        <v>250</v>
      </c>
    </row>
    <row r="23" spans="1:4" ht="60">
      <c r="A23" s="9">
        <v>4</v>
      </c>
      <c r="B23" s="10" t="s">
        <v>746</v>
      </c>
      <c r="C23" s="9" t="s">
        <v>67</v>
      </c>
      <c r="D23" s="9">
        <v>5700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zoomScalePageLayoutView="0" workbookViewId="0" topLeftCell="A1">
      <selection activeCell="D11" sqref="D11"/>
    </sheetView>
  </sheetViews>
  <sheetFormatPr defaultColWidth="11.57421875" defaultRowHeight="12.75"/>
  <cols>
    <col min="1" max="1" width="7.7109375" style="81" customWidth="1"/>
    <col min="2" max="2" width="66.8515625" style="49" customWidth="1"/>
    <col min="3" max="3" width="7.8515625" style="49" customWidth="1"/>
    <col min="4" max="4" width="11.57421875" style="49" customWidth="1"/>
    <col min="5" max="14" width="11.57421875" style="0" customWidth="1"/>
    <col min="15" max="16384" width="11.57421875" style="49" customWidth="1"/>
  </cols>
  <sheetData>
    <row r="1" spans="1:4" ht="15.75">
      <c r="A1" s="22">
        <v>39</v>
      </c>
      <c r="B1" s="49" t="s">
        <v>6</v>
      </c>
      <c r="C1" s="27"/>
      <c r="D1" s="27"/>
    </row>
    <row r="2" spans="1:4" ht="15.75">
      <c r="A2" s="22"/>
      <c r="C2" s="27"/>
      <c r="D2" s="27"/>
    </row>
    <row r="3" spans="1:4" ht="15.75">
      <c r="A3" s="22"/>
      <c r="B3" s="59" t="s">
        <v>747</v>
      </c>
      <c r="C3" s="27"/>
      <c r="D3" s="27"/>
    </row>
    <row r="4" spans="1:4" ht="15">
      <c r="A4" s="22"/>
      <c r="B4" s="48"/>
      <c r="C4" s="48"/>
      <c r="D4" s="4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5">
      <c r="A6" s="72">
        <v>1</v>
      </c>
      <c r="B6" s="73" t="s">
        <v>748</v>
      </c>
      <c r="C6" s="72" t="s">
        <v>421</v>
      </c>
      <c r="D6" s="72">
        <v>5200</v>
      </c>
    </row>
    <row r="7" spans="1:4" ht="30">
      <c r="A7" s="70">
        <v>2</v>
      </c>
      <c r="B7" s="71" t="s">
        <v>749</v>
      </c>
      <c r="C7" s="70" t="s">
        <v>750</v>
      </c>
      <c r="D7" s="72">
        <v>1700</v>
      </c>
    </row>
    <row r="8" spans="1:4" ht="30">
      <c r="A8" s="70">
        <v>3</v>
      </c>
      <c r="B8" s="71" t="s">
        <v>751</v>
      </c>
      <c r="C8" s="70" t="s">
        <v>67</v>
      </c>
      <c r="D8" s="72">
        <v>8300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20"/>
  <sheetViews>
    <sheetView zoomScale="81" zoomScaleNormal="81" zoomScalePageLayoutView="0" workbookViewId="0" topLeftCell="A1">
      <selection activeCell="B20" sqref="B20"/>
    </sheetView>
  </sheetViews>
  <sheetFormatPr defaultColWidth="11.57421875" defaultRowHeight="12.75"/>
  <cols>
    <col min="1" max="1" width="8.7109375" style="81" customWidth="1"/>
    <col min="2" max="2" width="66.8515625" style="49" customWidth="1"/>
    <col min="3" max="3" width="10.28125" style="49" customWidth="1"/>
    <col min="4" max="4" width="11.57421875" style="49" customWidth="1"/>
    <col min="5" max="14" width="11.57421875" style="0" customWidth="1"/>
    <col min="15" max="16384" width="11.57421875" style="49" customWidth="1"/>
  </cols>
  <sheetData>
    <row r="1" spans="1:4" ht="15.75">
      <c r="A1" s="81">
        <v>40</v>
      </c>
      <c r="B1" s="49" t="s">
        <v>6</v>
      </c>
      <c r="C1" s="27"/>
      <c r="D1" s="27"/>
    </row>
    <row r="2" spans="3:4" ht="15.75">
      <c r="C2" s="27"/>
      <c r="D2" s="27"/>
    </row>
    <row r="3" spans="2:15" ht="12.75" customHeight="1">
      <c r="B3" s="59" t="s">
        <v>752</v>
      </c>
      <c r="C3" s="27"/>
      <c r="D3" s="27"/>
      <c r="O3" s="224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18" s="23" customFormat="1" ht="15">
      <c r="A6" s="72">
        <v>1</v>
      </c>
      <c r="B6" s="73" t="s">
        <v>753</v>
      </c>
      <c r="C6" s="72" t="s">
        <v>30</v>
      </c>
      <c r="D6" s="72"/>
      <c r="E6"/>
      <c r="F6"/>
      <c r="G6"/>
      <c r="H6"/>
      <c r="I6"/>
      <c r="J6"/>
      <c r="K6"/>
      <c r="L6"/>
      <c r="M6"/>
      <c r="N6"/>
      <c r="O6" s="49"/>
      <c r="P6" s="49"/>
      <c r="Q6" s="49"/>
      <c r="R6" s="49"/>
    </row>
    <row r="7" spans="1:4" ht="75">
      <c r="A7" s="70" t="s">
        <v>13</v>
      </c>
      <c r="B7" s="71" t="s">
        <v>754</v>
      </c>
      <c r="C7" s="70" t="s">
        <v>137</v>
      </c>
      <c r="D7" s="70">
        <v>2000</v>
      </c>
    </row>
    <row r="8" spans="1:4" ht="45">
      <c r="A8" s="70" t="s">
        <v>16</v>
      </c>
      <c r="B8" s="71" t="s">
        <v>755</v>
      </c>
      <c r="C8" s="70" t="s">
        <v>137</v>
      </c>
      <c r="D8" s="70">
        <v>5</v>
      </c>
    </row>
    <row r="9" spans="1:4" ht="60">
      <c r="A9" s="70" t="s">
        <v>19</v>
      </c>
      <c r="B9" s="71" t="s">
        <v>756</v>
      </c>
      <c r="C9" s="70" t="s">
        <v>137</v>
      </c>
      <c r="D9" s="70">
        <v>15</v>
      </c>
    </row>
    <row r="10" spans="1:4" ht="75">
      <c r="A10" s="70" t="s">
        <v>21</v>
      </c>
      <c r="B10" s="71" t="s">
        <v>757</v>
      </c>
      <c r="C10" s="70" t="s">
        <v>137</v>
      </c>
      <c r="D10" s="70">
        <v>5</v>
      </c>
    </row>
    <row r="11" spans="1:4" ht="60">
      <c r="A11" s="70">
        <v>2</v>
      </c>
      <c r="B11" s="71" t="s">
        <v>758</v>
      </c>
      <c r="C11" s="70" t="s">
        <v>30</v>
      </c>
      <c r="D11" s="70"/>
    </row>
    <row r="12" spans="1:4" ht="15">
      <c r="A12" s="70" t="s">
        <v>13</v>
      </c>
      <c r="B12" s="71" t="s">
        <v>759</v>
      </c>
      <c r="C12" s="70" t="s">
        <v>32</v>
      </c>
      <c r="D12" s="70">
        <v>20</v>
      </c>
    </row>
    <row r="13" spans="1:4" ht="15">
      <c r="A13" s="70" t="s">
        <v>16</v>
      </c>
      <c r="B13" s="71" t="s">
        <v>760</v>
      </c>
      <c r="C13" s="70" t="s">
        <v>32</v>
      </c>
      <c r="D13" s="70">
        <v>1400</v>
      </c>
    </row>
    <row r="14" spans="1:4" ht="15">
      <c r="A14" s="70" t="s">
        <v>19</v>
      </c>
      <c r="B14" s="71" t="s">
        <v>761</v>
      </c>
      <c r="C14" s="70" t="s">
        <v>32</v>
      </c>
      <c r="D14" s="70">
        <v>550</v>
      </c>
    </row>
    <row r="15" spans="1:4" ht="64.5" customHeight="1">
      <c r="A15" s="72">
        <v>3</v>
      </c>
      <c r="B15" s="73" t="s">
        <v>762</v>
      </c>
      <c r="C15" s="72" t="s">
        <v>153</v>
      </c>
      <c r="D15" s="70"/>
    </row>
    <row r="16" spans="1:4" ht="15">
      <c r="A16" s="70" t="s">
        <v>13</v>
      </c>
      <c r="B16" s="71" t="s">
        <v>763</v>
      </c>
      <c r="C16" s="70" t="s">
        <v>28</v>
      </c>
      <c r="D16" s="70">
        <v>80</v>
      </c>
    </row>
    <row r="17" spans="1:4" ht="15">
      <c r="A17" s="70" t="s">
        <v>16</v>
      </c>
      <c r="B17" s="71" t="s">
        <v>764</v>
      </c>
      <c r="C17" s="70" t="s">
        <v>28</v>
      </c>
      <c r="D17" s="70">
        <v>330</v>
      </c>
    </row>
    <row r="18" spans="1:4" ht="15">
      <c r="A18" s="70" t="s">
        <v>19</v>
      </c>
      <c r="B18" s="71" t="s">
        <v>765</v>
      </c>
      <c r="C18" s="70" t="s">
        <v>28</v>
      </c>
      <c r="D18" s="70">
        <v>2900</v>
      </c>
    </row>
    <row r="19" spans="1:4" ht="45.75">
      <c r="A19" s="70">
        <v>4</v>
      </c>
      <c r="B19" s="71" t="s">
        <v>766</v>
      </c>
      <c r="C19" s="70" t="s">
        <v>32</v>
      </c>
      <c r="D19" s="70">
        <v>680</v>
      </c>
    </row>
    <row r="20" spans="1:4" ht="58.5" customHeight="1">
      <c r="A20" s="70">
        <v>5</v>
      </c>
      <c r="B20" s="71" t="s">
        <v>767</v>
      </c>
      <c r="C20" s="70" t="s">
        <v>32</v>
      </c>
      <c r="D20" s="70">
        <v>40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V12"/>
  <sheetViews>
    <sheetView zoomScale="81" zoomScaleNormal="81" zoomScalePageLayoutView="0" workbookViewId="0" topLeftCell="A1">
      <selection activeCell="O3" sqref="O3"/>
    </sheetView>
  </sheetViews>
  <sheetFormatPr defaultColWidth="12.421875" defaultRowHeight="12.75"/>
  <cols>
    <col min="1" max="1" width="5.7109375" style="200" customWidth="1"/>
    <col min="2" max="2" width="66.7109375" style="225" customWidth="1"/>
    <col min="3" max="3" width="9.421875" style="201" customWidth="1"/>
    <col min="4" max="4" width="11.57421875" style="226" customWidth="1"/>
    <col min="5" max="5" width="9.7109375" style="0" customWidth="1"/>
    <col min="6" max="12" width="11.57421875" style="0" customWidth="1"/>
    <col min="13" max="13" width="16.00390625" style="0" customWidth="1"/>
    <col min="14" max="15" width="11.57421875" style="201" customWidth="1"/>
    <col min="16" max="249" width="11.57421875" style="84" customWidth="1"/>
    <col min="250" max="255" width="12.140625" style="49" customWidth="1"/>
  </cols>
  <sheetData>
    <row r="1" spans="1:14" ht="15.75">
      <c r="A1" s="227">
        <v>41</v>
      </c>
      <c r="B1" s="94" t="s">
        <v>6</v>
      </c>
      <c r="C1" s="228"/>
      <c r="D1" s="229"/>
      <c r="N1" s="229"/>
    </row>
    <row r="2" spans="1:15" ht="12.75" customHeight="1">
      <c r="A2" s="227"/>
      <c r="B2" s="94"/>
      <c r="C2" s="228"/>
      <c r="D2" s="229"/>
      <c r="N2" s="229"/>
      <c r="O2"/>
    </row>
    <row r="3" spans="1:15" ht="12.75" customHeight="1">
      <c r="A3" s="227"/>
      <c r="B3" s="97" t="s">
        <v>768</v>
      </c>
      <c r="C3" s="228"/>
      <c r="D3" s="229"/>
      <c r="N3" s="229"/>
      <c r="O3"/>
    </row>
    <row r="4" spans="1:14" ht="15" customHeight="1">
      <c r="A4" s="227"/>
      <c r="B4" s="230"/>
      <c r="C4" s="229"/>
      <c r="D4" s="229"/>
      <c r="N4" s="229"/>
    </row>
    <row r="5" spans="1:256" s="140" customFormat="1" ht="15">
      <c r="A5" s="100" t="s">
        <v>8</v>
      </c>
      <c r="B5" s="101" t="s">
        <v>9</v>
      </c>
      <c r="C5" s="191" t="s">
        <v>10</v>
      </c>
      <c r="D5" s="191" t="s">
        <v>11</v>
      </c>
      <c r="E5"/>
      <c r="F5"/>
      <c r="G5"/>
      <c r="H5"/>
      <c r="I5"/>
      <c r="J5"/>
      <c r="K5"/>
      <c r="L5"/>
      <c r="M5"/>
      <c r="N5" s="231"/>
      <c r="O5" s="232"/>
      <c r="IP5" s="141"/>
      <c r="IQ5" s="141"/>
      <c r="IR5" s="141"/>
      <c r="IS5" s="141"/>
      <c r="IT5" s="141"/>
      <c r="IU5" s="141"/>
      <c r="IV5" s="103"/>
    </row>
    <row r="6" spans="1:14" ht="36" customHeight="1">
      <c r="A6" s="104">
        <v>1</v>
      </c>
      <c r="B6" s="194" t="s">
        <v>769</v>
      </c>
      <c r="C6" s="104" t="s">
        <v>487</v>
      </c>
      <c r="D6" s="104">
        <v>20</v>
      </c>
      <c r="N6" s="229"/>
    </row>
    <row r="7" spans="1:14" ht="15">
      <c r="A7" s="104">
        <v>2</v>
      </c>
      <c r="B7" s="194" t="s">
        <v>770</v>
      </c>
      <c r="C7" s="104" t="s">
        <v>133</v>
      </c>
      <c r="D7" s="104">
        <v>1</v>
      </c>
      <c r="N7" s="229"/>
    </row>
    <row r="8" spans="1:14" ht="15">
      <c r="A8" s="227"/>
      <c r="B8" s="230"/>
      <c r="C8" s="229"/>
      <c r="D8" s="229"/>
      <c r="N8" s="229"/>
    </row>
    <row r="9" spans="1:14" ht="15">
      <c r="A9" s="227"/>
      <c r="B9" s="230"/>
      <c r="C9" s="229"/>
      <c r="D9" s="229"/>
      <c r="N9" s="229"/>
    </row>
    <row r="10" spans="1:14" ht="15">
      <c r="A10" s="227"/>
      <c r="B10" s="230"/>
      <c r="C10" s="229"/>
      <c r="D10" s="229"/>
      <c r="N10" s="229"/>
    </row>
    <row r="11" spans="1:14" ht="15">
      <c r="A11" s="227"/>
      <c r="B11" s="230"/>
      <c r="C11" s="229"/>
      <c r="D11" s="229"/>
      <c r="N11" s="229"/>
    </row>
    <row r="12" spans="1:14" ht="15">
      <c r="A12" s="227"/>
      <c r="C12" s="229"/>
      <c r="D12" s="229"/>
      <c r="N12" s="2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O8"/>
  <sheetViews>
    <sheetView zoomScale="81" zoomScaleNormal="81" zoomScalePageLayoutView="0" workbookViewId="0" topLeftCell="A1">
      <selection activeCell="B7" sqref="B7"/>
    </sheetView>
  </sheetViews>
  <sheetFormatPr defaultColWidth="11.57421875" defaultRowHeight="12.75"/>
  <cols>
    <col min="1" max="1" width="8.140625" style="1" customWidth="1"/>
    <col min="2" max="2" width="66.8515625" style="4" customWidth="1"/>
    <col min="3" max="3" width="10.421875" style="4" customWidth="1"/>
    <col min="4" max="4" width="11.57421875" style="4" customWidth="1"/>
    <col min="5" max="14" width="11.57421875" style="0" customWidth="1"/>
    <col min="15" max="39" width="11.57421875" style="4" customWidth="1"/>
  </cols>
  <sheetData>
    <row r="1" spans="1:4" ht="15.75">
      <c r="A1" s="1">
        <v>42</v>
      </c>
      <c r="B1" s="49" t="s">
        <v>771</v>
      </c>
      <c r="C1" s="27"/>
      <c r="D1" s="27"/>
    </row>
    <row r="2" spans="2:4" ht="15.75">
      <c r="B2" s="49"/>
      <c r="C2" s="27"/>
      <c r="D2" s="27"/>
    </row>
    <row r="3" spans="2:4" ht="15.75">
      <c r="B3" s="59" t="s">
        <v>772</v>
      </c>
      <c r="C3" s="27"/>
      <c r="D3" s="27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15" s="23" customFormat="1" ht="120" customHeight="1">
      <c r="A6" s="72">
        <v>1</v>
      </c>
      <c r="B6" s="36" t="s">
        <v>773</v>
      </c>
      <c r="C6" s="72" t="s">
        <v>32</v>
      </c>
      <c r="D6" s="72">
        <v>990</v>
      </c>
      <c r="E6"/>
      <c r="F6"/>
      <c r="G6"/>
      <c r="H6"/>
      <c r="I6"/>
      <c r="J6"/>
      <c r="K6"/>
      <c r="L6"/>
      <c r="M6"/>
      <c r="N6"/>
      <c r="O6" s="4"/>
    </row>
    <row r="7" spans="1:4" ht="117.75" customHeight="1">
      <c r="A7" s="72">
        <v>2</v>
      </c>
      <c r="B7" s="36" t="s">
        <v>774</v>
      </c>
      <c r="C7" s="72" t="s">
        <v>32</v>
      </c>
      <c r="D7" s="72">
        <v>1800</v>
      </c>
    </row>
    <row r="8" spans="1:4" ht="240">
      <c r="A8" s="72">
        <v>3</v>
      </c>
      <c r="B8" s="36" t="s">
        <v>775</v>
      </c>
      <c r="C8" s="72" t="s">
        <v>32</v>
      </c>
      <c r="D8" s="72">
        <v>75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="81" zoomScaleNormal="81" zoomScalePageLayoutView="0" workbookViewId="0" topLeftCell="A1">
      <selection activeCell="B22" sqref="B22"/>
    </sheetView>
  </sheetViews>
  <sheetFormatPr defaultColWidth="12.140625" defaultRowHeight="12.75"/>
  <cols>
    <col min="1" max="1" width="5.7109375" style="56" customWidth="1"/>
    <col min="2" max="2" width="66.7109375" style="23" customWidth="1"/>
    <col min="3" max="3" width="12.421875" style="23" customWidth="1"/>
    <col min="4" max="4" width="13.140625" style="22" customWidth="1"/>
    <col min="5" max="15" width="11.57421875" style="0" customWidth="1"/>
    <col min="16" max="250" width="11.57421875" style="23" customWidth="1"/>
    <col min="251" max="16384" width="12.140625" style="49" customWidth="1"/>
  </cols>
  <sheetData>
    <row r="1" spans="1:3" ht="15.75">
      <c r="A1" s="22">
        <v>4</v>
      </c>
      <c r="B1" s="49" t="s">
        <v>6</v>
      </c>
      <c r="C1" s="58"/>
    </row>
    <row r="2" spans="1:3" ht="15.75">
      <c r="A2" s="22"/>
      <c r="B2" s="49"/>
      <c r="C2" s="58"/>
    </row>
    <row r="3" spans="1:3" ht="15.75">
      <c r="A3" s="22"/>
      <c r="B3" s="69" t="s">
        <v>240</v>
      </c>
      <c r="C3" s="58"/>
    </row>
    <row r="4" spans="1:3" ht="15.75">
      <c r="A4" s="22"/>
      <c r="B4" s="58"/>
      <c r="C4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42" customHeight="1">
      <c r="A6" s="70">
        <v>1</v>
      </c>
      <c r="B6" s="71" t="s">
        <v>241</v>
      </c>
      <c r="C6" s="70" t="s">
        <v>242</v>
      </c>
      <c r="D6" s="37">
        <v>5</v>
      </c>
    </row>
    <row r="7" spans="1:4" ht="15">
      <c r="A7" s="70">
        <v>2</v>
      </c>
      <c r="B7" s="71" t="s">
        <v>243</v>
      </c>
      <c r="C7" s="70" t="s">
        <v>242</v>
      </c>
      <c r="D7" s="37">
        <v>270</v>
      </c>
    </row>
    <row r="8" spans="1:4" ht="15">
      <c r="A8" s="70">
        <v>3</v>
      </c>
      <c r="B8" s="71" t="s">
        <v>244</v>
      </c>
      <c r="C8" s="70" t="s">
        <v>242</v>
      </c>
      <c r="D8" s="37">
        <v>290</v>
      </c>
    </row>
    <row r="9" spans="1:4" ht="15">
      <c r="A9" s="70">
        <v>4</v>
      </c>
      <c r="B9" s="71" t="s">
        <v>245</v>
      </c>
      <c r="C9" s="70" t="s">
        <v>242</v>
      </c>
      <c r="D9" s="37">
        <v>120</v>
      </c>
    </row>
    <row r="10" spans="1:4" ht="15">
      <c r="A10" s="70">
        <v>5</v>
      </c>
      <c r="B10" s="71" t="s">
        <v>246</v>
      </c>
      <c r="C10" s="70" t="s">
        <v>247</v>
      </c>
      <c r="D10" s="37">
        <v>10</v>
      </c>
    </row>
    <row r="11" spans="1:4" ht="30">
      <c r="A11" s="70">
        <v>6</v>
      </c>
      <c r="B11" s="71" t="s">
        <v>248</v>
      </c>
      <c r="C11" s="70" t="s">
        <v>242</v>
      </c>
      <c r="D11" s="37">
        <v>50</v>
      </c>
    </row>
    <row r="12" spans="1:4" ht="15">
      <c r="A12" s="70">
        <v>7</v>
      </c>
      <c r="B12" s="71" t="s">
        <v>249</v>
      </c>
      <c r="C12" s="70" t="s">
        <v>242</v>
      </c>
      <c r="D12" s="37">
        <v>10</v>
      </c>
    </row>
    <row r="13" spans="1:4" ht="30">
      <c r="A13" s="70">
        <v>8</v>
      </c>
      <c r="B13" s="71" t="s">
        <v>250</v>
      </c>
      <c r="C13" s="70" t="s">
        <v>251</v>
      </c>
      <c r="D13" s="37">
        <v>400</v>
      </c>
    </row>
    <row r="14" spans="1:4" ht="30.75">
      <c r="A14" s="70">
        <v>9</v>
      </c>
      <c r="B14" s="71" t="s">
        <v>252</v>
      </c>
      <c r="C14" s="70" t="s">
        <v>32</v>
      </c>
      <c r="D14" s="37">
        <v>35</v>
      </c>
    </row>
    <row r="15" spans="1:4" ht="30">
      <c r="A15" s="70">
        <v>10</v>
      </c>
      <c r="B15" s="71" t="s">
        <v>253</v>
      </c>
      <c r="C15" s="70" t="s">
        <v>32</v>
      </c>
      <c r="D15" s="37">
        <v>15</v>
      </c>
    </row>
    <row r="16" spans="1:4" ht="15">
      <c r="A16" s="70">
        <v>11</v>
      </c>
      <c r="B16" s="71" t="s">
        <v>254</v>
      </c>
      <c r="C16" s="70" t="s">
        <v>255</v>
      </c>
      <c r="D16" s="37">
        <v>20</v>
      </c>
    </row>
    <row r="17" spans="1:4" ht="30">
      <c r="A17" s="31">
        <v>12</v>
      </c>
      <c r="B17" s="38" t="s">
        <v>256</v>
      </c>
      <c r="C17" s="31" t="s">
        <v>257</v>
      </c>
      <c r="D17" s="37">
        <v>5</v>
      </c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U40"/>
  <sheetViews>
    <sheetView zoomScale="81" zoomScaleNormal="81" zoomScalePageLayoutView="0" workbookViewId="0" topLeftCell="A1">
      <selection activeCell="P32" sqref="P32"/>
    </sheetView>
  </sheetViews>
  <sheetFormatPr defaultColWidth="11.57421875" defaultRowHeight="12.75"/>
  <cols>
    <col min="1" max="1" width="7.28125" style="81" customWidth="1"/>
    <col min="2" max="2" width="66.7109375" style="49" customWidth="1"/>
    <col min="3" max="3" width="10.00390625" style="49" customWidth="1"/>
    <col min="4" max="4" width="11.57421875" style="49" customWidth="1"/>
    <col min="5" max="5" width="9.7109375" style="0" customWidth="1"/>
    <col min="6" max="6" width="6.00390625" style="0" customWidth="1"/>
    <col min="7" max="7" width="9.28125" style="0" customWidth="1"/>
    <col min="8" max="8" width="11.57421875" style="0" customWidth="1"/>
    <col min="9" max="9" width="9.140625" style="0" customWidth="1"/>
    <col min="10" max="10" width="7.57421875" style="0" customWidth="1"/>
    <col min="11" max="11" width="8.7109375" style="0" customWidth="1"/>
    <col min="12" max="12" width="7.8515625" style="0" customWidth="1"/>
    <col min="13" max="13" width="11.57421875" style="0" customWidth="1"/>
    <col min="14" max="14" width="14.421875" style="0" customWidth="1"/>
    <col min="15" max="15" width="11.57421875" style="0" customWidth="1"/>
    <col min="16" max="16384" width="11.57421875" style="49" customWidth="1"/>
  </cols>
  <sheetData>
    <row r="1" spans="1:15" s="215" customFormat="1" ht="15.75">
      <c r="A1" s="233">
        <v>43</v>
      </c>
      <c r="B1" s="215" t="s">
        <v>771</v>
      </c>
      <c r="C1" s="234"/>
      <c r="D1" s="234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215" customFormat="1" ht="15.75">
      <c r="A2" s="233"/>
      <c r="C2" s="234"/>
      <c r="D2" s="23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15" customFormat="1" ht="15.75">
      <c r="A3" s="233"/>
      <c r="B3" s="235" t="s">
        <v>776</v>
      </c>
      <c r="C3" s="234"/>
      <c r="D3" s="234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215" customFormat="1" ht="15.75">
      <c r="A4" s="233"/>
      <c r="B4" s="235"/>
      <c r="C4" s="234"/>
      <c r="D4" s="234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215" customFormat="1" ht="38.25" customHeight="1">
      <c r="A5" s="233"/>
      <c r="B5" s="369" t="s">
        <v>777</v>
      </c>
      <c r="C5" s="369"/>
      <c r="D5" s="36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215" customFormat="1" ht="15">
      <c r="A6" s="233"/>
      <c r="B6" s="233"/>
      <c r="C6" s="233"/>
      <c r="D6" s="233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s="215" customFormat="1" ht="15">
      <c r="A7" s="236" t="s">
        <v>8</v>
      </c>
      <c r="B7" s="237" t="s">
        <v>9</v>
      </c>
      <c r="C7" s="237" t="s">
        <v>10</v>
      </c>
      <c r="D7" s="238" t="s">
        <v>11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215" customFormat="1" ht="75">
      <c r="A8" s="239">
        <v>1</v>
      </c>
      <c r="B8" s="240" t="s">
        <v>778</v>
      </c>
      <c r="C8" s="239" t="s">
        <v>30</v>
      </c>
      <c r="D8" s="239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215" customFormat="1" ht="15">
      <c r="A9" s="64" t="s">
        <v>13</v>
      </c>
      <c r="B9" s="241" t="s">
        <v>779</v>
      </c>
      <c r="C9" s="64" t="s">
        <v>257</v>
      </c>
      <c r="D9" s="64">
        <v>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s="215" customFormat="1" ht="15">
      <c r="A10" s="64" t="s">
        <v>16</v>
      </c>
      <c r="B10" s="241" t="s">
        <v>780</v>
      </c>
      <c r="C10" s="64" t="s">
        <v>257</v>
      </c>
      <c r="D10" s="64">
        <v>70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215" customFormat="1" ht="15">
      <c r="A11" s="64"/>
      <c r="B11" s="241" t="s">
        <v>781</v>
      </c>
      <c r="C11" s="64"/>
      <c r="D11" s="64">
        <v>25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215" customFormat="1" ht="15">
      <c r="A12" s="64" t="s">
        <v>19</v>
      </c>
      <c r="B12" s="241" t="s">
        <v>782</v>
      </c>
      <c r="C12" s="64" t="s">
        <v>257</v>
      </c>
      <c r="D12" s="64">
        <v>56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15" customFormat="1" ht="15">
      <c r="A13" s="64" t="s">
        <v>21</v>
      </c>
      <c r="B13" s="241" t="s">
        <v>783</v>
      </c>
      <c r="C13" s="64" t="s">
        <v>257</v>
      </c>
      <c r="D13" s="64">
        <v>7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s="215" customFormat="1" ht="15">
      <c r="A14" s="64"/>
      <c r="B14" s="241" t="s">
        <v>784</v>
      </c>
      <c r="C14" s="64"/>
      <c r="D14" s="64">
        <v>45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s="215" customFormat="1" ht="15">
      <c r="A15" s="64" t="s">
        <v>36</v>
      </c>
      <c r="B15" s="241" t="s">
        <v>785</v>
      </c>
      <c r="C15" s="64" t="s">
        <v>257</v>
      </c>
      <c r="D15" s="64">
        <v>315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s="215" customFormat="1" ht="15">
      <c r="A16" s="64" t="s">
        <v>38</v>
      </c>
      <c r="B16" s="241" t="s">
        <v>786</v>
      </c>
      <c r="C16" s="64" t="s">
        <v>257</v>
      </c>
      <c r="D16" s="64">
        <v>130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215" customFormat="1" ht="15">
      <c r="A17" s="64" t="s">
        <v>40</v>
      </c>
      <c r="B17" s="241" t="s">
        <v>787</v>
      </c>
      <c r="C17" s="64" t="s">
        <v>257</v>
      </c>
      <c r="D17" s="64">
        <v>160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215" customFormat="1" ht="15">
      <c r="A18" s="64" t="s">
        <v>42</v>
      </c>
      <c r="B18" s="241" t="s">
        <v>788</v>
      </c>
      <c r="C18" s="64" t="s">
        <v>257</v>
      </c>
      <c r="D18" s="64">
        <v>1200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215" customFormat="1" ht="15">
      <c r="A19" s="64" t="s">
        <v>44</v>
      </c>
      <c r="B19" s="241" t="s">
        <v>789</v>
      </c>
      <c r="C19" s="64" t="s">
        <v>257</v>
      </c>
      <c r="D19" s="64">
        <v>20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215" customFormat="1" ht="90">
      <c r="A20" s="64">
        <v>2</v>
      </c>
      <c r="B20" s="65" t="s">
        <v>790</v>
      </c>
      <c r="C20" s="64" t="s">
        <v>32</v>
      </c>
      <c r="D20" s="64">
        <v>3800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s="215" customFormat="1" ht="75">
      <c r="A21" s="64">
        <v>3</v>
      </c>
      <c r="B21" s="65" t="s">
        <v>791</v>
      </c>
      <c r="C21" s="64" t="s">
        <v>32</v>
      </c>
      <c r="D21" s="64">
        <v>2400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215" customFormat="1" ht="60">
      <c r="A22" s="64">
        <v>4</v>
      </c>
      <c r="B22" s="65" t="s">
        <v>792</v>
      </c>
      <c r="C22" s="64" t="s">
        <v>30</v>
      </c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215" customFormat="1" ht="15">
      <c r="A23" s="64" t="s">
        <v>13</v>
      </c>
      <c r="B23" s="241" t="s">
        <v>793</v>
      </c>
      <c r="C23" s="64" t="s">
        <v>32</v>
      </c>
      <c r="D23" s="64">
        <v>10850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255" s="67" customFormat="1" ht="90">
      <c r="A24" s="239">
        <v>5</v>
      </c>
      <c r="B24" s="240" t="s">
        <v>794</v>
      </c>
      <c r="C24" s="239" t="s">
        <v>30</v>
      </c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IS24" s="215"/>
      <c r="IT24" s="215"/>
      <c r="IU24" s="215"/>
    </row>
    <row r="25" spans="1:255" s="67" customFormat="1" ht="15">
      <c r="A25" s="64" t="s">
        <v>13</v>
      </c>
      <c r="B25" s="65" t="s">
        <v>795</v>
      </c>
      <c r="C25" s="64" t="s">
        <v>67</v>
      </c>
      <c r="D25" s="64">
        <v>2800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IS25" s="215"/>
      <c r="IT25" s="215"/>
      <c r="IU25" s="215"/>
    </row>
    <row r="26" spans="1:255" s="67" customFormat="1" ht="15">
      <c r="A26" s="64" t="s">
        <v>16</v>
      </c>
      <c r="B26" s="65" t="s">
        <v>796</v>
      </c>
      <c r="C26" s="64" t="s">
        <v>67</v>
      </c>
      <c r="D26" s="64">
        <v>8000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IS26" s="215"/>
      <c r="IT26" s="215"/>
      <c r="IU26" s="215"/>
    </row>
    <row r="27" spans="1:255" s="67" customFormat="1" ht="15">
      <c r="A27" s="64" t="s">
        <v>19</v>
      </c>
      <c r="B27" s="65" t="s">
        <v>797</v>
      </c>
      <c r="C27" s="64" t="s">
        <v>67</v>
      </c>
      <c r="D27" s="64">
        <v>15000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IS27" s="215"/>
      <c r="IT27" s="215"/>
      <c r="IU27" s="215"/>
    </row>
    <row r="28" spans="1:255" s="67" customFormat="1" ht="15">
      <c r="A28" s="64" t="s">
        <v>21</v>
      </c>
      <c r="B28" s="65" t="s">
        <v>798</v>
      </c>
      <c r="C28" s="64" t="s">
        <v>67</v>
      </c>
      <c r="D28" s="64">
        <v>3100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IS28" s="215"/>
      <c r="IT28" s="215"/>
      <c r="IU28" s="215"/>
    </row>
    <row r="29" spans="1:255" s="67" customFormat="1" ht="15">
      <c r="A29" s="64" t="s">
        <v>36</v>
      </c>
      <c r="B29" s="65" t="s">
        <v>799</v>
      </c>
      <c r="C29" s="64" t="s">
        <v>67</v>
      </c>
      <c r="D29" s="64">
        <v>40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IS29" s="215"/>
      <c r="IT29" s="215"/>
      <c r="IU29" s="215"/>
    </row>
    <row r="30" spans="1:255" s="67" customFormat="1" ht="15">
      <c r="A30" s="64" t="s">
        <v>38</v>
      </c>
      <c r="B30" s="65" t="s">
        <v>800</v>
      </c>
      <c r="C30" s="64" t="s">
        <v>67</v>
      </c>
      <c r="D30" s="64">
        <v>180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IS30" s="215"/>
      <c r="IT30" s="215"/>
      <c r="IU30" s="215"/>
    </row>
    <row r="31" spans="1:255" s="67" customFormat="1" ht="15">
      <c r="A31" s="64" t="s">
        <v>40</v>
      </c>
      <c r="B31" s="65" t="s">
        <v>801</v>
      </c>
      <c r="C31" s="64" t="s">
        <v>67</v>
      </c>
      <c r="D31" s="64">
        <v>200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IS31" s="215"/>
      <c r="IT31" s="215"/>
      <c r="IU31" s="215"/>
    </row>
    <row r="32" spans="1:255" s="67" customFormat="1" ht="105">
      <c r="A32" s="64">
        <v>6</v>
      </c>
      <c r="B32" s="65" t="s">
        <v>802</v>
      </c>
      <c r="C32" s="64" t="s">
        <v>30</v>
      </c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IS32" s="215"/>
      <c r="IT32" s="215"/>
      <c r="IU32" s="215"/>
    </row>
    <row r="33" spans="1:255" s="67" customFormat="1" ht="15">
      <c r="A33" s="64" t="s">
        <v>13</v>
      </c>
      <c r="B33" s="241" t="s">
        <v>803</v>
      </c>
      <c r="C33" s="64" t="s">
        <v>67</v>
      </c>
      <c r="D33" s="64">
        <v>450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IS33" s="215"/>
      <c r="IT33" s="215"/>
      <c r="IU33" s="215"/>
    </row>
    <row r="34" spans="1:255" s="67" customFormat="1" ht="15">
      <c r="A34" s="64" t="s">
        <v>16</v>
      </c>
      <c r="B34" s="241" t="s">
        <v>804</v>
      </c>
      <c r="C34" s="64" t="s">
        <v>32</v>
      </c>
      <c r="D34" s="64">
        <v>7000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IS34" s="215"/>
      <c r="IT34" s="215"/>
      <c r="IU34" s="215"/>
    </row>
    <row r="35" spans="1:255" s="67" customFormat="1" ht="15">
      <c r="A35" s="64" t="s">
        <v>19</v>
      </c>
      <c r="B35" s="241" t="s">
        <v>805</v>
      </c>
      <c r="C35" s="64" t="s">
        <v>32</v>
      </c>
      <c r="D35" s="64">
        <v>13000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IS35" s="215"/>
      <c r="IT35" s="215"/>
      <c r="IU35" s="215"/>
    </row>
    <row r="36" spans="1:255" s="67" customFormat="1" ht="15">
      <c r="A36" s="64" t="s">
        <v>21</v>
      </c>
      <c r="B36" s="241" t="s">
        <v>806</v>
      </c>
      <c r="C36" s="64" t="s">
        <v>32</v>
      </c>
      <c r="D36" s="64">
        <v>2700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IS36" s="215"/>
      <c r="IT36" s="215"/>
      <c r="IU36" s="215"/>
    </row>
    <row r="37" spans="1:255" s="67" customFormat="1" ht="15">
      <c r="A37" s="64" t="s">
        <v>36</v>
      </c>
      <c r="B37" s="241" t="s">
        <v>807</v>
      </c>
      <c r="C37" s="64" t="s">
        <v>67</v>
      </c>
      <c r="D37" s="64">
        <v>100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IS37" s="215"/>
      <c r="IT37" s="215"/>
      <c r="IU37" s="215"/>
    </row>
    <row r="38" spans="1:255" s="67" customFormat="1" ht="15">
      <c r="A38" s="64" t="s">
        <v>38</v>
      </c>
      <c r="B38" s="241" t="s">
        <v>808</v>
      </c>
      <c r="C38" s="64" t="s">
        <v>67</v>
      </c>
      <c r="D38" s="64">
        <v>50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IS38" s="215"/>
      <c r="IT38" s="215"/>
      <c r="IU38" s="215"/>
    </row>
    <row r="39" spans="1:255" s="67" customFormat="1" ht="45">
      <c r="A39" s="64">
        <v>7</v>
      </c>
      <c r="B39" s="65" t="s">
        <v>809</v>
      </c>
      <c r="C39" s="64" t="s">
        <v>32</v>
      </c>
      <c r="D39" s="64">
        <v>50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IQ39" s="215"/>
      <c r="IR39" s="215"/>
      <c r="IS39" s="215"/>
      <c r="IT39" s="215"/>
      <c r="IU39" s="215"/>
    </row>
    <row r="40" spans="1:15" s="215" customFormat="1" ht="15">
      <c r="A40" s="242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29"/>
  <sheetViews>
    <sheetView zoomScale="81" zoomScaleNormal="81" zoomScalePageLayoutView="0" workbookViewId="0" topLeftCell="A1">
      <selection activeCell="L23" sqref="L23"/>
    </sheetView>
  </sheetViews>
  <sheetFormatPr defaultColWidth="11.57421875" defaultRowHeight="12.75"/>
  <cols>
    <col min="1" max="1" width="7.28125" style="81" customWidth="1"/>
    <col min="2" max="2" width="66.8515625" style="49" customWidth="1"/>
    <col min="3" max="3" width="8.28125" style="49" customWidth="1"/>
    <col min="4" max="4" width="11.57421875" style="81" customWidth="1"/>
    <col min="5" max="5" width="9.7109375" style="0" customWidth="1"/>
    <col min="6" max="6" width="4.57421875" style="0" customWidth="1"/>
    <col min="7" max="13" width="11.57421875" style="0" customWidth="1"/>
    <col min="14" max="14" width="13.140625" style="0" customWidth="1"/>
    <col min="15" max="17" width="11.57421875" style="0" customWidth="1"/>
    <col min="18" max="16384" width="11.57421875" style="49" customWidth="1"/>
  </cols>
  <sheetData>
    <row r="1" spans="1:4" ht="15.75">
      <c r="A1" s="1">
        <v>44</v>
      </c>
      <c r="B1" s="49" t="s">
        <v>490</v>
      </c>
      <c r="C1" s="59"/>
      <c r="D1" s="213"/>
    </row>
    <row r="2" spans="1:4" ht="15.75">
      <c r="A2" s="1"/>
      <c r="C2" s="59"/>
      <c r="D2" s="213"/>
    </row>
    <row r="3" spans="1:4" ht="15.75">
      <c r="A3" s="1"/>
      <c r="B3" s="59" t="s">
        <v>810</v>
      </c>
      <c r="C3" s="59"/>
      <c r="D3" s="213"/>
    </row>
    <row r="4" spans="1:4" ht="15">
      <c r="A4" s="1"/>
      <c r="B4" s="4"/>
      <c r="C4" s="4"/>
      <c r="D4" s="1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17" s="48" customFormat="1" ht="60">
      <c r="A6" s="72">
        <v>1</v>
      </c>
      <c r="B6" s="73" t="s">
        <v>811</v>
      </c>
      <c r="C6" s="72" t="s">
        <v>487</v>
      </c>
      <c r="D6" s="72">
        <v>3</v>
      </c>
      <c r="E6"/>
      <c r="F6"/>
      <c r="G6"/>
      <c r="H6"/>
      <c r="I6"/>
      <c r="J6"/>
      <c r="K6"/>
      <c r="L6"/>
      <c r="M6"/>
      <c r="N6"/>
      <c r="O6"/>
      <c r="P6"/>
      <c r="Q6"/>
    </row>
    <row r="7" spans="1:4" ht="30.75">
      <c r="A7" s="72">
        <v>2</v>
      </c>
      <c r="B7" s="73" t="s">
        <v>812</v>
      </c>
      <c r="C7" s="216" t="s">
        <v>153</v>
      </c>
      <c r="D7" s="72"/>
    </row>
    <row r="8" spans="1:4" ht="15">
      <c r="A8" s="72" t="s">
        <v>13</v>
      </c>
      <c r="B8" s="73" t="s">
        <v>813</v>
      </c>
      <c r="C8" s="216" t="s">
        <v>32</v>
      </c>
      <c r="D8" s="72">
        <v>75</v>
      </c>
    </row>
    <row r="9" spans="1:4" ht="15">
      <c r="A9" s="72" t="s">
        <v>16</v>
      </c>
      <c r="B9" s="73" t="s">
        <v>814</v>
      </c>
      <c r="C9" s="216" t="s">
        <v>32</v>
      </c>
      <c r="D9" s="72">
        <v>10</v>
      </c>
    </row>
    <row r="23" spans="2:4" ht="15">
      <c r="B23"/>
      <c r="C23"/>
      <c r="D23"/>
    </row>
    <row r="24" spans="2:4" ht="15">
      <c r="B24"/>
      <c r="C24"/>
      <c r="D24"/>
    </row>
    <row r="25" spans="2:4" ht="15">
      <c r="B25"/>
      <c r="C25"/>
      <c r="D25"/>
    </row>
    <row r="26" spans="2:4" ht="15">
      <c r="B26"/>
      <c r="C26"/>
      <c r="D26"/>
    </row>
    <row r="27" spans="2:4" ht="15">
      <c r="B27"/>
      <c r="C27"/>
      <c r="D27"/>
    </row>
    <row r="28" spans="2:4" ht="15">
      <c r="B28"/>
      <c r="C28"/>
      <c r="D28"/>
    </row>
    <row r="29" spans="2:4" ht="15">
      <c r="B29"/>
      <c r="C29"/>
      <c r="D2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9"/>
  <sheetViews>
    <sheetView zoomScale="81" zoomScaleNormal="81" zoomScalePageLayoutView="0" workbookViewId="0" topLeftCell="A1">
      <selection activeCell="B3" sqref="B3"/>
    </sheetView>
  </sheetViews>
  <sheetFormatPr defaultColWidth="11.57421875" defaultRowHeight="12.75"/>
  <cols>
    <col min="1" max="1" width="7.28125" style="200" customWidth="1"/>
    <col min="2" max="2" width="66.8515625" style="143" customWidth="1"/>
    <col min="3" max="3" width="8.28125" style="143" customWidth="1"/>
    <col min="4" max="4" width="11.57421875" style="200" customWidth="1"/>
    <col min="5" max="5" width="11.57421875" style="0" customWidth="1"/>
    <col min="6" max="6" width="13.140625" style="0" customWidth="1"/>
    <col min="7" max="11" width="11.57421875" style="0" customWidth="1"/>
    <col min="12" max="249" width="11.57421875" style="49" customWidth="1"/>
  </cols>
  <sheetData>
    <row r="1" spans="1:3" ht="15.75">
      <c r="A1" s="91">
        <v>45</v>
      </c>
      <c r="B1" s="143" t="s">
        <v>490</v>
      </c>
      <c r="C1" s="151"/>
    </row>
    <row r="2" spans="1:3" ht="15.75">
      <c r="A2" s="91"/>
      <c r="C2" s="151"/>
    </row>
    <row r="3" spans="1:3" ht="15.75">
      <c r="A3" s="91"/>
      <c r="B3" s="151" t="s">
        <v>815</v>
      </c>
      <c r="C3" s="151"/>
    </row>
    <row r="4" spans="1:3" ht="15">
      <c r="A4" s="91"/>
      <c r="B4" s="89"/>
      <c r="C4" s="89"/>
    </row>
    <row r="5" spans="1:4" ht="15">
      <c r="A5" s="152" t="s">
        <v>8</v>
      </c>
      <c r="B5" s="145" t="s">
        <v>9</v>
      </c>
      <c r="C5" s="145" t="s">
        <v>10</v>
      </c>
      <c r="D5" s="146" t="s">
        <v>11</v>
      </c>
    </row>
    <row r="6" spans="1:11" s="48" customFormat="1" ht="59.25" customHeight="1">
      <c r="A6" s="186">
        <v>1</v>
      </c>
      <c r="B6" s="187" t="s">
        <v>811</v>
      </c>
      <c r="C6" s="186" t="s">
        <v>487</v>
      </c>
      <c r="D6" s="148">
        <v>2</v>
      </c>
      <c r="E6"/>
      <c r="F6"/>
      <c r="G6"/>
      <c r="H6"/>
      <c r="I6"/>
      <c r="J6"/>
      <c r="K6"/>
    </row>
    <row r="7" spans="1:4" ht="33.75" customHeight="1">
      <c r="A7" s="186">
        <v>2</v>
      </c>
      <c r="B7" s="187" t="s">
        <v>816</v>
      </c>
      <c r="C7" s="243" t="s">
        <v>153</v>
      </c>
      <c r="D7" s="148" t="s">
        <v>153</v>
      </c>
    </row>
    <row r="8" spans="1:4" ht="15">
      <c r="A8" s="186" t="s">
        <v>13</v>
      </c>
      <c r="B8" s="187" t="s">
        <v>813</v>
      </c>
      <c r="C8" s="243" t="s">
        <v>32</v>
      </c>
      <c r="D8" s="148">
        <v>20</v>
      </c>
    </row>
    <row r="9" spans="1:4" ht="15">
      <c r="A9" s="186" t="s">
        <v>16</v>
      </c>
      <c r="B9" s="187" t="s">
        <v>814</v>
      </c>
      <c r="C9" s="243" t="s">
        <v>32</v>
      </c>
      <c r="D9" s="148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U47"/>
  <sheetViews>
    <sheetView zoomScale="81" zoomScaleNormal="81" zoomScalePageLayoutView="0" workbookViewId="0" topLeftCell="A1">
      <selection activeCell="F4" sqref="F4"/>
    </sheetView>
  </sheetViews>
  <sheetFormatPr defaultColWidth="11.57421875" defaultRowHeight="12.75"/>
  <cols>
    <col min="1" max="1" width="5.7109375" style="4" customWidth="1"/>
    <col min="2" max="2" width="66.8515625" style="4" customWidth="1"/>
    <col min="3" max="3" width="6.8515625" style="1" customWidth="1"/>
    <col min="4" max="4" width="11.57421875" style="1" customWidth="1"/>
    <col min="5" max="14" width="11.57421875" style="0" customWidth="1"/>
    <col min="15" max="36" width="11.57421875" style="4" customWidth="1"/>
  </cols>
  <sheetData>
    <row r="1" spans="1:4" ht="15.75">
      <c r="A1" s="22">
        <v>46</v>
      </c>
      <c r="B1" s="49" t="s">
        <v>6</v>
      </c>
      <c r="C1" s="58"/>
      <c r="D1" s="58"/>
    </row>
    <row r="2" spans="1:4" ht="15.75">
      <c r="A2" s="22"/>
      <c r="B2" s="49"/>
      <c r="C2" s="58"/>
      <c r="D2" s="58"/>
    </row>
    <row r="3" spans="1:4" ht="15.75">
      <c r="A3" s="22"/>
      <c r="B3" s="69" t="s">
        <v>817</v>
      </c>
      <c r="C3" s="58"/>
      <c r="D3" s="58"/>
    </row>
    <row r="4" spans="1:4" ht="15">
      <c r="A4" s="56"/>
      <c r="B4" s="23"/>
      <c r="C4" s="56"/>
      <c r="D4" s="56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91.5">
      <c r="A6" s="64">
        <v>1</v>
      </c>
      <c r="B6" s="65" t="s">
        <v>818</v>
      </c>
      <c r="C6" s="64" t="s">
        <v>30</v>
      </c>
      <c r="D6" s="64"/>
    </row>
    <row r="7" spans="1:4" ht="15">
      <c r="A7" s="64" t="s">
        <v>13</v>
      </c>
      <c r="B7" s="241" t="s">
        <v>819</v>
      </c>
      <c r="C7" s="64" t="s">
        <v>32</v>
      </c>
      <c r="D7" s="64">
        <v>2</v>
      </c>
    </row>
    <row r="8" spans="1:4" ht="15">
      <c r="A8" s="64" t="s">
        <v>16</v>
      </c>
      <c r="B8" s="241" t="s">
        <v>820</v>
      </c>
      <c r="C8" s="64" t="s">
        <v>32</v>
      </c>
      <c r="D8" s="64">
        <v>20</v>
      </c>
    </row>
    <row r="9" spans="1:4" ht="15">
      <c r="A9" s="64" t="s">
        <v>19</v>
      </c>
      <c r="B9" s="241" t="s">
        <v>821</v>
      </c>
      <c r="C9" s="64" t="s">
        <v>32</v>
      </c>
      <c r="D9" s="64">
        <v>30</v>
      </c>
    </row>
    <row r="10" spans="1:4" ht="15">
      <c r="A10" s="64" t="s">
        <v>21</v>
      </c>
      <c r="B10" s="241" t="s">
        <v>338</v>
      </c>
      <c r="C10" s="64" t="s">
        <v>32</v>
      </c>
      <c r="D10" s="64">
        <v>100</v>
      </c>
    </row>
    <row r="11" spans="1:4" ht="15">
      <c r="A11" s="64" t="s">
        <v>36</v>
      </c>
      <c r="B11" s="241" t="s">
        <v>339</v>
      </c>
      <c r="C11" s="64" t="s">
        <v>32</v>
      </c>
      <c r="D11" s="64">
        <v>1400</v>
      </c>
    </row>
    <row r="12" spans="1:4" ht="15">
      <c r="A12" s="64" t="s">
        <v>38</v>
      </c>
      <c r="B12" s="241" t="s">
        <v>340</v>
      </c>
      <c r="C12" s="64" t="s">
        <v>32</v>
      </c>
      <c r="D12" s="64">
        <v>2500</v>
      </c>
    </row>
    <row r="13" spans="1:4" ht="15">
      <c r="A13" s="64" t="s">
        <v>40</v>
      </c>
      <c r="B13" s="241" t="s">
        <v>341</v>
      </c>
      <c r="C13" s="64" t="s">
        <v>32</v>
      </c>
      <c r="D13" s="64">
        <v>350</v>
      </c>
    </row>
    <row r="14" spans="1:4" ht="15">
      <c r="A14" s="64" t="s">
        <v>42</v>
      </c>
      <c r="B14" s="241" t="s">
        <v>342</v>
      </c>
      <c r="C14" s="64" t="s">
        <v>32</v>
      </c>
      <c r="D14" s="64">
        <v>140</v>
      </c>
    </row>
    <row r="15" spans="1:4" ht="15">
      <c r="A15" s="64" t="s">
        <v>44</v>
      </c>
      <c r="B15" s="241" t="s">
        <v>343</v>
      </c>
      <c r="C15" s="64" t="s">
        <v>32</v>
      </c>
      <c r="D15" s="64">
        <v>70</v>
      </c>
    </row>
    <row r="16" spans="1:4" ht="60.75">
      <c r="A16" s="64">
        <v>2</v>
      </c>
      <c r="B16" s="65" t="s">
        <v>822</v>
      </c>
      <c r="C16" s="64" t="s">
        <v>153</v>
      </c>
      <c r="D16" s="64"/>
    </row>
    <row r="17" spans="1:4" ht="15">
      <c r="A17" s="64"/>
      <c r="B17" s="241">
        <v>14</v>
      </c>
      <c r="C17" s="64"/>
      <c r="D17" s="64">
        <v>5</v>
      </c>
    </row>
    <row r="18" spans="1:4" ht="15">
      <c r="A18" s="64"/>
      <c r="B18" s="241">
        <v>16</v>
      </c>
      <c r="C18" s="64"/>
      <c r="D18" s="64">
        <v>5</v>
      </c>
    </row>
    <row r="19" spans="1:4" ht="15">
      <c r="A19" s="64"/>
      <c r="B19" s="241">
        <v>18</v>
      </c>
      <c r="C19" s="64" t="s">
        <v>28</v>
      </c>
      <c r="D19" s="64">
        <v>20</v>
      </c>
    </row>
    <row r="20" spans="1:4" ht="15">
      <c r="A20" s="64" t="s">
        <v>13</v>
      </c>
      <c r="B20" s="241">
        <v>20</v>
      </c>
      <c r="C20" s="64" t="s">
        <v>487</v>
      </c>
      <c r="D20" s="64">
        <v>15</v>
      </c>
    </row>
    <row r="21" spans="1:4" ht="15">
      <c r="A21" s="64" t="s">
        <v>16</v>
      </c>
      <c r="B21" s="241">
        <v>22</v>
      </c>
      <c r="C21" s="64" t="s">
        <v>487</v>
      </c>
      <c r="D21" s="64">
        <v>15</v>
      </c>
    </row>
    <row r="22" spans="1:4" ht="45.75">
      <c r="A22" s="64">
        <v>3</v>
      </c>
      <c r="B22" s="65" t="s">
        <v>823</v>
      </c>
      <c r="C22" s="64" t="s">
        <v>153</v>
      </c>
      <c r="D22" s="64"/>
    </row>
    <row r="23" spans="1:4" ht="15">
      <c r="A23" s="64" t="s">
        <v>13</v>
      </c>
      <c r="B23" s="241">
        <v>14</v>
      </c>
      <c r="C23" s="64" t="s">
        <v>487</v>
      </c>
      <c r="D23" s="64">
        <v>25</v>
      </c>
    </row>
    <row r="24" spans="1:4" ht="15">
      <c r="A24" s="64" t="s">
        <v>16</v>
      </c>
      <c r="B24" s="241">
        <v>16</v>
      </c>
      <c r="C24" s="64" t="s">
        <v>487</v>
      </c>
      <c r="D24" s="64">
        <v>250</v>
      </c>
    </row>
    <row r="25" spans="1:4" ht="15">
      <c r="A25" s="64" t="s">
        <v>19</v>
      </c>
      <c r="B25" s="241">
        <v>18</v>
      </c>
      <c r="C25" s="64" t="s">
        <v>487</v>
      </c>
      <c r="D25" s="64">
        <v>330</v>
      </c>
    </row>
    <row r="26" spans="1:4" ht="15">
      <c r="A26" s="64" t="s">
        <v>21</v>
      </c>
      <c r="B26" s="241">
        <v>20</v>
      </c>
      <c r="C26" s="64" t="s">
        <v>487</v>
      </c>
      <c r="D26" s="64">
        <v>80</v>
      </c>
    </row>
    <row r="27" spans="1:4" ht="15">
      <c r="A27" s="64"/>
      <c r="B27" s="241">
        <v>22</v>
      </c>
      <c r="C27" s="64" t="s">
        <v>28</v>
      </c>
      <c r="D27" s="64">
        <v>10</v>
      </c>
    </row>
    <row r="28" spans="1:255" s="57" customFormat="1" ht="15">
      <c r="A28" s="70">
        <v>4</v>
      </c>
      <c r="B28" s="71" t="s">
        <v>824</v>
      </c>
      <c r="C28" s="70" t="s">
        <v>30</v>
      </c>
      <c r="D28" s="64"/>
      <c r="E28"/>
      <c r="F28"/>
      <c r="G28"/>
      <c r="H28"/>
      <c r="I28"/>
      <c r="J28"/>
      <c r="K28"/>
      <c r="L28"/>
      <c r="M28"/>
      <c r="N28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IQ28" s="25"/>
      <c r="IR28" s="25"/>
      <c r="IS28" s="25"/>
      <c r="IT28" s="25"/>
      <c r="IU28" s="25"/>
    </row>
    <row r="29" spans="1:255" s="57" customFormat="1" ht="15">
      <c r="A29" s="70" t="s">
        <v>13</v>
      </c>
      <c r="B29" s="75" t="s">
        <v>825</v>
      </c>
      <c r="C29" s="70" t="s">
        <v>32</v>
      </c>
      <c r="D29" s="64">
        <v>25</v>
      </c>
      <c r="E29"/>
      <c r="F29"/>
      <c r="G29"/>
      <c r="H29"/>
      <c r="I29"/>
      <c r="J29"/>
      <c r="K29"/>
      <c r="L29"/>
      <c r="M29"/>
      <c r="N29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IQ29" s="25"/>
      <c r="IR29" s="25"/>
      <c r="IS29" s="25"/>
      <c r="IT29" s="25"/>
      <c r="IU29" s="25"/>
    </row>
    <row r="30" spans="1:255" s="57" customFormat="1" ht="15">
      <c r="A30" s="70" t="s">
        <v>16</v>
      </c>
      <c r="B30" s="75" t="s">
        <v>826</v>
      </c>
      <c r="C30" s="70" t="s">
        <v>32</v>
      </c>
      <c r="D30" s="64">
        <v>20</v>
      </c>
      <c r="E30"/>
      <c r="F30"/>
      <c r="G30"/>
      <c r="H30"/>
      <c r="I30"/>
      <c r="J30"/>
      <c r="K30"/>
      <c r="L30"/>
      <c r="M30"/>
      <c r="N30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IQ30" s="25"/>
      <c r="IR30" s="25"/>
      <c r="IS30" s="25"/>
      <c r="IT30" s="25"/>
      <c r="IU30" s="25"/>
    </row>
    <row r="31" spans="1:255" s="57" customFormat="1" ht="15">
      <c r="A31" s="70" t="s">
        <v>19</v>
      </c>
      <c r="B31" s="75" t="s">
        <v>827</v>
      </c>
      <c r="C31" s="70" t="s">
        <v>32</v>
      </c>
      <c r="D31" s="64">
        <v>20</v>
      </c>
      <c r="E31"/>
      <c r="F31"/>
      <c r="G31"/>
      <c r="H31"/>
      <c r="I31"/>
      <c r="J31"/>
      <c r="K31"/>
      <c r="L31"/>
      <c r="M31"/>
      <c r="N31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IQ31" s="25"/>
      <c r="IR31" s="25"/>
      <c r="IS31" s="25"/>
      <c r="IT31" s="25"/>
      <c r="IU31" s="25"/>
    </row>
    <row r="32" spans="1:255" s="57" customFormat="1" ht="15">
      <c r="A32" s="70" t="s">
        <v>21</v>
      </c>
      <c r="B32" s="75" t="s">
        <v>828</v>
      </c>
      <c r="C32" s="70" t="s">
        <v>32</v>
      </c>
      <c r="D32" s="64">
        <v>15</v>
      </c>
      <c r="E32"/>
      <c r="F32"/>
      <c r="G32"/>
      <c r="H32"/>
      <c r="I32"/>
      <c r="J32"/>
      <c r="K32"/>
      <c r="L32"/>
      <c r="M32"/>
      <c r="N3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IQ32" s="25"/>
      <c r="IR32" s="25"/>
      <c r="IS32" s="25"/>
      <c r="IT32" s="25"/>
      <c r="IU32" s="25"/>
    </row>
    <row r="33" spans="1:255" s="57" customFormat="1" ht="15">
      <c r="A33" s="70" t="s">
        <v>36</v>
      </c>
      <c r="B33" s="75" t="s">
        <v>829</v>
      </c>
      <c r="C33" s="70" t="s">
        <v>32</v>
      </c>
      <c r="D33" s="64">
        <v>20</v>
      </c>
      <c r="E33"/>
      <c r="F33"/>
      <c r="G33"/>
      <c r="H33"/>
      <c r="I33"/>
      <c r="J33"/>
      <c r="K33"/>
      <c r="L33"/>
      <c r="M33"/>
      <c r="N3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IQ33" s="25"/>
      <c r="IR33" s="25"/>
      <c r="IS33" s="25"/>
      <c r="IT33" s="25"/>
      <c r="IU33" s="25"/>
    </row>
    <row r="34" spans="1:255" s="57" customFormat="1" ht="15">
      <c r="A34" s="31">
        <v>5</v>
      </c>
      <c r="B34" s="38" t="s">
        <v>830</v>
      </c>
      <c r="C34" s="9"/>
      <c r="D34" s="64"/>
      <c r="E34"/>
      <c r="F34"/>
      <c r="G34"/>
      <c r="H34"/>
      <c r="I34"/>
      <c r="J34"/>
      <c r="K34"/>
      <c r="L34"/>
      <c r="M34"/>
      <c r="N34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IQ34" s="25"/>
      <c r="IR34" s="25"/>
      <c r="IS34" s="25"/>
      <c r="IT34" s="25"/>
      <c r="IU34" s="25"/>
    </row>
    <row r="35" spans="1:255" s="57" customFormat="1" ht="15">
      <c r="A35" s="31" t="s">
        <v>13</v>
      </c>
      <c r="B35" s="31" t="s">
        <v>831</v>
      </c>
      <c r="C35" s="9" t="s">
        <v>28</v>
      </c>
      <c r="D35" s="64">
        <v>3</v>
      </c>
      <c r="E35"/>
      <c r="F35"/>
      <c r="G35"/>
      <c r="H35"/>
      <c r="I35"/>
      <c r="J35"/>
      <c r="K35"/>
      <c r="L35"/>
      <c r="M35"/>
      <c r="N3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IQ35" s="25"/>
      <c r="IR35" s="25"/>
      <c r="IS35" s="25"/>
      <c r="IT35" s="25"/>
      <c r="IU35" s="25"/>
    </row>
    <row r="36" spans="1:255" s="57" customFormat="1" ht="15">
      <c r="A36" s="31" t="s">
        <v>16</v>
      </c>
      <c r="B36" s="31" t="s">
        <v>832</v>
      </c>
      <c r="C36" s="9" t="s">
        <v>28</v>
      </c>
      <c r="D36" s="64">
        <v>3</v>
      </c>
      <c r="E36"/>
      <c r="F36"/>
      <c r="G36"/>
      <c r="H36"/>
      <c r="I36"/>
      <c r="J36"/>
      <c r="K36"/>
      <c r="L36"/>
      <c r="M36"/>
      <c r="N36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IQ36" s="25"/>
      <c r="IR36" s="25"/>
      <c r="IS36" s="25"/>
      <c r="IT36" s="25"/>
      <c r="IU36" s="25"/>
    </row>
    <row r="37" spans="1:255" s="23" customFormat="1" ht="51" customHeight="1">
      <c r="A37" s="70">
        <v>6</v>
      </c>
      <c r="B37" s="71" t="s">
        <v>833</v>
      </c>
      <c r="C37" s="70" t="s">
        <v>32</v>
      </c>
      <c r="D37" s="64">
        <v>11075</v>
      </c>
      <c r="E37"/>
      <c r="F37"/>
      <c r="G37"/>
      <c r="H37"/>
      <c r="I37"/>
      <c r="J37"/>
      <c r="K37"/>
      <c r="L37"/>
      <c r="M37"/>
      <c r="N37"/>
      <c r="IP37" s="49"/>
      <c r="IQ37" s="49"/>
      <c r="IR37" s="49"/>
      <c r="IS37" s="49"/>
      <c r="IT37" s="49"/>
      <c r="IU37" s="49"/>
    </row>
    <row r="38" spans="1:255" s="23" customFormat="1" ht="60">
      <c r="A38" s="70">
        <v>7</v>
      </c>
      <c r="B38" s="71" t="s">
        <v>834</v>
      </c>
      <c r="C38" s="70" t="s">
        <v>32</v>
      </c>
      <c r="D38" s="64">
        <v>1005</v>
      </c>
      <c r="E38"/>
      <c r="F38"/>
      <c r="G38"/>
      <c r="H38"/>
      <c r="I38"/>
      <c r="J38"/>
      <c r="K38"/>
      <c r="L38"/>
      <c r="M38"/>
      <c r="N38"/>
      <c r="IP38" s="49"/>
      <c r="IQ38" s="49"/>
      <c r="IR38" s="49"/>
      <c r="IS38" s="49"/>
      <c r="IT38" s="49"/>
      <c r="IU38" s="49"/>
    </row>
    <row r="39" spans="1:4" ht="30">
      <c r="A39" s="60">
        <v>8</v>
      </c>
      <c r="B39" s="61" t="s">
        <v>835</v>
      </c>
      <c r="C39" s="60" t="s">
        <v>30</v>
      </c>
      <c r="D39" s="64"/>
    </row>
    <row r="40" spans="1:4" ht="15">
      <c r="A40" s="70" t="s">
        <v>13</v>
      </c>
      <c r="B40" s="75" t="s">
        <v>339</v>
      </c>
      <c r="C40" s="70" t="s">
        <v>32</v>
      </c>
      <c r="D40" s="64">
        <v>15</v>
      </c>
    </row>
    <row r="41" spans="1:4" ht="15">
      <c r="A41" s="70" t="s">
        <v>16</v>
      </c>
      <c r="B41" s="75" t="s">
        <v>340</v>
      </c>
      <c r="C41" s="70" t="s">
        <v>32</v>
      </c>
      <c r="D41" s="64">
        <v>3</v>
      </c>
    </row>
    <row r="42" spans="1:4" ht="45">
      <c r="A42" s="60">
        <v>9</v>
      </c>
      <c r="B42" s="62" t="s">
        <v>836</v>
      </c>
      <c r="C42" s="60"/>
      <c r="D42" s="64"/>
    </row>
    <row r="43" spans="1:4" ht="15">
      <c r="A43" s="60" t="s">
        <v>13</v>
      </c>
      <c r="B43" s="62" t="s">
        <v>837</v>
      </c>
      <c r="C43" s="60" t="s">
        <v>28</v>
      </c>
      <c r="D43" s="64">
        <v>110</v>
      </c>
    </row>
    <row r="44" spans="1:4" ht="15">
      <c r="A44" s="60" t="s">
        <v>16</v>
      </c>
      <c r="B44" s="62" t="s">
        <v>838</v>
      </c>
      <c r="C44" s="60" t="s">
        <v>28</v>
      </c>
      <c r="D44" s="64">
        <v>145</v>
      </c>
    </row>
    <row r="45" spans="1:255" s="23" customFormat="1" ht="45">
      <c r="A45" s="70">
        <v>10</v>
      </c>
      <c r="B45" s="71" t="s">
        <v>839</v>
      </c>
      <c r="C45" s="70" t="s">
        <v>32</v>
      </c>
      <c r="D45" s="64">
        <v>1500</v>
      </c>
      <c r="E45"/>
      <c r="F45"/>
      <c r="G45"/>
      <c r="H45"/>
      <c r="I45"/>
      <c r="J45"/>
      <c r="K45"/>
      <c r="L45"/>
      <c r="M45"/>
      <c r="N45"/>
      <c r="IP45" s="49"/>
      <c r="IQ45" s="49"/>
      <c r="IR45" s="49"/>
      <c r="IS45" s="49"/>
      <c r="IT45" s="49"/>
      <c r="IU45" s="49"/>
    </row>
    <row r="46" spans="1:4" ht="45">
      <c r="A46" s="9">
        <v>11</v>
      </c>
      <c r="B46" s="43" t="s">
        <v>840</v>
      </c>
      <c r="C46" s="9"/>
      <c r="D46" s="64"/>
    </row>
    <row r="47" spans="1:4" ht="15">
      <c r="A47" s="9" t="s">
        <v>154</v>
      </c>
      <c r="B47" s="9" t="s">
        <v>841</v>
      </c>
      <c r="C47" s="9" t="s">
        <v>133</v>
      </c>
      <c r="D47" s="64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9"/>
  <sheetViews>
    <sheetView zoomScale="81" zoomScaleNormal="81" zoomScalePageLayoutView="0" workbookViewId="0" topLeftCell="A1">
      <selection activeCell="G3" sqref="G3"/>
    </sheetView>
  </sheetViews>
  <sheetFormatPr defaultColWidth="11.57421875" defaultRowHeight="12.75"/>
  <cols>
    <col min="1" max="1" width="8.28125" style="0" customWidth="1"/>
    <col min="2" max="2" width="42.00390625" style="0" customWidth="1"/>
    <col min="3" max="3" width="22.57421875" style="0" customWidth="1"/>
  </cols>
  <sheetData>
    <row r="1" spans="2:3" ht="15.75">
      <c r="B1" s="49" t="s">
        <v>842</v>
      </c>
      <c r="C1" s="59" t="s">
        <v>843</v>
      </c>
    </row>
    <row r="3" spans="1:10" ht="30">
      <c r="A3" s="29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6" ht="15">
      <c r="A4" s="37">
        <v>1</v>
      </c>
      <c r="B4" s="38"/>
      <c r="C4" s="38"/>
      <c r="D4" s="37"/>
      <c r="E4" s="188"/>
      <c r="F4" s="188"/>
    </row>
    <row r="5" spans="1:6" ht="15">
      <c r="A5" s="37">
        <v>2</v>
      </c>
      <c r="B5" s="38"/>
      <c r="C5" s="38"/>
      <c r="D5" s="37"/>
      <c r="E5" s="188"/>
      <c r="F5" s="188"/>
    </row>
    <row r="6" spans="1:6" ht="15">
      <c r="A6" s="37">
        <v>3</v>
      </c>
      <c r="B6" s="38"/>
      <c r="C6" s="38"/>
      <c r="D6" s="37"/>
      <c r="E6" s="188"/>
      <c r="F6" s="188"/>
    </row>
    <row r="7" spans="1:6" ht="15">
      <c r="A7" s="37">
        <v>4</v>
      </c>
      <c r="B7" s="38"/>
      <c r="C7" s="38"/>
      <c r="D7" s="37"/>
      <c r="E7" s="188"/>
      <c r="F7" s="188"/>
    </row>
    <row r="8" spans="1:6" ht="15">
      <c r="A8" s="37">
        <v>5</v>
      </c>
      <c r="B8" s="38"/>
      <c r="C8" s="38"/>
      <c r="D8" s="31"/>
      <c r="E8" s="188"/>
      <c r="F8" s="188"/>
    </row>
    <row r="9" spans="1:6" ht="15">
      <c r="A9" s="37">
        <v>6</v>
      </c>
      <c r="B9" s="38"/>
      <c r="C9" s="38"/>
      <c r="D9" s="31"/>
      <c r="E9" s="189"/>
      <c r="F9" s="188"/>
    </row>
    <row r="10" spans="1:6" ht="15">
      <c r="A10" s="37">
        <v>7</v>
      </c>
      <c r="B10" s="38"/>
      <c r="C10" s="38"/>
      <c r="D10" s="31"/>
      <c r="E10" s="189"/>
      <c r="F10" s="188"/>
    </row>
    <row r="11" spans="1:6" ht="15">
      <c r="A11" s="37">
        <v>8</v>
      </c>
      <c r="B11" s="38"/>
      <c r="C11" s="38"/>
      <c r="D11" s="31"/>
      <c r="E11" s="189"/>
      <c r="F11" s="188"/>
    </row>
    <row r="12" spans="1:6" ht="15">
      <c r="A12" s="37">
        <v>9</v>
      </c>
      <c r="B12" s="38"/>
      <c r="C12" s="38"/>
      <c r="D12" s="31"/>
      <c r="E12" s="189"/>
      <c r="F12" s="188"/>
    </row>
    <row r="13" spans="1:6" ht="15">
      <c r="A13" s="37">
        <v>10</v>
      </c>
      <c r="B13" s="38"/>
      <c r="C13" s="38"/>
      <c r="D13" s="31"/>
      <c r="E13" s="189"/>
      <c r="F13" s="188"/>
    </row>
    <row r="14" spans="1:6" ht="15">
      <c r="A14" s="37">
        <v>11</v>
      </c>
      <c r="B14" s="38"/>
      <c r="C14" s="38"/>
      <c r="D14" s="31"/>
      <c r="E14" s="189"/>
      <c r="F14" s="188"/>
    </row>
    <row r="15" spans="1:6" ht="15">
      <c r="A15" s="37">
        <v>12</v>
      </c>
      <c r="B15" s="38"/>
      <c r="C15" s="38"/>
      <c r="D15" s="31"/>
      <c r="E15" s="189"/>
      <c r="F15" s="188"/>
    </row>
    <row r="16" spans="1:6" ht="15">
      <c r="A16" s="9">
        <v>13</v>
      </c>
      <c r="B16" s="38"/>
      <c r="C16" s="38"/>
      <c r="D16" s="31"/>
      <c r="E16" s="189"/>
      <c r="F16" s="188"/>
    </row>
    <row r="17" spans="1:6" ht="15">
      <c r="A17" s="9">
        <v>14</v>
      </c>
      <c r="B17" s="38"/>
      <c r="C17" s="38"/>
      <c r="D17" s="31"/>
      <c r="E17" s="189"/>
      <c r="F17" s="188"/>
    </row>
    <row r="18" spans="1:6" ht="15">
      <c r="A18" s="9">
        <v>15</v>
      </c>
      <c r="B18" s="38"/>
      <c r="C18" s="38"/>
      <c r="D18" s="31"/>
      <c r="E18" s="189"/>
      <c r="F18" s="188"/>
    </row>
    <row r="19" ht="15">
      <c r="F19" s="13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zoomScalePageLayoutView="0" workbookViewId="0" topLeftCell="A1">
      <selection activeCell="B7" sqref="B7"/>
    </sheetView>
  </sheetViews>
  <sheetFormatPr defaultColWidth="11.57421875" defaultRowHeight="12.75"/>
  <cols>
    <col min="1" max="1" width="7.28125" style="4" customWidth="1"/>
    <col min="2" max="2" width="66.8515625" style="4" customWidth="1"/>
    <col min="3" max="4" width="11.57421875" style="4" customWidth="1"/>
    <col min="5" max="17" width="11.57421875" style="0" customWidth="1"/>
    <col min="18" max="38" width="11.57421875" style="4" customWidth="1"/>
  </cols>
  <sheetData>
    <row r="1" spans="1:4" ht="15.75">
      <c r="A1" s="22">
        <v>47</v>
      </c>
      <c r="B1" s="49" t="s">
        <v>6</v>
      </c>
      <c r="C1" s="58"/>
      <c r="D1" s="58"/>
    </row>
    <row r="2" spans="1:4" ht="15.75">
      <c r="A2" s="22"/>
      <c r="B2" s="49"/>
      <c r="C2" s="58"/>
      <c r="D2" s="58"/>
    </row>
    <row r="3" spans="1:4" ht="12.75" customHeight="1">
      <c r="A3" s="22"/>
      <c r="B3" s="69" t="s">
        <v>844</v>
      </c>
      <c r="C3" s="58"/>
      <c r="D3" s="58"/>
    </row>
    <row r="4" spans="1:4" ht="15">
      <c r="A4" s="56"/>
      <c r="B4" s="23"/>
      <c r="C4" s="23"/>
      <c r="D4" s="23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20">
      <c r="A6" s="35">
        <v>1</v>
      </c>
      <c r="B6" s="10" t="s">
        <v>845</v>
      </c>
      <c r="C6" s="35" t="s">
        <v>67</v>
      </c>
      <c r="D6" s="35">
        <v>1600</v>
      </c>
    </row>
    <row r="7" spans="1:4" ht="135">
      <c r="A7" s="9">
        <v>2</v>
      </c>
      <c r="B7" s="10" t="s">
        <v>846</v>
      </c>
      <c r="C7" s="35" t="s">
        <v>67</v>
      </c>
      <c r="D7" s="35">
        <v>21400</v>
      </c>
    </row>
    <row r="8" spans="1:4" ht="90">
      <c r="A8" s="9">
        <v>3</v>
      </c>
      <c r="B8" s="10" t="s">
        <v>847</v>
      </c>
      <c r="C8" s="35" t="s">
        <v>67</v>
      </c>
      <c r="D8" s="35">
        <v>30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U9"/>
  <sheetViews>
    <sheetView zoomScale="81" zoomScaleNormal="81" zoomScalePageLayoutView="0" workbookViewId="0" topLeftCell="A1">
      <selection activeCell="O14" sqref="O14"/>
    </sheetView>
  </sheetViews>
  <sheetFormatPr defaultColWidth="12.140625" defaultRowHeight="12.75"/>
  <cols>
    <col min="1" max="1" width="4.57421875" style="22" customWidth="1"/>
    <col min="2" max="2" width="67.00390625" style="23" customWidth="1"/>
    <col min="3" max="3" width="8.7109375" style="22" customWidth="1"/>
    <col min="4" max="4" width="11.57421875" style="22" customWidth="1"/>
    <col min="5" max="14" width="11.57421875" style="0" customWidth="1"/>
    <col min="15" max="33" width="11.57421875" style="48" customWidth="1"/>
    <col min="34" max="251" width="11.57421875" style="24" customWidth="1"/>
    <col min="252" max="16384" width="12.140625" style="25" customWidth="1"/>
  </cols>
  <sheetData>
    <row r="1" spans="1:4" ht="15.75">
      <c r="A1" s="22">
        <v>48</v>
      </c>
      <c r="B1" s="26" t="s">
        <v>6</v>
      </c>
      <c r="C1" s="27"/>
      <c r="D1" s="27"/>
    </row>
    <row r="2" spans="2:4" ht="15.75">
      <c r="B2" s="26"/>
      <c r="C2" s="27"/>
      <c r="D2" s="27"/>
    </row>
    <row r="3" spans="2:4" ht="15.75">
      <c r="B3" s="28" t="s">
        <v>848</v>
      </c>
      <c r="C3" s="27"/>
      <c r="D3" s="27"/>
    </row>
    <row r="5" spans="1:255" s="32" customFormat="1" ht="15">
      <c r="A5" s="29" t="s">
        <v>8</v>
      </c>
      <c r="B5" s="30" t="s">
        <v>9</v>
      </c>
      <c r="C5" s="30" t="s">
        <v>10</v>
      </c>
      <c r="D5" s="31" t="s">
        <v>11</v>
      </c>
      <c r="E5"/>
      <c r="F5"/>
      <c r="G5"/>
      <c r="H5"/>
      <c r="I5"/>
      <c r="J5"/>
      <c r="K5"/>
      <c r="L5"/>
      <c r="M5"/>
      <c r="N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IR5" s="33"/>
      <c r="IS5" s="33"/>
      <c r="IT5" s="33"/>
      <c r="IU5" s="33"/>
    </row>
    <row r="6" spans="1:4" ht="15">
      <c r="A6" s="9">
        <v>1</v>
      </c>
      <c r="B6" s="244" t="s">
        <v>849</v>
      </c>
      <c r="C6" s="9" t="s">
        <v>30</v>
      </c>
      <c r="D6" s="9"/>
    </row>
    <row r="7" spans="1:16" ht="90.75">
      <c r="A7" s="35" t="s">
        <v>13</v>
      </c>
      <c r="B7" s="245" t="s">
        <v>850</v>
      </c>
      <c r="C7" s="35" t="s">
        <v>32</v>
      </c>
      <c r="D7" s="35">
        <v>2400</v>
      </c>
      <c r="O7" s="4"/>
      <c r="P7" s="4"/>
    </row>
    <row r="8" spans="1:4" ht="106.5" customHeight="1">
      <c r="A8" s="35" t="s">
        <v>16</v>
      </c>
      <c r="B8" s="245" t="s">
        <v>851</v>
      </c>
      <c r="C8" s="35" t="s">
        <v>32</v>
      </c>
      <c r="D8" s="35">
        <v>3260</v>
      </c>
    </row>
    <row r="9" spans="1:4" ht="60">
      <c r="A9" s="35">
        <v>2</v>
      </c>
      <c r="B9" s="245" t="s">
        <v>852</v>
      </c>
      <c r="C9" s="35" t="s">
        <v>32</v>
      </c>
      <c r="D9" s="35">
        <v>2500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11"/>
  <sheetViews>
    <sheetView zoomScale="81" zoomScaleNormal="81" zoomScalePageLayoutView="0" workbookViewId="0" topLeftCell="A1">
      <selection activeCell="B6" sqref="B6"/>
    </sheetView>
  </sheetViews>
  <sheetFormatPr defaultColWidth="11.57421875" defaultRowHeight="12.75"/>
  <cols>
    <col min="1" max="1" width="7.7109375" style="4" customWidth="1"/>
    <col min="2" max="2" width="66.8515625" style="4" customWidth="1"/>
    <col min="3" max="4" width="11.57421875" style="4" customWidth="1"/>
    <col min="5" max="13" width="11.57421875" style="0" customWidth="1"/>
    <col min="14" max="29" width="11.57421875" style="4" customWidth="1"/>
  </cols>
  <sheetData>
    <row r="1" spans="1:4" ht="15.75">
      <c r="A1" s="22">
        <v>49</v>
      </c>
      <c r="B1" s="49" t="s">
        <v>6</v>
      </c>
      <c r="C1" s="58"/>
      <c r="D1" s="58"/>
    </row>
    <row r="2" spans="1:4" ht="15.75">
      <c r="A2" s="22"/>
      <c r="B2" s="49"/>
      <c r="C2" s="58"/>
      <c r="D2" s="58"/>
    </row>
    <row r="3" spans="1:4" ht="15.75">
      <c r="A3" s="22"/>
      <c r="B3" s="69" t="s">
        <v>853</v>
      </c>
      <c r="C3" s="58"/>
      <c r="D3" s="58"/>
    </row>
    <row r="4" spans="1:4" ht="15">
      <c r="A4" s="56"/>
      <c r="B4" s="23"/>
      <c r="C4" s="23"/>
      <c r="D4" s="23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32" customHeight="1">
      <c r="A6" s="9">
        <v>1</v>
      </c>
      <c r="B6" s="246" t="s">
        <v>854</v>
      </c>
      <c r="C6" s="17"/>
      <c r="D6" s="17"/>
    </row>
    <row r="7" spans="1:4" ht="30">
      <c r="A7" s="9" t="s">
        <v>154</v>
      </c>
      <c r="B7" s="18" t="s">
        <v>855</v>
      </c>
      <c r="C7" s="9" t="s">
        <v>487</v>
      </c>
      <c r="D7" s="9">
        <v>50</v>
      </c>
    </row>
    <row r="8" spans="1:4" ht="30">
      <c r="A8" s="9" t="s">
        <v>156</v>
      </c>
      <c r="B8" s="18" t="s">
        <v>856</v>
      </c>
      <c r="C8" s="9" t="s">
        <v>487</v>
      </c>
      <c r="D8" s="9">
        <v>65000</v>
      </c>
    </row>
    <row r="9" spans="1:4" ht="30">
      <c r="A9" s="9" t="s">
        <v>158</v>
      </c>
      <c r="B9" s="10" t="s">
        <v>857</v>
      </c>
      <c r="C9" s="9" t="s">
        <v>487</v>
      </c>
      <c r="D9" s="9">
        <v>2400</v>
      </c>
    </row>
    <row r="10" ht="15">
      <c r="B10" s="26"/>
    </row>
    <row r="11" ht="15">
      <c r="B11" s="2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U15"/>
  <sheetViews>
    <sheetView zoomScale="81" zoomScaleNormal="81" zoomScalePageLayoutView="0" workbookViewId="0" topLeftCell="A1">
      <selection activeCell="L15" sqref="L15"/>
    </sheetView>
  </sheetViews>
  <sheetFormatPr defaultColWidth="11.57421875" defaultRowHeight="12.75"/>
  <cols>
    <col min="1" max="1" width="8.28125" style="4" customWidth="1"/>
    <col min="2" max="2" width="66.8515625" style="4" customWidth="1"/>
    <col min="3" max="3" width="7.8515625" style="4" customWidth="1"/>
    <col min="4" max="4" width="11.57421875" style="4" customWidth="1"/>
    <col min="5" max="15" width="11.57421875" style="0" customWidth="1"/>
    <col min="16" max="30" width="11.57421875" style="4" customWidth="1"/>
  </cols>
  <sheetData>
    <row r="1" spans="1:2" ht="15">
      <c r="A1" s="22">
        <v>50</v>
      </c>
      <c r="B1" s="4" t="s">
        <v>6</v>
      </c>
    </row>
    <row r="2" ht="15">
      <c r="A2" s="22"/>
    </row>
    <row r="3" spans="1:2" ht="15.75">
      <c r="A3" s="22"/>
      <c r="B3" s="247" t="s">
        <v>858</v>
      </c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30" s="79" customFormat="1" ht="196.5" customHeight="1">
      <c r="A6" s="60">
        <v>1</v>
      </c>
      <c r="B6" s="248" t="s">
        <v>859</v>
      </c>
      <c r="C6" s="60" t="s">
        <v>32</v>
      </c>
      <c r="D6" s="60">
        <v>30</v>
      </c>
      <c r="E6"/>
      <c r="F6"/>
      <c r="G6"/>
      <c r="H6"/>
      <c r="I6"/>
      <c r="J6"/>
      <c r="K6"/>
      <c r="L6"/>
      <c r="M6"/>
      <c r="N6"/>
      <c r="O6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8" spans="1:255" s="84" customFormat="1" ht="15">
      <c r="A8" s="4"/>
      <c r="B8" s="4"/>
      <c r="C8" s="4"/>
      <c r="D8" s="4"/>
      <c r="E8"/>
      <c r="F8"/>
      <c r="G8"/>
      <c r="H8"/>
      <c r="I8"/>
      <c r="J8"/>
      <c r="K8"/>
      <c r="L8"/>
      <c r="M8"/>
      <c r="N8"/>
      <c r="O8"/>
      <c r="P8" s="4"/>
      <c r="Q8" s="4"/>
      <c r="IR8" s="49"/>
      <c r="IS8" s="49"/>
      <c r="IT8" s="49"/>
      <c r="IU8" s="49"/>
    </row>
    <row r="9" spans="1:255" s="84" customFormat="1" ht="15">
      <c r="A9" s="4"/>
      <c r="B9" s="4"/>
      <c r="C9" s="4"/>
      <c r="D9" s="4"/>
      <c r="E9"/>
      <c r="F9"/>
      <c r="G9"/>
      <c r="H9"/>
      <c r="I9"/>
      <c r="J9"/>
      <c r="K9"/>
      <c r="L9"/>
      <c r="M9"/>
      <c r="N9"/>
      <c r="O9"/>
      <c r="P9" s="4"/>
      <c r="Q9" s="4"/>
      <c r="IR9" s="49"/>
      <c r="IS9" s="49"/>
      <c r="IT9" s="49"/>
      <c r="IU9" s="49"/>
    </row>
    <row r="10" spans="1:255" s="84" customFormat="1" ht="15">
      <c r="A10" s="4"/>
      <c r="B10" s="4"/>
      <c r="C10" s="4"/>
      <c r="D10" s="4"/>
      <c r="E10"/>
      <c r="F10"/>
      <c r="G10"/>
      <c r="H10"/>
      <c r="I10"/>
      <c r="J10"/>
      <c r="K10"/>
      <c r="L10"/>
      <c r="M10"/>
      <c r="N10"/>
      <c r="O10"/>
      <c r="P10" s="4"/>
      <c r="Q10" s="4"/>
      <c r="IR10" s="49"/>
      <c r="IS10" s="49"/>
      <c r="IT10" s="49"/>
      <c r="IU10" s="49"/>
    </row>
    <row r="13" spans="3:4" ht="15.75">
      <c r="C13" s="58"/>
      <c r="D13" s="58"/>
    </row>
    <row r="14" spans="1:4" ht="15.75">
      <c r="A14" s="22"/>
      <c r="B14" s="69"/>
      <c r="C14" s="58"/>
      <c r="D14" s="58"/>
    </row>
    <row r="15" spans="1:4" ht="15">
      <c r="A15" s="56"/>
      <c r="B15" s="23"/>
      <c r="C15" s="56"/>
      <c r="D15" s="5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V20"/>
  <sheetViews>
    <sheetView zoomScale="81" zoomScaleNormal="81" zoomScalePageLayoutView="0" workbookViewId="0" topLeftCell="A1">
      <selection activeCell="B18" sqref="B18"/>
    </sheetView>
  </sheetViews>
  <sheetFormatPr defaultColWidth="11.57421875" defaultRowHeight="12.75"/>
  <cols>
    <col min="1" max="1" width="6.7109375" style="4" customWidth="1"/>
    <col min="2" max="2" width="66.8515625" style="4" customWidth="1"/>
    <col min="3" max="3" width="8.7109375" style="4" customWidth="1"/>
    <col min="4" max="4" width="11.57421875" style="4" customWidth="1"/>
    <col min="5" max="21" width="11.57421875" style="0" customWidth="1"/>
    <col min="22" max="30" width="11.57421875" style="4" customWidth="1"/>
  </cols>
  <sheetData>
    <row r="1" spans="1:2" ht="15">
      <c r="A1" s="22">
        <v>51</v>
      </c>
      <c r="B1" s="4" t="s">
        <v>6</v>
      </c>
    </row>
    <row r="2" ht="15">
      <c r="A2" s="22"/>
    </row>
    <row r="3" spans="1:2" ht="15.75">
      <c r="A3" s="22"/>
      <c r="B3" s="247" t="s">
        <v>860</v>
      </c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255" s="24" customFormat="1" ht="190.5" customHeight="1">
      <c r="A6" s="35">
        <v>1</v>
      </c>
      <c r="B6" s="34" t="s">
        <v>861</v>
      </c>
      <c r="C6" s="35"/>
      <c r="D6" s="3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48"/>
      <c r="W6" s="48"/>
      <c r="X6" s="48"/>
      <c r="Y6" s="48"/>
      <c r="Z6" s="48"/>
      <c r="AA6" s="48"/>
      <c r="AB6" s="48"/>
      <c r="AC6" s="48"/>
      <c r="AD6" s="48"/>
      <c r="IR6" s="25"/>
      <c r="IS6" s="25"/>
      <c r="IT6" s="25"/>
      <c r="IU6" s="25"/>
    </row>
    <row r="7" spans="1:255" s="24" customFormat="1" ht="15.75">
      <c r="A7" s="35" t="s">
        <v>13</v>
      </c>
      <c r="B7" s="31" t="s">
        <v>862</v>
      </c>
      <c r="C7" s="35" t="s">
        <v>133</v>
      </c>
      <c r="D7" s="35">
        <v>140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 s="48"/>
      <c r="W7" s="48"/>
      <c r="X7" s="48"/>
      <c r="Y7" s="48"/>
      <c r="Z7" s="48"/>
      <c r="AA7" s="48"/>
      <c r="AB7" s="48"/>
      <c r="AC7" s="48"/>
      <c r="AD7" s="48"/>
      <c r="IR7" s="25"/>
      <c r="IS7" s="25"/>
      <c r="IT7" s="25"/>
      <c r="IU7" s="25"/>
    </row>
    <row r="8" spans="1:255" s="24" customFormat="1" ht="15.75">
      <c r="A8" s="35" t="s">
        <v>16</v>
      </c>
      <c r="B8" s="31" t="s">
        <v>863</v>
      </c>
      <c r="C8" s="35" t="s">
        <v>133</v>
      </c>
      <c r="D8" s="35">
        <v>130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s="48"/>
      <c r="W8" s="48"/>
      <c r="X8" s="48"/>
      <c r="Y8" s="48"/>
      <c r="Z8" s="48"/>
      <c r="AA8" s="48"/>
      <c r="AB8" s="48"/>
      <c r="AC8" s="48"/>
      <c r="AD8" s="48"/>
      <c r="IR8" s="25"/>
      <c r="IS8" s="25"/>
      <c r="IT8" s="25"/>
      <c r="IU8" s="25"/>
    </row>
    <row r="9" spans="1:255" s="24" customFormat="1" ht="15">
      <c r="A9" s="35" t="s">
        <v>19</v>
      </c>
      <c r="B9" s="40" t="s">
        <v>864</v>
      </c>
      <c r="C9" s="35" t="s">
        <v>133</v>
      </c>
      <c r="D9" s="35">
        <v>80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 s="48"/>
      <c r="W9" s="48"/>
      <c r="X9" s="48"/>
      <c r="Y9" s="48"/>
      <c r="Z9" s="48"/>
      <c r="AA9" s="48"/>
      <c r="AB9" s="48"/>
      <c r="AC9" s="48"/>
      <c r="AD9" s="48"/>
      <c r="IR9" s="25"/>
      <c r="IS9" s="25"/>
      <c r="IT9" s="25"/>
      <c r="IU9" s="25"/>
    </row>
    <row r="10" spans="1:255" s="24" customFormat="1" ht="15">
      <c r="A10" s="35" t="s">
        <v>21</v>
      </c>
      <c r="B10" s="40" t="s">
        <v>865</v>
      </c>
      <c r="C10" s="35" t="s">
        <v>133</v>
      </c>
      <c r="D10" s="35">
        <v>100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48"/>
      <c r="W10" s="48"/>
      <c r="X10" s="48"/>
      <c r="Y10" s="48"/>
      <c r="Z10" s="48"/>
      <c r="AA10" s="48"/>
      <c r="AB10" s="48"/>
      <c r="AC10" s="48"/>
      <c r="AD10" s="48"/>
      <c r="IR10" s="25"/>
      <c r="IS10" s="25"/>
      <c r="IT10" s="25"/>
      <c r="IU10" s="25"/>
    </row>
    <row r="11" spans="1:255" s="24" customFormat="1" ht="30">
      <c r="A11" s="29">
        <v>2</v>
      </c>
      <c r="B11" s="34" t="s">
        <v>12</v>
      </c>
      <c r="C11" s="30"/>
      <c r="D11" s="3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 s="48"/>
      <c r="W11" s="48"/>
      <c r="X11" s="48"/>
      <c r="Y11" s="48"/>
      <c r="Z11" s="48"/>
      <c r="AA11" s="48"/>
      <c r="AB11" s="48"/>
      <c r="AC11" s="48"/>
      <c r="AD11" s="48"/>
      <c r="IR11" s="25"/>
      <c r="IS11" s="25"/>
      <c r="IT11" s="25"/>
      <c r="IU11" s="25"/>
    </row>
    <row r="12" spans="1:255" s="24" customFormat="1" ht="45">
      <c r="A12" s="37" t="s">
        <v>156</v>
      </c>
      <c r="B12" s="38" t="s">
        <v>866</v>
      </c>
      <c r="C12" s="37" t="s">
        <v>18</v>
      </c>
      <c r="D12" s="37">
        <v>25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48"/>
      <c r="W12" s="48"/>
      <c r="X12" s="48"/>
      <c r="Y12" s="48"/>
      <c r="Z12" s="48"/>
      <c r="AA12" s="48"/>
      <c r="AB12" s="48"/>
      <c r="AC12" s="48"/>
      <c r="AD12" s="48"/>
      <c r="IR12" s="25"/>
      <c r="IS12" s="25"/>
      <c r="IT12" s="25"/>
      <c r="IU12" s="25"/>
    </row>
    <row r="13" spans="1:255" s="24" customFormat="1" ht="45">
      <c r="A13" s="37" t="s">
        <v>158</v>
      </c>
      <c r="B13" s="38" t="s">
        <v>867</v>
      </c>
      <c r="C13" s="37" t="s">
        <v>18</v>
      </c>
      <c r="D13" s="37">
        <v>60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48"/>
      <c r="W13" s="48"/>
      <c r="X13" s="48"/>
      <c r="Y13" s="48"/>
      <c r="Z13" s="48"/>
      <c r="AA13" s="48"/>
      <c r="AB13" s="48"/>
      <c r="AC13" s="48"/>
      <c r="AD13" s="48"/>
      <c r="IR13" s="25"/>
      <c r="IS13" s="25"/>
      <c r="IT13" s="25"/>
      <c r="IU13" s="25"/>
    </row>
    <row r="14" spans="1:255" s="24" customFormat="1" ht="60">
      <c r="A14" s="35">
        <v>3</v>
      </c>
      <c r="B14" s="10" t="s">
        <v>868</v>
      </c>
      <c r="C14" s="9" t="s">
        <v>32</v>
      </c>
      <c r="D14" s="37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48"/>
      <c r="W14" s="48"/>
      <c r="X14" s="48"/>
      <c r="Y14" s="48"/>
      <c r="Z14" s="48"/>
      <c r="AA14" s="48"/>
      <c r="AB14" s="48"/>
      <c r="AC14" s="48"/>
      <c r="AD14" s="48"/>
      <c r="IR14" s="25"/>
      <c r="IS14" s="25"/>
      <c r="IT14" s="25"/>
      <c r="IU14" s="25"/>
    </row>
    <row r="20" spans="1:256" s="57" customFormat="1" ht="15">
      <c r="A20" s="4"/>
      <c r="B20" s="4"/>
      <c r="C20" s="4"/>
      <c r="D20" s="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s="23"/>
      <c r="IQ20" s="25"/>
      <c r="IR20" s="25"/>
      <c r="IS20" s="25"/>
      <c r="IT20" s="25"/>
      <c r="IU20" s="25"/>
      <c r="IV20" s="2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zoomScale="81" zoomScaleNormal="81" zoomScalePageLayoutView="0" workbookViewId="0" topLeftCell="A1">
      <selection activeCell="E16" sqref="E16"/>
    </sheetView>
  </sheetViews>
  <sheetFormatPr defaultColWidth="12.140625" defaultRowHeight="12.75"/>
  <cols>
    <col min="1" max="1" width="5.7109375" style="56" customWidth="1"/>
    <col min="2" max="2" width="66.7109375" style="23" customWidth="1"/>
    <col min="3" max="3" width="7.7109375" style="56" customWidth="1"/>
    <col min="4" max="4" width="13.140625" style="22" customWidth="1"/>
    <col min="5" max="16" width="11.57421875" style="0" customWidth="1"/>
    <col min="17" max="250" width="11.57421875" style="23" customWidth="1"/>
    <col min="251" max="16384" width="12.140625" style="49" customWidth="1"/>
  </cols>
  <sheetData>
    <row r="1" spans="1:3" ht="15.75">
      <c r="A1" s="22">
        <v>5</v>
      </c>
      <c r="B1" s="4" t="s">
        <v>6</v>
      </c>
      <c r="C1" s="58"/>
    </row>
    <row r="2" spans="1:3" ht="15.75">
      <c r="A2" s="22"/>
      <c r="B2" s="4"/>
      <c r="C2" s="58"/>
    </row>
    <row r="3" spans="1:3" ht="15.75">
      <c r="A3" s="22"/>
      <c r="B3" s="69" t="s">
        <v>258</v>
      </c>
      <c r="C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51.75" customHeight="1">
      <c r="A6" s="72">
        <v>1</v>
      </c>
      <c r="B6" s="73" t="s">
        <v>259</v>
      </c>
      <c r="C6" s="72" t="s">
        <v>32</v>
      </c>
      <c r="D6" s="31">
        <v>3680</v>
      </c>
    </row>
    <row r="7" spans="1:4" ht="84" customHeight="1">
      <c r="A7" s="70">
        <v>2</v>
      </c>
      <c r="B7" s="71" t="s">
        <v>260</v>
      </c>
      <c r="C7" s="70" t="s">
        <v>32</v>
      </c>
      <c r="D7" s="31">
        <v>570</v>
      </c>
    </row>
    <row r="8" spans="1:4" ht="30">
      <c r="A8" s="70">
        <v>3</v>
      </c>
      <c r="B8" s="71" t="s">
        <v>261</v>
      </c>
      <c r="C8" s="70" t="s">
        <v>32</v>
      </c>
      <c r="D8" s="31">
        <v>2</v>
      </c>
    </row>
    <row r="9" spans="1:4" ht="63.75" customHeight="1">
      <c r="A9" s="70">
        <v>4</v>
      </c>
      <c r="B9" s="71" t="s">
        <v>262</v>
      </c>
      <c r="C9" s="70" t="s">
        <v>30</v>
      </c>
      <c r="D9" s="31"/>
    </row>
    <row r="10" spans="1:4" ht="15">
      <c r="A10" s="70" t="s">
        <v>13</v>
      </c>
      <c r="B10" s="71" t="s">
        <v>263</v>
      </c>
      <c r="C10" s="70" t="s">
        <v>32</v>
      </c>
      <c r="D10" s="31">
        <v>2</v>
      </c>
    </row>
    <row r="11" spans="1:4" ht="15">
      <c r="A11" s="70" t="s">
        <v>16</v>
      </c>
      <c r="B11" s="71" t="s">
        <v>264</v>
      </c>
      <c r="C11" s="70" t="s">
        <v>32</v>
      </c>
      <c r="D11" s="31">
        <v>2</v>
      </c>
    </row>
    <row r="12" spans="1:4" ht="15">
      <c r="A12" s="70">
        <v>5</v>
      </c>
      <c r="B12" s="71" t="s">
        <v>265</v>
      </c>
      <c r="C12" s="70" t="s">
        <v>266</v>
      </c>
      <c r="D12" s="31">
        <v>330</v>
      </c>
    </row>
    <row r="13" spans="1:4" ht="12.75" customHeight="1">
      <c r="A13" s="70">
        <v>6</v>
      </c>
      <c r="B13" s="61" t="s">
        <v>267</v>
      </c>
      <c r="C13" s="70" t="s">
        <v>32</v>
      </c>
      <c r="D13" s="31">
        <v>10</v>
      </c>
    </row>
    <row r="14" spans="1:4" ht="15">
      <c r="A14" s="70">
        <v>7</v>
      </c>
      <c r="B14" s="38" t="s">
        <v>268</v>
      </c>
      <c r="C14" s="70"/>
      <c r="D14" s="31"/>
    </row>
    <row r="15" spans="1:4" ht="15">
      <c r="A15" s="70" t="s">
        <v>13</v>
      </c>
      <c r="B15" s="38" t="s">
        <v>226</v>
      </c>
      <c r="C15" s="70" t="s">
        <v>32</v>
      </c>
      <c r="D15" s="31">
        <v>2</v>
      </c>
    </row>
    <row r="16" spans="1:4" ht="15">
      <c r="A16" s="70" t="s">
        <v>16</v>
      </c>
      <c r="B16" s="38" t="s">
        <v>269</v>
      </c>
      <c r="C16" s="70" t="s">
        <v>32</v>
      </c>
      <c r="D16" s="31">
        <v>5</v>
      </c>
    </row>
    <row r="17" spans="1:4" ht="45">
      <c r="A17" s="60">
        <v>8</v>
      </c>
      <c r="B17" s="61" t="s">
        <v>270</v>
      </c>
      <c r="C17" s="70" t="s">
        <v>32</v>
      </c>
      <c r="D17" s="31">
        <v>2</v>
      </c>
    </row>
    <row r="18" spans="1:4" ht="15">
      <c r="A18" s="70" t="s">
        <v>13</v>
      </c>
      <c r="B18" s="71" t="s">
        <v>271</v>
      </c>
      <c r="C18" s="70" t="s">
        <v>32</v>
      </c>
      <c r="D18" s="31">
        <v>2000</v>
      </c>
    </row>
    <row r="19" spans="1:4" ht="30">
      <c r="A19" s="70" t="s">
        <v>16</v>
      </c>
      <c r="B19" s="71" t="s">
        <v>272</v>
      </c>
      <c r="C19" s="70" t="s">
        <v>67</v>
      </c>
      <c r="D19" s="31">
        <v>630</v>
      </c>
    </row>
    <row r="20" spans="1:4" ht="45">
      <c r="A20" s="70">
        <v>9</v>
      </c>
      <c r="B20" s="71" t="s">
        <v>273</v>
      </c>
      <c r="C20" s="70" t="s">
        <v>67</v>
      </c>
      <c r="D20" s="31">
        <v>5</v>
      </c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U10"/>
  <sheetViews>
    <sheetView zoomScale="81" zoomScaleNormal="81" zoomScalePageLayoutView="0" workbookViewId="0" topLeftCell="A1">
      <selection activeCell="T18" sqref="T18"/>
    </sheetView>
  </sheetViews>
  <sheetFormatPr defaultColWidth="11.57421875" defaultRowHeight="12.75"/>
  <cols>
    <col min="1" max="1" width="6.28125" style="4" customWidth="1"/>
    <col min="2" max="2" width="66.8515625" style="4" customWidth="1"/>
    <col min="3" max="4" width="11.57421875" style="4" customWidth="1"/>
    <col min="5" max="18" width="11.57421875" style="0" customWidth="1"/>
    <col min="19" max="32" width="11.57421875" style="4" customWidth="1"/>
  </cols>
  <sheetData>
    <row r="1" spans="1:4" ht="15.75">
      <c r="A1" s="22">
        <v>52</v>
      </c>
      <c r="B1" s="49" t="s">
        <v>6</v>
      </c>
      <c r="C1" s="58"/>
      <c r="D1" s="58"/>
    </row>
    <row r="2" spans="1:4" ht="15.75">
      <c r="A2" s="22"/>
      <c r="B2" s="49"/>
      <c r="C2" s="58"/>
      <c r="D2" s="58"/>
    </row>
    <row r="3" spans="1:4" ht="15.75">
      <c r="A3" s="22"/>
      <c r="B3" s="69" t="s">
        <v>869</v>
      </c>
      <c r="C3" s="58"/>
      <c r="D3" s="58"/>
    </row>
    <row r="4" spans="1:4" ht="15">
      <c r="A4" s="56"/>
      <c r="B4" s="23"/>
      <c r="C4" s="23"/>
      <c r="D4" s="23"/>
    </row>
    <row r="5" spans="1:255" s="23" customFormat="1" ht="15">
      <c r="A5" s="29" t="s">
        <v>8</v>
      </c>
      <c r="B5" s="30" t="s">
        <v>9</v>
      </c>
      <c r="C5" s="30" t="s">
        <v>10</v>
      </c>
      <c r="D5" s="31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IP5" s="49"/>
      <c r="IQ5" s="49"/>
      <c r="IR5" s="49"/>
      <c r="IS5" s="49"/>
      <c r="IT5" s="49"/>
      <c r="IU5" s="49"/>
    </row>
    <row r="6" spans="1:255" s="23" customFormat="1" ht="315.75" customHeight="1">
      <c r="A6" s="31">
        <v>1</v>
      </c>
      <c r="B6" s="38" t="s">
        <v>870</v>
      </c>
      <c r="C6" s="31" t="s">
        <v>871</v>
      </c>
      <c r="D6" s="31">
        <v>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IP6" s="49"/>
      <c r="IQ6" s="49"/>
      <c r="IR6" s="49"/>
      <c r="IS6" s="49"/>
      <c r="IT6" s="49"/>
      <c r="IU6" s="49"/>
    </row>
    <row r="7" spans="1:255" s="23" customFormat="1" ht="89.25" customHeight="1">
      <c r="A7" s="31">
        <v>2</v>
      </c>
      <c r="B7" s="38" t="s">
        <v>872</v>
      </c>
      <c r="C7" s="31" t="s">
        <v>28</v>
      </c>
      <c r="D7" s="31">
        <v>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IP7" s="49"/>
      <c r="IQ7" s="49"/>
      <c r="IR7" s="49"/>
      <c r="IS7" s="49"/>
      <c r="IT7" s="49"/>
      <c r="IU7" s="49"/>
    </row>
    <row r="10" spans="1:255" s="68" customFormat="1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IQ10" s="46"/>
      <c r="IR10" s="46"/>
      <c r="IS10" s="46"/>
      <c r="IT10" s="46"/>
      <c r="IU10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D10"/>
  <sheetViews>
    <sheetView zoomScale="81" zoomScaleNormal="81" zoomScalePageLayoutView="0" workbookViewId="0" topLeftCell="A1">
      <selection activeCell="C10" sqref="C10"/>
    </sheetView>
  </sheetViews>
  <sheetFormatPr defaultColWidth="11.57421875" defaultRowHeight="12.75"/>
  <cols>
    <col min="1" max="1" width="4.140625" style="4" customWidth="1"/>
    <col min="2" max="2" width="67.00390625" style="4" customWidth="1"/>
    <col min="3" max="4" width="11.57421875" style="4" customWidth="1"/>
    <col min="5" max="15" width="11.57421875" style="0" customWidth="1"/>
    <col min="16" max="23" width="11.57421875" style="4" customWidth="1"/>
  </cols>
  <sheetData>
    <row r="1" spans="1:4" ht="15.75">
      <c r="A1" s="22">
        <v>53</v>
      </c>
      <c r="B1" s="26" t="s">
        <v>6</v>
      </c>
      <c r="C1" s="27"/>
      <c r="D1" s="27"/>
    </row>
    <row r="2" spans="1:4" ht="15.75">
      <c r="A2" s="22"/>
      <c r="B2" s="26"/>
      <c r="C2" s="27"/>
      <c r="D2" s="27"/>
    </row>
    <row r="3" spans="1:4" ht="15.75">
      <c r="A3" s="22"/>
      <c r="B3" s="28" t="s">
        <v>873</v>
      </c>
      <c r="C3" s="27"/>
      <c r="D3" s="27"/>
    </row>
    <row r="4" spans="1:4" ht="15">
      <c r="A4" s="22"/>
      <c r="B4" s="23"/>
      <c r="C4" s="22"/>
      <c r="D4" s="22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45">
      <c r="A6" s="35">
        <v>1</v>
      </c>
      <c r="B6" s="36" t="s">
        <v>874</v>
      </c>
      <c r="C6" s="35" t="s">
        <v>298</v>
      </c>
      <c r="D6" s="35">
        <v>1500</v>
      </c>
    </row>
    <row r="8" spans="2:3" ht="15">
      <c r="B8"/>
      <c r="C8"/>
    </row>
    <row r="9" spans="2:3" ht="15">
      <c r="B9"/>
      <c r="C9"/>
    </row>
    <row r="10" spans="2:3" ht="15">
      <c r="B10"/>
      <c r="C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U6"/>
  <sheetViews>
    <sheetView zoomScale="81" zoomScaleNormal="81" zoomScalePageLayoutView="0" workbookViewId="0" topLeftCell="A1">
      <selection activeCell="C10" sqref="C10"/>
    </sheetView>
  </sheetViews>
  <sheetFormatPr defaultColWidth="11.57421875" defaultRowHeight="12.75"/>
  <cols>
    <col min="1" max="1" width="4.00390625" style="4" customWidth="1"/>
    <col min="2" max="2" width="66.7109375" style="4" customWidth="1"/>
    <col min="3" max="4" width="11.57421875" style="4" customWidth="1"/>
    <col min="5" max="16" width="11.57421875" style="0" customWidth="1"/>
    <col min="17" max="33" width="11.57421875" style="4" customWidth="1"/>
  </cols>
  <sheetData>
    <row r="1" spans="1:255" s="57" customFormat="1" ht="15.75">
      <c r="A1" s="56">
        <v>54</v>
      </c>
      <c r="B1" s="4" t="s">
        <v>6</v>
      </c>
      <c r="C1" s="58"/>
      <c r="D1" s="58"/>
      <c r="E1"/>
      <c r="F1"/>
      <c r="G1"/>
      <c r="H1"/>
      <c r="I1"/>
      <c r="J1"/>
      <c r="K1"/>
      <c r="L1"/>
      <c r="M1"/>
      <c r="N1"/>
      <c r="O1"/>
      <c r="P1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IQ1" s="25"/>
      <c r="IR1" s="25"/>
      <c r="IS1" s="25"/>
      <c r="IT1" s="25"/>
      <c r="IU1" s="25"/>
    </row>
    <row r="2" spans="1:255" s="57" customFormat="1" ht="15.75">
      <c r="A2" s="56"/>
      <c r="B2" s="4"/>
      <c r="C2" s="58"/>
      <c r="D2" s="58"/>
      <c r="E2"/>
      <c r="F2"/>
      <c r="G2"/>
      <c r="H2"/>
      <c r="I2"/>
      <c r="J2"/>
      <c r="K2"/>
      <c r="L2"/>
      <c r="M2"/>
      <c r="N2"/>
      <c r="O2"/>
      <c r="P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IQ2" s="25"/>
      <c r="IR2" s="25"/>
      <c r="IS2" s="25"/>
      <c r="IT2" s="25"/>
      <c r="IU2" s="25"/>
    </row>
    <row r="3" spans="1:255" s="57" customFormat="1" ht="12.75" customHeight="1">
      <c r="A3" s="56"/>
      <c r="B3" s="69" t="s">
        <v>875</v>
      </c>
      <c r="C3" s="58"/>
      <c r="D3" s="58"/>
      <c r="E3"/>
      <c r="F3"/>
      <c r="G3"/>
      <c r="H3"/>
      <c r="I3"/>
      <c r="J3"/>
      <c r="K3"/>
      <c r="L3"/>
      <c r="M3"/>
      <c r="N3"/>
      <c r="O3"/>
      <c r="P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IQ3" s="25"/>
      <c r="IR3" s="25"/>
      <c r="IS3" s="25"/>
      <c r="IT3" s="25"/>
      <c r="IU3" s="25"/>
    </row>
    <row r="4" spans="1:255" s="57" customFormat="1" ht="15">
      <c r="A4" s="56"/>
      <c r="B4" s="23"/>
      <c r="C4" s="23"/>
      <c r="D4" s="23"/>
      <c r="E4"/>
      <c r="F4"/>
      <c r="G4"/>
      <c r="H4"/>
      <c r="I4"/>
      <c r="J4"/>
      <c r="K4"/>
      <c r="L4"/>
      <c r="M4"/>
      <c r="N4"/>
      <c r="O4"/>
      <c r="P4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IQ4" s="25"/>
      <c r="IR4" s="25"/>
      <c r="IS4" s="25"/>
      <c r="IT4" s="25"/>
      <c r="IU4" s="25"/>
    </row>
    <row r="5" spans="1:255" s="57" customFormat="1" ht="15">
      <c r="A5" s="29" t="s">
        <v>8</v>
      </c>
      <c r="B5" s="30" t="s">
        <v>9</v>
      </c>
      <c r="C5" s="30" t="s">
        <v>10</v>
      </c>
      <c r="D5" s="31" t="s">
        <v>11</v>
      </c>
      <c r="E5"/>
      <c r="F5"/>
      <c r="G5"/>
      <c r="H5"/>
      <c r="I5"/>
      <c r="J5"/>
      <c r="K5"/>
      <c r="L5"/>
      <c r="M5"/>
      <c r="N5"/>
      <c r="O5"/>
      <c r="P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IQ5" s="25"/>
      <c r="IR5" s="25"/>
      <c r="IS5" s="25"/>
      <c r="IT5" s="25"/>
      <c r="IU5" s="25"/>
    </row>
    <row r="6" spans="1:255" s="57" customFormat="1" ht="90">
      <c r="A6" s="60">
        <v>1</v>
      </c>
      <c r="B6" s="61" t="s">
        <v>876</v>
      </c>
      <c r="C6" s="60" t="s">
        <v>32</v>
      </c>
      <c r="D6" s="60">
        <v>44000</v>
      </c>
      <c r="E6"/>
      <c r="F6"/>
      <c r="G6"/>
      <c r="H6"/>
      <c r="I6"/>
      <c r="J6"/>
      <c r="K6"/>
      <c r="L6"/>
      <c r="M6"/>
      <c r="N6"/>
      <c r="O6"/>
      <c r="P6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IQ6" s="25"/>
      <c r="IR6" s="25"/>
      <c r="IS6" s="25"/>
      <c r="IT6" s="25"/>
      <c r="IU6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U38"/>
  <sheetViews>
    <sheetView zoomScale="81" zoomScaleNormal="81" zoomScalePageLayoutView="0" workbookViewId="0" topLeftCell="A1">
      <selection activeCell="E29" sqref="E29"/>
    </sheetView>
  </sheetViews>
  <sheetFormatPr defaultColWidth="11.57421875" defaultRowHeight="12.75"/>
  <cols>
    <col min="1" max="1" width="8.57421875" style="4" customWidth="1"/>
    <col min="2" max="2" width="66.8515625" style="4" customWidth="1"/>
    <col min="3" max="4" width="11.57421875" style="4" customWidth="1"/>
    <col min="5" max="15" width="11.57421875" style="0" customWidth="1"/>
    <col min="16" max="31" width="11.57421875" style="4" customWidth="1"/>
  </cols>
  <sheetData>
    <row r="1" spans="1:255" s="23" customFormat="1" ht="15.75">
      <c r="A1" s="22">
        <v>55</v>
      </c>
      <c r="B1" s="49" t="s">
        <v>6</v>
      </c>
      <c r="C1" s="58"/>
      <c r="D1" s="58"/>
      <c r="E1"/>
      <c r="F1"/>
      <c r="G1"/>
      <c r="H1"/>
      <c r="I1"/>
      <c r="J1"/>
      <c r="K1"/>
      <c r="L1"/>
      <c r="M1"/>
      <c r="N1"/>
      <c r="O1"/>
      <c r="IT1" s="49"/>
      <c r="IU1" s="49"/>
    </row>
    <row r="2" spans="1:255" s="23" customFormat="1" ht="15.75">
      <c r="A2" s="22"/>
      <c r="B2" s="49"/>
      <c r="C2" s="58"/>
      <c r="D2" s="58"/>
      <c r="E2"/>
      <c r="F2"/>
      <c r="G2"/>
      <c r="H2"/>
      <c r="I2"/>
      <c r="J2"/>
      <c r="K2"/>
      <c r="L2"/>
      <c r="M2"/>
      <c r="N2"/>
      <c r="O2"/>
      <c r="IT2" s="49"/>
      <c r="IU2" s="49"/>
    </row>
    <row r="3" spans="1:255" s="23" customFormat="1" ht="15.75">
      <c r="A3" s="22"/>
      <c r="B3" s="69" t="s">
        <v>877</v>
      </c>
      <c r="C3" s="58"/>
      <c r="D3" s="58"/>
      <c r="E3"/>
      <c r="F3"/>
      <c r="G3"/>
      <c r="H3"/>
      <c r="I3"/>
      <c r="J3"/>
      <c r="K3"/>
      <c r="L3"/>
      <c r="M3"/>
      <c r="N3"/>
      <c r="O3"/>
      <c r="IT3" s="49"/>
      <c r="IU3" s="49"/>
    </row>
    <row r="4" spans="1:255" s="23" customFormat="1" ht="15">
      <c r="A4" s="56"/>
      <c r="E4"/>
      <c r="F4"/>
      <c r="G4"/>
      <c r="H4"/>
      <c r="I4"/>
      <c r="J4"/>
      <c r="K4"/>
      <c r="L4"/>
      <c r="M4"/>
      <c r="N4"/>
      <c r="O4"/>
      <c r="IT4" s="49"/>
      <c r="IU4" s="49"/>
    </row>
    <row r="5" spans="1:255" s="23" customFormat="1" ht="15">
      <c r="A5" s="29" t="s">
        <v>8</v>
      </c>
      <c r="B5" s="30" t="s">
        <v>9</v>
      </c>
      <c r="C5" s="30" t="s">
        <v>10</v>
      </c>
      <c r="D5" s="31" t="s">
        <v>11</v>
      </c>
      <c r="E5"/>
      <c r="F5"/>
      <c r="G5"/>
      <c r="H5"/>
      <c r="I5"/>
      <c r="J5"/>
      <c r="K5"/>
      <c r="L5"/>
      <c r="M5"/>
      <c r="N5"/>
      <c r="O5"/>
      <c r="IT5" s="49"/>
      <c r="IU5" s="49"/>
    </row>
    <row r="6" spans="1:255" s="23" customFormat="1" ht="15">
      <c r="A6" s="70">
        <v>1</v>
      </c>
      <c r="B6" s="71" t="s">
        <v>878</v>
      </c>
      <c r="C6" s="70" t="s">
        <v>30</v>
      </c>
      <c r="D6" s="70"/>
      <c r="E6"/>
      <c r="F6"/>
      <c r="G6"/>
      <c r="H6"/>
      <c r="I6"/>
      <c r="J6"/>
      <c r="K6"/>
      <c r="L6"/>
      <c r="M6"/>
      <c r="N6"/>
      <c r="O6"/>
      <c r="IT6" s="49"/>
      <c r="IU6" s="49"/>
    </row>
    <row r="7" spans="1:255" s="23" customFormat="1" ht="15">
      <c r="A7" s="70" t="s">
        <v>13</v>
      </c>
      <c r="B7" s="75" t="s">
        <v>294</v>
      </c>
      <c r="C7" s="70" t="s">
        <v>32</v>
      </c>
      <c r="D7" s="70">
        <v>5</v>
      </c>
      <c r="E7"/>
      <c r="F7"/>
      <c r="G7"/>
      <c r="H7"/>
      <c r="I7"/>
      <c r="J7"/>
      <c r="K7"/>
      <c r="L7"/>
      <c r="M7"/>
      <c r="N7"/>
      <c r="O7"/>
      <c r="IT7" s="49"/>
      <c r="IU7" s="49"/>
    </row>
    <row r="8" spans="1:255" s="23" customFormat="1" ht="15">
      <c r="A8" s="70" t="s">
        <v>16</v>
      </c>
      <c r="B8" s="75" t="s">
        <v>295</v>
      </c>
      <c r="C8" s="70" t="s">
        <v>32</v>
      </c>
      <c r="D8" s="70">
        <v>5</v>
      </c>
      <c r="E8"/>
      <c r="F8"/>
      <c r="G8"/>
      <c r="H8"/>
      <c r="I8"/>
      <c r="J8"/>
      <c r="K8"/>
      <c r="L8"/>
      <c r="M8"/>
      <c r="N8"/>
      <c r="O8"/>
      <c r="IT8" s="49"/>
      <c r="IU8" s="49"/>
    </row>
    <row r="9" spans="1:255" s="23" customFormat="1" ht="15">
      <c r="A9" s="70" t="s">
        <v>19</v>
      </c>
      <c r="B9" s="75" t="s">
        <v>296</v>
      </c>
      <c r="C9" s="70" t="s">
        <v>32</v>
      </c>
      <c r="D9" s="70">
        <v>5</v>
      </c>
      <c r="E9"/>
      <c r="F9"/>
      <c r="G9"/>
      <c r="H9"/>
      <c r="I9"/>
      <c r="J9"/>
      <c r="K9"/>
      <c r="L9"/>
      <c r="M9"/>
      <c r="N9"/>
      <c r="O9"/>
      <c r="IT9" s="49"/>
      <c r="IU9" s="49"/>
    </row>
    <row r="10" spans="1:255" s="23" customFormat="1" ht="15">
      <c r="A10" s="70" t="s">
        <v>21</v>
      </c>
      <c r="B10" s="75" t="s">
        <v>202</v>
      </c>
      <c r="C10" s="70" t="s">
        <v>32</v>
      </c>
      <c r="D10" s="70">
        <v>3</v>
      </c>
      <c r="E10"/>
      <c r="F10"/>
      <c r="G10"/>
      <c r="H10"/>
      <c r="I10"/>
      <c r="J10"/>
      <c r="K10"/>
      <c r="L10"/>
      <c r="M10"/>
      <c r="N10"/>
      <c r="O10"/>
      <c r="IT10" s="49"/>
      <c r="IU10" s="49"/>
    </row>
    <row r="11" spans="1:255" s="23" customFormat="1" ht="15">
      <c r="A11" s="70" t="s">
        <v>36</v>
      </c>
      <c r="B11" s="75" t="s">
        <v>203</v>
      </c>
      <c r="C11" s="70" t="s">
        <v>32</v>
      </c>
      <c r="D11" s="70">
        <v>3</v>
      </c>
      <c r="E11"/>
      <c r="F11"/>
      <c r="G11"/>
      <c r="H11"/>
      <c r="I11"/>
      <c r="J11"/>
      <c r="K11"/>
      <c r="L11"/>
      <c r="M11"/>
      <c r="N11"/>
      <c r="O11"/>
      <c r="IT11" s="49"/>
      <c r="IU11" s="49"/>
    </row>
    <row r="12" spans="1:255" s="23" customFormat="1" ht="15">
      <c r="A12" s="70" t="s">
        <v>38</v>
      </c>
      <c r="B12" s="75" t="s">
        <v>879</v>
      </c>
      <c r="C12" s="70" t="s">
        <v>32</v>
      </c>
      <c r="D12" s="70">
        <v>3</v>
      </c>
      <c r="E12"/>
      <c r="F12"/>
      <c r="G12"/>
      <c r="H12"/>
      <c r="I12"/>
      <c r="J12"/>
      <c r="K12"/>
      <c r="L12"/>
      <c r="M12"/>
      <c r="N12"/>
      <c r="O12"/>
      <c r="IT12" s="49"/>
      <c r="IU12" s="49"/>
    </row>
    <row r="13" spans="1:255" s="23" customFormat="1" ht="30.75">
      <c r="A13" s="70">
        <v>2</v>
      </c>
      <c r="B13" s="71" t="s">
        <v>880</v>
      </c>
      <c r="C13" s="70" t="s">
        <v>30</v>
      </c>
      <c r="D13" s="70"/>
      <c r="E13"/>
      <c r="F13"/>
      <c r="G13"/>
      <c r="H13"/>
      <c r="I13"/>
      <c r="J13"/>
      <c r="K13"/>
      <c r="L13"/>
      <c r="M13"/>
      <c r="N13"/>
      <c r="O13"/>
      <c r="IT13" s="49"/>
      <c r="IU13" s="49"/>
    </row>
    <row r="14" spans="1:255" s="23" customFormat="1" ht="15">
      <c r="A14" s="70" t="s">
        <v>13</v>
      </c>
      <c r="B14" s="75" t="s">
        <v>881</v>
      </c>
      <c r="C14" s="70" t="s">
        <v>32</v>
      </c>
      <c r="D14" s="70">
        <v>10</v>
      </c>
      <c r="E14"/>
      <c r="F14"/>
      <c r="G14"/>
      <c r="H14"/>
      <c r="I14"/>
      <c r="J14"/>
      <c r="K14"/>
      <c r="L14"/>
      <c r="M14"/>
      <c r="N14"/>
      <c r="O14"/>
      <c r="IT14" s="49"/>
      <c r="IU14" s="49"/>
    </row>
    <row r="15" spans="1:255" s="23" customFormat="1" ht="15">
      <c r="A15" s="70" t="s">
        <v>16</v>
      </c>
      <c r="B15" s="75" t="s">
        <v>882</v>
      </c>
      <c r="C15" s="70" t="s">
        <v>32</v>
      </c>
      <c r="D15" s="70">
        <v>10</v>
      </c>
      <c r="E15"/>
      <c r="F15"/>
      <c r="G15"/>
      <c r="H15"/>
      <c r="I15"/>
      <c r="J15"/>
      <c r="K15"/>
      <c r="L15"/>
      <c r="M15"/>
      <c r="N15"/>
      <c r="O15"/>
      <c r="IT15" s="49"/>
      <c r="IU15" s="49"/>
    </row>
    <row r="16" spans="1:255" s="23" customFormat="1" ht="15">
      <c r="A16" s="70" t="s">
        <v>19</v>
      </c>
      <c r="B16" s="75" t="s">
        <v>883</v>
      </c>
      <c r="C16" s="70" t="s">
        <v>32</v>
      </c>
      <c r="D16" s="70">
        <v>25</v>
      </c>
      <c r="E16"/>
      <c r="F16"/>
      <c r="G16"/>
      <c r="H16"/>
      <c r="I16"/>
      <c r="J16"/>
      <c r="K16"/>
      <c r="L16"/>
      <c r="M16"/>
      <c r="N16"/>
      <c r="O16"/>
      <c r="IT16" s="49"/>
      <c r="IU16" s="49"/>
    </row>
    <row r="17" spans="1:255" s="23" customFormat="1" ht="15">
      <c r="A17" s="70" t="s">
        <v>21</v>
      </c>
      <c r="B17" s="75" t="s">
        <v>884</v>
      </c>
      <c r="C17" s="70" t="s">
        <v>32</v>
      </c>
      <c r="D17" s="70">
        <v>100</v>
      </c>
      <c r="E17"/>
      <c r="F17"/>
      <c r="G17"/>
      <c r="H17"/>
      <c r="I17"/>
      <c r="J17"/>
      <c r="K17"/>
      <c r="L17"/>
      <c r="M17"/>
      <c r="N17"/>
      <c r="O17"/>
      <c r="IT17" s="49"/>
      <c r="IU17" s="49"/>
    </row>
    <row r="18" spans="1:255" s="23" customFormat="1" ht="15">
      <c r="A18" s="70" t="s">
        <v>36</v>
      </c>
      <c r="B18" s="75" t="s">
        <v>885</v>
      </c>
      <c r="C18" s="70" t="s">
        <v>32</v>
      </c>
      <c r="D18" s="70">
        <v>100</v>
      </c>
      <c r="E18"/>
      <c r="F18"/>
      <c r="G18"/>
      <c r="H18"/>
      <c r="I18"/>
      <c r="J18"/>
      <c r="K18"/>
      <c r="L18"/>
      <c r="M18"/>
      <c r="N18"/>
      <c r="O18"/>
      <c r="IT18" s="49"/>
      <c r="IU18" s="49"/>
    </row>
    <row r="19" spans="1:255" s="23" customFormat="1" ht="15">
      <c r="A19" s="70" t="s">
        <v>38</v>
      </c>
      <c r="B19" s="75" t="s">
        <v>886</v>
      </c>
      <c r="C19" s="70" t="s">
        <v>32</v>
      </c>
      <c r="D19" s="70">
        <v>100</v>
      </c>
      <c r="E19"/>
      <c r="F19"/>
      <c r="G19"/>
      <c r="H19"/>
      <c r="I19"/>
      <c r="J19"/>
      <c r="K19"/>
      <c r="L19"/>
      <c r="M19"/>
      <c r="N19"/>
      <c r="O19"/>
      <c r="IT19" s="49"/>
      <c r="IU19" s="49"/>
    </row>
    <row r="20" spans="1:255" s="23" customFormat="1" ht="15">
      <c r="A20" s="70" t="s">
        <v>40</v>
      </c>
      <c r="B20" s="75" t="s">
        <v>887</v>
      </c>
      <c r="C20" s="70" t="s">
        <v>32</v>
      </c>
      <c r="D20" s="70">
        <v>5</v>
      </c>
      <c r="E20"/>
      <c r="F20"/>
      <c r="G20"/>
      <c r="H20"/>
      <c r="I20"/>
      <c r="J20"/>
      <c r="K20"/>
      <c r="L20"/>
      <c r="M20"/>
      <c r="N20"/>
      <c r="O20"/>
      <c r="IT20" s="49"/>
      <c r="IU20" s="49"/>
    </row>
    <row r="21" spans="1:255" s="23" customFormat="1" ht="15">
      <c r="A21" s="70" t="s">
        <v>42</v>
      </c>
      <c r="B21" s="75" t="s">
        <v>888</v>
      </c>
      <c r="C21" s="70" t="s">
        <v>32</v>
      </c>
      <c r="D21" s="70">
        <v>5</v>
      </c>
      <c r="E21"/>
      <c r="F21"/>
      <c r="G21"/>
      <c r="H21"/>
      <c r="I21"/>
      <c r="J21"/>
      <c r="K21"/>
      <c r="L21"/>
      <c r="M21"/>
      <c r="N21"/>
      <c r="O21"/>
      <c r="IT21" s="49"/>
      <c r="IU21" s="49"/>
    </row>
    <row r="22" spans="1:255" s="23" customFormat="1" ht="15">
      <c r="A22" s="70" t="s">
        <v>44</v>
      </c>
      <c r="B22" s="75" t="s">
        <v>889</v>
      </c>
      <c r="C22" s="70" t="s">
        <v>32</v>
      </c>
      <c r="D22" s="70">
        <v>5</v>
      </c>
      <c r="E22"/>
      <c r="F22"/>
      <c r="G22"/>
      <c r="H22"/>
      <c r="I22"/>
      <c r="J22"/>
      <c r="K22"/>
      <c r="L22"/>
      <c r="M22"/>
      <c r="N22"/>
      <c r="O22"/>
      <c r="IT22" s="49"/>
      <c r="IU22" s="49"/>
    </row>
    <row r="23" spans="1:255" s="23" customFormat="1" ht="15">
      <c r="A23" s="70">
        <v>3</v>
      </c>
      <c r="B23" s="71" t="s">
        <v>890</v>
      </c>
      <c r="C23" s="70" t="s">
        <v>30</v>
      </c>
      <c r="D23" s="70"/>
      <c r="E23"/>
      <c r="F23"/>
      <c r="G23"/>
      <c r="H23"/>
      <c r="I23"/>
      <c r="J23"/>
      <c r="K23"/>
      <c r="L23"/>
      <c r="M23"/>
      <c r="N23"/>
      <c r="O23"/>
      <c r="IT23" s="49"/>
      <c r="IU23" s="49"/>
    </row>
    <row r="24" spans="1:255" s="23" customFormat="1" ht="15">
      <c r="A24" s="70" t="s">
        <v>13</v>
      </c>
      <c r="B24" s="75" t="s">
        <v>884</v>
      </c>
      <c r="C24" s="70" t="s">
        <v>32</v>
      </c>
      <c r="D24" s="70">
        <v>2</v>
      </c>
      <c r="E24"/>
      <c r="F24"/>
      <c r="G24"/>
      <c r="H24"/>
      <c r="I24"/>
      <c r="J24"/>
      <c r="K24"/>
      <c r="L24"/>
      <c r="M24"/>
      <c r="N24"/>
      <c r="O24"/>
      <c r="IT24" s="49"/>
      <c r="IU24" s="49"/>
    </row>
    <row r="25" spans="1:255" s="23" customFormat="1" ht="15">
      <c r="A25" s="70" t="s">
        <v>16</v>
      </c>
      <c r="B25" s="75" t="s">
        <v>885</v>
      </c>
      <c r="C25" s="70" t="s">
        <v>32</v>
      </c>
      <c r="D25" s="70">
        <v>2</v>
      </c>
      <c r="E25"/>
      <c r="F25"/>
      <c r="G25"/>
      <c r="H25"/>
      <c r="I25"/>
      <c r="J25"/>
      <c r="K25"/>
      <c r="L25"/>
      <c r="M25"/>
      <c r="N25"/>
      <c r="O25"/>
      <c r="IT25" s="49"/>
      <c r="IU25" s="49"/>
    </row>
    <row r="26" spans="1:255" s="23" customFormat="1" ht="15">
      <c r="A26" s="70" t="s">
        <v>19</v>
      </c>
      <c r="B26" s="75" t="s">
        <v>887</v>
      </c>
      <c r="C26" s="70" t="s">
        <v>32</v>
      </c>
      <c r="D26" s="70">
        <v>2</v>
      </c>
      <c r="E26"/>
      <c r="F26"/>
      <c r="G26"/>
      <c r="H26"/>
      <c r="I26"/>
      <c r="J26"/>
      <c r="K26"/>
      <c r="L26"/>
      <c r="M26"/>
      <c r="N26"/>
      <c r="O26"/>
      <c r="IT26" s="49"/>
      <c r="IU26" s="49"/>
    </row>
    <row r="27" spans="1:255" s="23" customFormat="1" ht="15">
      <c r="A27" s="70" t="s">
        <v>21</v>
      </c>
      <c r="B27" s="75" t="s">
        <v>888</v>
      </c>
      <c r="C27" s="70" t="s">
        <v>32</v>
      </c>
      <c r="D27" s="70">
        <v>2</v>
      </c>
      <c r="E27"/>
      <c r="F27"/>
      <c r="G27"/>
      <c r="H27"/>
      <c r="I27"/>
      <c r="J27"/>
      <c r="K27"/>
      <c r="L27"/>
      <c r="M27"/>
      <c r="N27"/>
      <c r="O27"/>
      <c r="IT27" s="49"/>
      <c r="IU27" s="49"/>
    </row>
    <row r="28" spans="1:255" s="23" customFormat="1" ht="15">
      <c r="A28" s="70" t="s">
        <v>36</v>
      </c>
      <c r="B28" s="75" t="s">
        <v>889</v>
      </c>
      <c r="C28" s="70" t="s">
        <v>32</v>
      </c>
      <c r="D28" s="70">
        <v>2</v>
      </c>
      <c r="E28"/>
      <c r="F28"/>
      <c r="G28"/>
      <c r="H28"/>
      <c r="I28"/>
      <c r="J28"/>
      <c r="K28"/>
      <c r="L28"/>
      <c r="M28"/>
      <c r="N28"/>
      <c r="O28"/>
      <c r="IT28" s="49"/>
      <c r="IU28" s="49"/>
    </row>
    <row r="29" spans="1:255" s="23" customFormat="1" ht="30">
      <c r="A29" s="70">
        <v>4</v>
      </c>
      <c r="B29" s="71" t="s">
        <v>891</v>
      </c>
      <c r="C29" s="70"/>
      <c r="D29" s="70"/>
      <c r="E29"/>
      <c r="F29"/>
      <c r="G29"/>
      <c r="H29"/>
      <c r="I29"/>
      <c r="J29"/>
      <c r="K29"/>
      <c r="L29"/>
      <c r="M29"/>
      <c r="N29"/>
      <c r="O29"/>
      <c r="IT29" s="49"/>
      <c r="IU29" s="49"/>
    </row>
    <row r="30" spans="1:4" ht="15">
      <c r="A30" s="9" t="s">
        <v>13</v>
      </c>
      <c r="B30" s="39" t="s">
        <v>881</v>
      </c>
      <c r="C30" s="9" t="s">
        <v>32</v>
      </c>
      <c r="D30" s="70">
        <v>5</v>
      </c>
    </row>
    <row r="31" spans="1:4" ht="15">
      <c r="A31" s="9" t="s">
        <v>16</v>
      </c>
      <c r="B31" s="39" t="s">
        <v>882</v>
      </c>
      <c r="C31" s="9" t="s">
        <v>32</v>
      </c>
      <c r="D31" s="70">
        <v>10</v>
      </c>
    </row>
    <row r="32" spans="1:4" ht="15">
      <c r="A32" s="9" t="s">
        <v>19</v>
      </c>
      <c r="B32" s="39" t="s">
        <v>883</v>
      </c>
      <c r="C32" s="9" t="s">
        <v>32</v>
      </c>
      <c r="D32" s="70">
        <v>20</v>
      </c>
    </row>
    <row r="33" spans="1:4" ht="15">
      <c r="A33" s="9" t="s">
        <v>21</v>
      </c>
      <c r="B33" s="39" t="s">
        <v>884</v>
      </c>
      <c r="C33" s="9" t="s">
        <v>32</v>
      </c>
      <c r="D33" s="70">
        <v>65</v>
      </c>
    </row>
    <row r="34" spans="1:4" ht="15">
      <c r="A34" s="9" t="s">
        <v>36</v>
      </c>
      <c r="B34" s="39" t="s">
        <v>885</v>
      </c>
      <c r="C34" s="9" t="s">
        <v>32</v>
      </c>
      <c r="D34" s="70">
        <v>60</v>
      </c>
    </row>
    <row r="35" spans="1:4" ht="15">
      <c r="A35" s="9" t="s">
        <v>38</v>
      </c>
      <c r="B35" s="39" t="s">
        <v>886</v>
      </c>
      <c r="C35" s="9" t="s">
        <v>32</v>
      </c>
      <c r="D35" s="70">
        <v>55</v>
      </c>
    </row>
    <row r="36" spans="1:4" ht="15">
      <c r="A36" s="9" t="s">
        <v>40</v>
      </c>
      <c r="B36" s="39" t="s">
        <v>887</v>
      </c>
      <c r="C36" s="9" t="s">
        <v>32</v>
      </c>
      <c r="D36" s="70">
        <v>5</v>
      </c>
    </row>
    <row r="37" spans="1:4" ht="15">
      <c r="A37" s="9" t="s">
        <v>42</v>
      </c>
      <c r="B37" s="39" t="s">
        <v>888</v>
      </c>
      <c r="C37" s="9" t="s">
        <v>32</v>
      </c>
      <c r="D37" s="70">
        <v>5</v>
      </c>
    </row>
    <row r="38" spans="1:4" ht="15">
      <c r="A38" s="9" t="s">
        <v>44</v>
      </c>
      <c r="B38" s="39" t="s">
        <v>889</v>
      </c>
      <c r="C38" s="9" t="s">
        <v>32</v>
      </c>
      <c r="D38" s="70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U9"/>
  <sheetViews>
    <sheetView zoomScale="81" zoomScaleNormal="81" zoomScalePageLayoutView="0" workbookViewId="0" topLeftCell="A1">
      <selection activeCell="B6" sqref="B6"/>
    </sheetView>
  </sheetViews>
  <sheetFormatPr defaultColWidth="12.140625" defaultRowHeight="12.75"/>
  <cols>
    <col min="1" max="1" width="4.140625" style="56" customWidth="1"/>
    <col min="2" max="2" width="66.421875" style="23" customWidth="1"/>
    <col min="3" max="3" width="9.8515625" style="23" customWidth="1"/>
    <col min="4" max="4" width="11.57421875" style="23" customWidth="1"/>
    <col min="5" max="14" width="11.57421875" style="0" customWidth="1"/>
    <col min="15" max="249" width="11.57421875" style="23" customWidth="1"/>
    <col min="250" max="16384" width="12.140625" style="49" customWidth="1"/>
  </cols>
  <sheetData>
    <row r="1" spans="1:4" ht="15.75">
      <c r="A1" s="22">
        <v>56</v>
      </c>
      <c r="B1" s="49" t="s">
        <v>6</v>
      </c>
      <c r="C1" s="58"/>
      <c r="D1" s="58"/>
    </row>
    <row r="2" spans="1:4" ht="15.75">
      <c r="A2" s="22"/>
      <c r="B2" s="49"/>
      <c r="C2" s="58"/>
      <c r="D2" s="58"/>
    </row>
    <row r="3" spans="1:4" ht="15.75">
      <c r="A3" s="22"/>
      <c r="B3" s="69" t="s">
        <v>892</v>
      </c>
      <c r="C3" s="58"/>
      <c r="D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76.5" customHeight="1">
      <c r="A6" s="60">
        <v>1</v>
      </c>
      <c r="B6" s="61" t="s">
        <v>893</v>
      </c>
      <c r="C6" s="60" t="s">
        <v>133</v>
      </c>
      <c r="D6" s="60">
        <v>3200</v>
      </c>
    </row>
    <row r="7" spans="1:4" ht="60">
      <c r="A7" s="60">
        <v>2</v>
      </c>
      <c r="B7" s="61" t="s">
        <v>894</v>
      </c>
      <c r="C7" s="60" t="s">
        <v>129</v>
      </c>
      <c r="D7" s="60">
        <v>56100</v>
      </c>
    </row>
    <row r="8" spans="1:4" ht="30">
      <c r="A8" s="60">
        <v>3</v>
      </c>
      <c r="B8" s="61" t="s">
        <v>895</v>
      </c>
      <c r="C8" s="60" t="s">
        <v>129</v>
      </c>
      <c r="D8" s="60">
        <v>4600</v>
      </c>
    </row>
    <row r="9" spans="1:255" ht="15">
      <c r="A9" s="4"/>
      <c r="B9" s="4"/>
      <c r="C9" s="4"/>
      <c r="D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R7"/>
  <sheetViews>
    <sheetView zoomScale="81" zoomScaleNormal="81" zoomScalePageLayoutView="0" workbookViewId="0" topLeftCell="A1">
      <selection activeCell="N1" sqref="N1"/>
    </sheetView>
  </sheetViews>
  <sheetFormatPr defaultColWidth="12.140625" defaultRowHeight="12.75"/>
  <cols>
    <col min="1" max="1" width="7.8515625" style="56" customWidth="1"/>
    <col min="2" max="2" width="66.7109375" style="23" customWidth="1"/>
    <col min="3" max="3" width="7.7109375" style="56" customWidth="1"/>
    <col min="4" max="4" width="11.57421875" style="56" customWidth="1"/>
    <col min="5" max="14" width="11.57421875" style="0" customWidth="1"/>
    <col min="15" max="252" width="11.57421875" style="23" customWidth="1"/>
    <col min="253" max="16384" width="12.140625" style="49" customWidth="1"/>
  </cols>
  <sheetData>
    <row r="1" spans="1:252" ht="15.75">
      <c r="A1" s="22">
        <v>57</v>
      </c>
      <c r="B1" s="49" t="s">
        <v>6</v>
      </c>
      <c r="C1" s="58"/>
      <c r="D1" s="58"/>
      <c r="IP1" s="49"/>
      <c r="IQ1" s="49"/>
      <c r="IR1" s="49"/>
    </row>
    <row r="2" spans="1:252" ht="15.75">
      <c r="A2" s="22"/>
      <c r="B2" s="49"/>
      <c r="C2" s="58"/>
      <c r="D2" s="58"/>
      <c r="IP2" s="49"/>
      <c r="IQ2" s="49"/>
      <c r="IR2" s="49"/>
    </row>
    <row r="3" spans="1:252" ht="12.75" customHeight="1">
      <c r="A3" s="22"/>
      <c r="B3" s="69" t="s">
        <v>896</v>
      </c>
      <c r="C3" s="58"/>
      <c r="D3" s="58"/>
      <c r="O3" s="224"/>
      <c r="IP3" s="49"/>
      <c r="IQ3" s="49"/>
      <c r="IR3" s="49"/>
    </row>
    <row r="4" spans="3:252" ht="15">
      <c r="C4" s="23"/>
      <c r="D4" s="23"/>
      <c r="IP4" s="49"/>
      <c r="IQ4" s="49"/>
      <c r="IR4" s="49"/>
    </row>
    <row r="5" spans="1:252" ht="15">
      <c r="A5" s="29" t="s">
        <v>8</v>
      </c>
      <c r="B5" s="30" t="s">
        <v>9</v>
      </c>
      <c r="C5" s="30" t="s">
        <v>10</v>
      </c>
      <c r="D5" s="31" t="s">
        <v>11</v>
      </c>
      <c r="IP5" s="49"/>
      <c r="IQ5" s="49"/>
      <c r="IR5" s="49"/>
    </row>
    <row r="6" spans="1:252" ht="30">
      <c r="A6" s="70">
        <v>1</v>
      </c>
      <c r="B6" s="71" t="s">
        <v>897</v>
      </c>
      <c r="C6" s="70" t="s">
        <v>32</v>
      </c>
      <c r="D6" s="70">
        <v>760</v>
      </c>
      <c r="IP6" s="49"/>
      <c r="IQ6" s="49"/>
      <c r="IR6" s="49"/>
    </row>
    <row r="7" spans="1:252" ht="15">
      <c r="A7" s="70">
        <v>2</v>
      </c>
      <c r="B7" s="71" t="s">
        <v>898</v>
      </c>
      <c r="C7" s="70" t="s">
        <v>32</v>
      </c>
      <c r="D7" s="70">
        <v>10</v>
      </c>
      <c r="IP7" s="49"/>
      <c r="IQ7" s="49"/>
      <c r="IR7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40"/>
  <sheetViews>
    <sheetView zoomScale="81" zoomScaleNormal="81" zoomScalePageLayoutView="0" workbookViewId="0" topLeftCell="A1">
      <selection activeCell="D35" sqref="D35"/>
    </sheetView>
  </sheetViews>
  <sheetFormatPr defaultColWidth="9.140625" defaultRowHeight="12.75"/>
  <cols>
    <col min="1" max="1" width="5.7109375" style="89" customWidth="1"/>
    <col min="2" max="2" width="66.7109375" style="90" customWidth="1"/>
    <col min="3" max="3" width="11.57421875" style="89" customWidth="1"/>
    <col min="4" max="4" width="8.7109375" style="89" customWidth="1"/>
    <col min="5" max="22" width="11.57421875" style="0" customWidth="1"/>
  </cols>
  <sheetData>
    <row r="1" spans="1:4" ht="15.75">
      <c r="A1" s="249">
        <v>58</v>
      </c>
      <c r="B1" s="197" t="s">
        <v>6</v>
      </c>
      <c r="C1" s="250"/>
      <c r="D1" s="251"/>
    </row>
    <row r="2" spans="1:4" ht="20.25" customHeight="1">
      <c r="A2" s="249"/>
      <c r="B2" s="197"/>
      <c r="C2" s="250"/>
      <c r="D2" s="251"/>
    </row>
    <row r="3" spans="1:4" ht="12.75" customHeight="1">
      <c r="A3" s="249"/>
      <c r="B3" s="190" t="s">
        <v>899</v>
      </c>
      <c r="C3" s="250"/>
      <c r="D3" s="251"/>
    </row>
    <row r="4" spans="1:4" ht="12.75" customHeight="1">
      <c r="A4" s="251"/>
      <c r="B4" s="252"/>
      <c r="C4" s="251"/>
      <c r="D4" s="251"/>
    </row>
    <row r="5" spans="1:22" s="103" customFormat="1" ht="15">
      <c r="A5" s="253" t="s">
        <v>8</v>
      </c>
      <c r="B5" s="254" t="s">
        <v>9</v>
      </c>
      <c r="C5" s="255" t="s">
        <v>10</v>
      </c>
      <c r="D5" s="255" t="s">
        <v>11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103" customFormat="1" ht="37.5" customHeight="1">
      <c r="A6" s="256">
        <v>1</v>
      </c>
      <c r="B6" s="257" t="s">
        <v>900</v>
      </c>
      <c r="C6" s="258" t="s">
        <v>901</v>
      </c>
      <c r="D6" s="258">
        <v>53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103" customFormat="1" ht="57" customHeight="1">
      <c r="A7" s="256">
        <v>2</v>
      </c>
      <c r="B7" s="259" t="s">
        <v>902</v>
      </c>
      <c r="C7" s="258" t="s">
        <v>901</v>
      </c>
      <c r="D7" s="258">
        <v>20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03" customFormat="1" ht="63" customHeight="1">
      <c r="A8" s="256">
        <v>3</v>
      </c>
      <c r="B8" s="260" t="s">
        <v>903</v>
      </c>
      <c r="C8" s="258" t="s">
        <v>28</v>
      </c>
      <c r="D8" s="258">
        <v>11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03" customFormat="1" ht="32.25" customHeight="1">
      <c r="A9" s="256">
        <v>4</v>
      </c>
      <c r="B9" s="260" t="s">
        <v>904</v>
      </c>
      <c r="C9" s="258" t="s">
        <v>901</v>
      </c>
      <c r="D9" s="258">
        <v>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03" customFormat="1" ht="105" customHeight="1">
      <c r="A10" s="256">
        <v>5</v>
      </c>
      <c r="B10" s="260" t="s">
        <v>905</v>
      </c>
      <c r="C10" s="258" t="s">
        <v>901</v>
      </c>
      <c r="D10" s="255">
        <v>12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03" customFormat="1" ht="36.75" customHeight="1">
      <c r="A11" s="256">
        <v>6</v>
      </c>
      <c r="B11" s="260" t="s">
        <v>906</v>
      </c>
      <c r="C11" s="258" t="s">
        <v>901</v>
      </c>
      <c r="D11" s="258">
        <v>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03" customFormat="1" ht="48" customHeight="1">
      <c r="A12" s="256">
        <v>7</v>
      </c>
      <c r="B12" s="260" t="s">
        <v>907</v>
      </c>
      <c r="C12" s="258" t="s">
        <v>901</v>
      </c>
      <c r="D12" s="255">
        <v>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103" customFormat="1" ht="36" customHeight="1">
      <c r="A13" s="256">
        <v>8</v>
      </c>
      <c r="B13" s="260" t="s">
        <v>908</v>
      </c>
      <c r="C13" s="258" t="s">
        <v>133</v>
      </c>
      <c r="D13" s="258">
        <v>11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103" customFormat="1" ht="40.5" customHeight="1">
      <c r="A14" s="256">
        <v>9</v>
      </c>
      <c r="B14" s="260" t="s">
        <v>909</v>
      </c>
      <c r="C14" s="258" t="s">
        <v>901</v>
      </c>
      <c r="D14" s="258">
        <v>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03" customFormat="1" ht="24.75" customHeight="1">
      <c r="A15" s="256">
        <v>10</v>
      </c>
      <c r="B15" s="260" t="s">
        <v>910</v>
      </c>
      <c r="C15" s="258" t="s">
        <v>901</v>
      </c>
      <c r="D15" s="258">
        <v>120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03" customFormat="1" ht="15">
      <c r="A16" s="249"/>
      <c r="B16" s="261"/>
      <c r="C16" s="262"/>
      <c r="D16" s="26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03" customFormat="1" ht="15">
      <c r="A17" s="249"/>
      <c r="B17" s="261"/>
      <c r="C17" s="262"/>
      <c r="D17" s="26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03" customFormat="1" ht="15">
      <c r="A18" s="249"/>
      <c r="B18" s="261"/>
      <c r="C18" s="262"/>
      <c r="D18" s="262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03" customFormat="1" ht="15">
      <c r="A19" s="249"/>
      <c r="B19" s="261"/>
      <c r="C19" s="262"/>
      <c r="D19" s="262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03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03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76.5" customHeight="1">
      <c r="A25"/>
      <c r="B25"/>
      <c r="C25"/>
      <c r="D25"/>
    </row>
    <row r="26" spans="1:4" ht="43.5" customHeight="1">
      <c r="A26"/>
      <c r="B26"/>
      <c r="C26"/>
      <c r="D26"/>
    </row>
    <row r="27" spans="1:4" ht="63.75" customHeight="1">
      <c r="A27"/>
      <c r="B27"/>
      <c r="C27"/>
      <c r="D27"/>
    </row>
    <row r="28" spans="1:4" ht="66.75" customHeight="1">
      <c r="A28"/>
      <c r="B28"/>
      <c r="C28"/>
      <c r="D28"/>
    </row>
    <row r="29" spans="1:4" ht="31.5" customHeight="1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5">
      <c r="A36" s="196"/>
      <c r="B36" s="264"/>
      <c r="C36" s="196"/>
      <c r="D36" s="196"/>
    </row>
    <row r="37" spans="1:4" ht="15">
      <c r="A37" s="196"/>
      <c r="B37" s="197"/>
      <c r="C37" s="196"/>
      <c r="D37" s="196"/>
    </row>
    <row r="38" spans="1:4" ht="15">
      <c r="A38" s="196"/>
      <c r="B38" s="197"/>
      <c r="C38" s="196"/>
      <c r="D38" s="196"/>
    </row>
    <row r="39" spans="1:4" ht="15">
      <c r="A39" s="196"/>
      <c r="B39" s="197"/>
      <c r="C39" s="196"/>
      <c r="D39" s="196"/>
    </row>
    <row r="40" spans="1:4" ht="15">
      <c r="A40" s="196"/>
      <c r="B40" s="197"/>
      <c r="C40" s="196"/>
      <c r="D40" s="19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U7"/>
  <sheetViews>
    <sheetView zoomScale="81" zoomScaleNormal="81" zoomScalePageLayoutView="0" workbookViewId="0" topLeftCell="A1">
      <selection activeCell="N1" sqref="N1"/>
    </sheetView>
  </sheetViews>
  <sheetFormatPr defaultColWidth="11.57421875" defaultRowHeight="12.75"/>
  <cols>
    <col min="1" max="1" width="7.28125" style="4" customWidth="1"/>
    <col min="2" max="2" width="66.8515625" style="4" customWidth="1"/>
    <col min="3" max="4" width="11.57421875" style="4" customWidth="1"/>
    <col min="5" max="14" width="11.57421875" style="0" customWidth="1"/>
    <col min="15" max="15" width="11.57421875" style="4" customWidth="1"/>
    <col min="16" max="16" width="16.57421875" style="4" customWidth="1"/>
    <col min="17" max="17" width="11.57421875" style="4" customWidth="1"/>
  </cols>
  <sheetData>
    <row r="1" spans="1:255" s="57" customFormat="1" ht="15.75">
      <c r="A1" s="56">
        <v>59</v>
      </c>
      <c r="B1" s="4" t="s">
        <v>6</v>
      </c>
      <c r="C1" s="58"/>
      <c r="D1" s="58"/>
      <c r="E1"/>
      <c r="F1"/>
      <c r="G1"/>
      <c r="H1"/>
      <c r="I1"/>
      <c r="J1"/>
      <c r="K1"/>
      <c r="L1"/>
      <c r="M1"/>
      <c r="N1"/>
      <c r="O1" s="23"/>
      <c r="P1" s="23"/>
      <c r="Q1" s="23"/>
      <c r="IQ1" s="25"/>
      <c r="IR1" s="25"/>
      <c r="IS1" s="25"/>
      <c r="IT1" s="25"/>
      <c r="IU1" s="25"/>
    </row>
    <row r="2" spans="1:255" s="57" customFormat="1" ht="15.75">
      <c r="A2" s="56"/>
      <c r="B2" s="4"/>
      <c r="C2" s="58"/>
      <c r="D2" s="58"/>
      <c r="E2"/>
      <c r="F2"/>
      <c r="G2"/>
      <c r="H2"/>
      <c r="I2"/>
      <c r="J2"/>
      <c r="K2"/>
      <c r="L2"/>
      <c r="M2"/>
      <c r="N2"/>
      <c r="O2" s="23"/>
      <c r="P2" s="23"/>
      <c r="Q2" s="23"/>
      <c r="IQ2" s="25"/>
      <c r="IR2" s="25"/>
      <c r="IS2" s="25"/>
      <c r="IT2" s="25"/>
      <c r="IU2" s="25"/>
    </row>
    <row r="3" spans="1:255" s="57" customFormat="1" ht="17.25" customHeight="1">
      <c r="A3" s="56"/>
      <c r="B3" s="370" t="s">
        <v>911</v>
      </c>
      <c r="C3" s="370"/>
      <c r="D3" s="370"/>
      <c r="E3"/>
      <c r="F3"/>
      <c r="G3"/>
      <c r="H3"/>
      <c r="I3"/>
      <c r="J3"/>
      <c r="K3"/>
      <c r="L3"/>
      <c r="M3"/>
      <c r="N3"/>
      <c r="O3" s="23"/>
      <c r="P3" s="23"/>
      <c r="Q3" s="23"/>
      <c r="IQ3" s="25"/>
      <c r="IR3" s="25"/>
      <c r="IS3" s="25"/>
      <c r="IT3" s="25"/>
      <c r="IU3" s="25"/>
    </row>
    <row r="4" spans="1:255" s="57" customFormat="1" ht="15">
      <c r="A4" s="56"/>
      <c r="B4" s="23"/>
      <c r="C4" s="23"/>
      <c r="D4" s="23"/>
      <c r="E4"/>
      <c r="F4"/>
      <c r="G4"/>
      <c r="H4"/>
      <c r="I4"/>
      <c r="J4"/>
      <c r="K4"/>
      <c r="L4"/>
      <c r="M4"/>
      <c r="N4"/>
      <c r="O4" s="23"/>
      <c r="P4" s="23"/>
      <c r="Q4" s="23"/>
      <c r="IQ4" s="25"/>
      <c r="IR4" s="25"/>
      <c r="IS4" s="25"/>
      <c r="IT4" s="25"/>
      <c r="IU4" s="25"/>
    </row>
    <row r="5" spans="1:255" s="57" customFormat="1" ht="15">
      <c r="A5" s="29" t="s">
        <v>8</v>
      </c>
      <c r="B5" s="30" t="s">
        <v>9</v>
      </c>
      <c r="C5" s="30" t="s">
        <v>10</v>
      </c>
      <c r="D5" s="31" t="s">
        <v>11</v>
      </c>
      <c r="E5"/>
      <c r="F5"/>
      <c r="G5"/>
      <c r="H5"/>
      <c r="I5"/>
      <c r="J5"/>
      <c r="K5"/>
      <c r="L5"/>
      <c r="M5"/>
      <c r="N5"/>
      <c r="O5" s="23"/>
      <c r="P5" s="23"/>
      <c r="Q5" s="23"/>
      <c r="IQ5" s="25"/>
      <c r="IR5" s="25"/>
      <c r="IS5" s="25"/>
      <c r="IT5" s="25"/>
      <c r="IU5" s="25"/>
    </row>
    <row r="6" spans="1:255" s="57" customFormat="1" ht="30">
      <c r="A6" s="70">
        <v>1</v>
      </c>
      <c r="B6" s="71" t="s">
        <v>912</v>
      </c>
      <c r="C6" s="70" t="s">
        <v>67</v>
      </c>
      <c r="D6" s="70">
        <v>20</v>
      </c>
      <c r="E6"/>
      <c r="F6"/>
      <c r="G6"/>
      <c r="H6"/>
      <c r="I6"/>
      <c r="J6"/>
      <c r="K6"/>
      <c r="L6"/>
      <c r="M6"/>
      <c r="N6"/>
      <c r="O6" s="23"/>
      <c r="P6" s="23"/>
      <c r="Q6" s="23"/>
      <c r="IQ6" s="25"/>
      <c r="IR6" s="25"/>
      <c r="IS6" s="25"/>
      <c r="IT6" s="25"/>
      <c r="IU6" s="25"/>
    </row>
    <row r="7" ht="15">
      <c r="O7" s="49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W66"/>
  <sheetViews>
    <sheetView zoomScale="81" zoomScaleNormal="81" zoomScalePageLayoutView="0" workbookViewId="0" topLeftCell="A31">
      <selection activeCell="O22" sqref="O22"/>
    </sheetView>
  </sheetViews>
  <sheetFormatPr defaultColWidth="11.57421875" defaultRowHeight="12.75"/>
  <cols>
    <col min="1" max="1" width="7.28125" style="4" customWidth="1"/>
    <col min="2" max="2" width="66.8515625" style="4" customWidth="1"/>
    <col min="3" max="4" width="11.57421875" style="4" customWidth="1"/>
    <col min="5" max="14" width="11.57421875" style="0" customWidth="1"/>
    <col min="15" max="16" width="11.57421875" style="4" customWidth="1"/>
    <col min="17" max="18" width="11.57421875" style="0" customWidth="1"/>
    <col min="19" max="23" width="11.57421875" style="4" customWidth="1"/>
    <col min="24" max="252" width="11.57421875" style="89" customWidth="1"/>
  </cols>
  <sheetData>
    <row r="1" spans="1:2" ht="15">
      <c r="A1" s="22">
        <v>60</v>
      </c>
      <c r="B1" s="4" t="s">
        <v>6</v>
      </c>
    </row>
    <row r="2" ht="15">
      <c r="A2" s="22"/>
    </row>
    <row r="3" spans="1:4" ht="15.75">
      <c r="A3" s="22"/>
      <c r="B3" s="247" t="s">
        <v>913</v>
      </c>
      <c r="C3" s="247"/>
      <c r="D3" s="247"/>
    </row>
    <row r="4" spans="1:4" ht="19.5" customHeight="1">
      <c r="A4" s="22"/>
      <c r="B4" s="23"/>
      <c r="C4" s="23"/>
      <c r="D4" s="23"/>
    </row>
    <row r="5" spans="1:4" ht="15">
      <c r="A5" s="29" t="s">
        <v>8</v>
      </c>
      <c r="B5" s="30" t="s">
        <v>529</v>
      </c>
      <c r="C5" s="30" t="s">
        <v>10</v>
      </c>
      <c r="D5" s="31" t="s">
        <v>11</v>
      </c>
    </row>
    <row r="6" spans="1:23" s="268" customFormat="1" ht="304.5" customHeight="1">
      <c r="A6" s="265" t="s">
        <v>914</v>
      </c>
      <c r="B6" s="266" t="s">
        <v>915</v>
      </c>
      <c r="C6" s="265" t="s">
        <v>133</v>
      </c>
      <c r="D6" s="265">
        <v>280</v>
      </c>
      <c r="E6"/>
      <c r="F6"/>
      <c r="G6"/>
      <c r="H6"/>
      <c r="I6"/>
      <c r="J6"/>
      <c r="K6"/>
      <c r="L6"/>
      <c r="M6"/>
      <c r="N6"/>
      <c r="O6" s="267"/>
      <c r="P6" s="267"/>
      <c r="Q6"/>
      <c r="R6"/>
      <c r="S6" s="267"/>
      <c r="T6" s="267"/>
      <c r="U6" s="267"/>
      <c r="V6" s="267"/>
      <c r="W6" s="267"/>
    </row>
    <row r="7" spans="1:23" s="268" customFormat="1" ht="302.25">
      <c r="A7" s="265" t="s">
        <v>916</v>
      </c>
      <c r="B7" s="269" t="s">
        <v>917</v>
      </c>
      <c r="C7" s="265" t="s">
        <v>133</v>
      </c>
      <c r="D7" s="265">
        <v>680</v>
      </c>
      <c r="E7"/>
      <c r="F7"/>
      <c r="G7"/>
      <c r="H7"/>
      <c r="I7"/>
      <c r="J7"/>
      <c r="K7"/>
      <c r="L7"/>
      <c r="M7"/>
      <c r="N7"/>
      <c r="O7" s="267"/>
      <c r="P7" s="267"/>
      <c r="Q7"/>
      <c r="R7"/>
      <c r="S7" s="267"/>
      <c r="T7" s="267"/>
      <c r="U7" s="267"/>
      <c r="V7" s="267"/>
      <c r="W7" s="267"/>
    </row>
    <row r="8" spans="1:23" s="268" customFormat="1" ht="332.25">
      <c r="A8" s="265" t="s">
        <v>918</v>
      </c>
      <c r="B8" s="269" t="s">
        <v>919</v>
      </c>
      <c r="C8" s="265" t="s">
        <v>133</v>
      </c>
      <c r="D8" s="265">
        <v>80</v>
      </c>
      <c r="E8"/>
      <c r="F8"/>
      <c r="G8"/>
      <c r="H8"/>
      <c r="I8"/>
      <c r="J8"/>
      <c r="K8"/>
      <c r="L8"/>
      <c r="M8"/>
      <c r="N8"/>
      <c r="O8" s="267"/>
      <c r="P8" s="267"/>
      <c r="Q8"/>
      <c r="R8"/>
      <c r="S8" s="267"/>
      <c r="T8" s="267"/>
      <c r="U8" s="267"/>
      <c r="V8" s="267"/>
      <c r="W8" s="267"/>
    </row>
    <row r="9" spans="1:23" s="268" customFormat="1" ht="302.25">
      <c r="A9" s="265" t="s">
        <v>920</v>
      </c>
      <c r="B9" s="269" t="s">
        <v>921</v>
      </c>
      <c r="C9" s="265" t="s">
        <v>133</v>
      </c>
      <c r="D9" s="265">
        <v>180</v>
      </c>
      <c r="E9"/>
      <c r="F9"/>
      <c r="G9"/>
      <c r="H9"/>
      <c r="I9"/>
      <c r="J9"/>
      <c r="K9"/>
      <c r="L9"/>
      <c r="M9"/>
      <c r="N9"/>
      <c r="O9" s="267"/>
      <c r="P9" s="267"/>
      <c r="Q9"/>
      <c r="R9"/>
      <c r="S9" s="267"/>
      <c r="T9" s="267"/>
      <c r="U9" s="267"/>
      <c r="V9" s="267"/>
      <c r="W9" s="267"/>
    </row>
    <row r="10" spans="1:23" s="268" customFormat="1" ht="300">
      <c r="A10" s="265" t="s">
        <v>922</v>
      </c>
      <c r="B10" s="269" t="s">
        <v>923</v>
      </c>
      <c r="C10" s="265" t="s">
        <v>133</v>
      </c>
      <c r="D10" s="265">
        <v>80</v>
      </c>
      <c r="E10"/>
      <c r="F10"/>
      <c r="G10"/>
      <c r="H10"/>
      <c r="I10"/>
      <c r="J10"/>
      <c r="K10"/>
      <c r="L10"/>
      <c r="M10"/>
      <c r="N10"/>
      <c r="O10" s="267"/>
      <c r="P10" s="267"/>
      <c r="Q10"/>
      <c r="R10"/>
      <c r="S10" s="267"/>
      <c r="T10" s="267"/>
      <c r="U10" s="267"/>
      <c r="V10" s="267"/>
      <c r="W10" s="267"/>
    </row>
    <row r="11" spans="1:23" s="268" customFormat="1" ht="285">
      <c r="A11" s="265" t="s">
        <v>924</v>
      </c>
      <c r="B11" s="269" t="s">
        <v>925</v>
      </c>
      <c r="C11" s="265" t="s">
        <v>133</v>
      </c>
      <c r="D11" s="265">
        <v>1320</v>
      </c>
      <c r="E11"/>
      <c r="F11"/>
      <c r="G11"/>
      <c r="H11"/>
      <c r="I11"/>
      <c r="J11"/>
      <c r="K11"/>
      <c r="L11"/>
      <c r="M11"/>
      <c r="N11"/>
      <c r="O11" s="267"/>
      <c r="P11" s="267"/>
      <c r="Q11"/>
      <c r="R11"/>
      <c r="S11" s="267"/>
      <c r="T11" s="267"/>
      <c r="U11" s="267"/>
      <c r="V11" s="267"/>
      <c r="W11" s="267"/>
    </row>
    <row r="12" spans="1:23" s="268" customFormat="1" ht="285">
      <c r="A12" s="265" t="s">
        <v>926</v>
      </c>
      <c r="B12" s="269" t="s">
        <v>927</v>
      </c>
      <c r="C12" s="265" t="s">
        <v>133</v>
      </c>
      <c r="D12" s="265">
        <v>240</v>
      </c>
      <c r="E12"/>
      <c r="F12"/>
      <c r="G12"/>
      <c r="H12"/>
      <c r="I12"/>
      <c r="J12"/>
      <c r="K12"/>
      <c r="L12"/>
      <c r="M12"/>
      <c r="N12"/>
      <c r="O12" s="267"/>
      <c r="P12" s="267"/>
      <c r="Q12"/>
      <c r="R12"/>
      <c r="S12" s="267"/>
      <c r="T12" s="267"/>
      <c r="U12" s="267"/>
      <c r="V12" s="267"/>
      <c r="W12" s="267"/>
    </row>
    <row r="13" spans="1:23" s="268" customFormat="1" ht="165">
      <c r="A13" s="265">
        <v>8</v>
      </c>
      <c r="B13" s="270" t="s">
        <v>928</v>
      </c>
      <c r="C13" s="265" t="s">
        <v>133</v>
      </c>
      <c r="D13" s="265">
        <v>20</v>
      </c>
      <c r="E13"/>
      <c r="F13"/>
      <c r="G13"/>
      <c r="H13"/>
      <c r="I13"/>
      <c r="J13"/>
      <c r="K13"/>
      <c r="L13"/>
      <c r="M13"/>
      <c r="N13"/>
      <c r="O13" s="267"/>
      <c r="P13" s="267"/>
      <c r="Q13"/>
      <c r="R13"/>
      <c r="S13" s="267"/>
      <c r="T13" s="267"/>
      <c r="U13" s="267"/>
      <c r="V13" s="267"/>
      <c r="W13" s="267"/>
    </row>
    <row r="14" spans="1:23" s="268" customFormat="1" ht="60">
      <c r="A14" s="271">
        <v>9</v>
      </c>
      <c r="B14" s="269" t="s">
        <v>929</v>
      </c>
      <c r="C14" s="265" t="s">
        <v>133</v>
      </c>
      <c r="D14" s="265">
        <v>2</v>
      </c>
      <c r="E14"/>
      <c r="F14"/>
      <c r="G14"/>
      <c r="H14"/>
      <c r="I14"/>
      <c r="J14"/>
      <c r="K14"/>
      <c r="L14"/>
      <c r="M14"/>
      <c r="N14"/>
      <c r="O14" s="267"/>
      <c r="P14" s="267"/>
      <c r="Q14"/>
      <c r="R14"/>
      <c r="S14" s="267"/>
      <c r="T14" s="267"/>
      <c r="U14" s="267"/>
      <c r="V14" s="267"/>
      <c r="W14" s="267"/>
    </row>
    <row r="15" spans="1:23" s="268" customFormat="1" ht="45">
      <c r="A15" s="271">
        <v>10</v>
      </c>
      <c r="B15" s="270" t="s">
        <v>930</v>
      </c>
      <c r="C15" s="265" t="s">
        <v>133</v>
      </c>
      <c r="D15" s="265">
        <v>2</v>
      </c>
      <c r="E15"/>
      <c r="F15"/>
      <c r="G15"/>
      <c r="H15"/>
      <c r="I15"/>
      <c r="J15"/>
      <c r="K15"/>
      <c r="L15"/>
      <c r="M15"/>
      <c r="N15"/>
      <c r="O15" s="267"/>
      <c r="P15" s="267"/>
      <c r="Q15"/>
      <c r="R15"/>
      <c r="S15" s="267"/>
      <c r="T15" s="267"/>
      <c r="U15" s="267"/>
      <c r="V15" s="267"/>
      <c r="W15" s="267"/>
    </row>
    <row r="16" spans="1:23" s="268" customFormat="1" ht="75">
      <c r="A16" s="271">
        <v>11</v>
      </c>
      <c r="B16" s="270" t="s">
        <v>931</v>
      </c>
      <c r="C16" s="265" t="s">
        <v>133</v>
      </c>
      <c r="D16" s="265">
        <v>1350</v>
      </c>
      <c r="E16"/>
      <c r="F16"/>
      <c r="G16"/>
      <c r="H16"/>
      <c r="I16"/>
      <c r="J16"/>
      <c r="K16"/>
      <c r="L16"/>
      <c r="M16"/>
      <c r="N16"/>
      <c r="O16" s="267"/>
      <c r="P16" s="267"/>
      <c r="Q16"/>
      <c r="R16"/>
      <c r="S16" s="267"/>
      <c r="T16" s="267"/>
      <c r="U16" s="267"/>
      <c r="V16" s="267"/>
      <c r="W16" s="267"/>
    </row>
    <row r="17" spans="1:23" s="268" customFormat="1" ht="30">
      <c r="A17" s="271">
        <v>12</v>
      </c>
      <c r="B17" s="270" t="s">
        <v>932</v>
      </c>
      <c r="C17" s="265" t="s">
        <v>133</v>
      </c>
      <c r="D17" s="265">
        <v>12</v>
      </c>
      <c r="E17"/>
      <c r="F17"/>
      <c r="G17"/>
      <c r="H17"/>
      <c r="I17"/>
      <c r="J17"/>
      <c r="K17"/>
      <c r="L17"/>
      <c r="M17"/>
      <c r="N17"/>
      <c r="O17" s="267"/>
      <c r="P17" s="267"/>
      <c r="Q17"/>
      <c r="R17"/>
      <c r="S17" s="267"/>
      <c r="T17" s="267"/>
      <c r="U17" s="267"/>
      <c r="V17" s="267"/>
      <c r="W17" s="267"/>
    </row>
    <row r="18" spans="1:23" s="268" customFormat="1" ht="210">
      <c r="A18" s="271">
        <v>13</v>
      </c>
      <c r="B18" s="272" t="s">
        <v>933</v>
      </c>
      <c r="C18" s="265" t="s">
        <v>133</v>
      </c>
      <c r="D18" s="265">
        <v>10</v>
      </c>
      <c r="E18"/>
      <c r="F18"/>
      <c r="G18"/>
      <c r="H18"/>
      <c r="I18"/>
      <c r="J18"/>
      <c r="K18"/>
      <c r="L18"/>
      <c r="M18"/>
      <c r="N18"/>
      <c r="O18" s="267"/>
      <c r="P18" s="267"/>
      <c r="Q18"/>
      <c r="R18"/>
      <c r="S18" s="267"/>
      <c r="T18" s="267"/>
      <c r="U18" s="267"/>
      <c r="V18" s="267"/>
      <c r="W18" s="267"/>
    </row>
    <row r="19" spans="1:23" s="268" customFormat="1" ht="195">
      <c r="A19" s="271">
        <v>14</v>
      </c>
      <c r="B19" s="273" t="s">
        <v>934</v>
      </c>
      <c r="C19" s="265"/>
      <c r="D19" s="265"/>
      <c r="E19"/>
      <c r="F19"/>
      <c r="G19"/>
      <c r="H19"/>
      <c r="I19"/>
      <c r="J19"/>
      <c r="K19"/>
      <c r="L19"/>
      <c r="M19"/>
      <c r="N19"/>
      <c r="O19" s="267"/>
      <c r="P19" s="267"/>
      <c r="Q19"/>
      <c r="R19"/>
      <c r="S19" s="267"/>
      <c r="T19" s="267"/>
      <c r="U19" s="267"/>
      <c r="V19" s="267"/>
      <c r="W19" s="267"/>
    </row>
    <row r="20" spans="1:23" s="268" customFormat="1" ht="15">
      <c r="A20" s="265" t="s">
        <v>154</v>
      </c>
      <c r="B20" s="273" t="s">
        <v>935</v>
      </c>
      <c r="C20" s="265" t="s">
        <v>133</v>
      </c>
      <c r="D20" s="265">
        <v>60</v>
      </c>
      <c r="E20"/>
      <c r="F20"/>
      <c r="G20"/>
      <c r="H20"/>
      <c r="I20"/>
      <c r="J20"/>
      <c r="K20"/>
      <c r="L20"/>
      <c r="M20"/>
      <c r="N20"/>
      <c r="O20" s="267"/>
      <c r="P20" s="267"/>
      <c r="Q20"/>
      <c r="R20"/>
      <c r="S20" s="267"/>
      <c r="T20" s="267"/>
      <c r="U20" s="267"/>
      <c r="V20" s="267"/>
      <c r="W20" s="267"/>
    </row>
    <row r="21" spans="1:23" s="268" customFormat="1" ht="15">
      <c r="A21" s="274" t="s">
        <v>156</v>
      </c>
      <c r="B21" s="273" t="s">
        <v>936</v>
      </c>
      <c r="C21" s="265" t="s">
        <v>133</v>
      </c>
      <c r="D21" s="265">
        <v>800</v>
      </c>
      <c r="E21"/>
      <c r="F21"/>
      <c r="G21"/>
      <c r="H21"/>
      <c r="I21"/>
      <c r="J21"/>
      <c r="K21"/>
      <c r="L21"/>
      <c r="M21"/>
      <c r="N21"/>
      <c r="O21" s="267"/>
      <c r="P21" s="267"/>
      <c r="Q21"/>
      <c r="R21"/>
      <c r="S21" s="267"/>
      <c r="T21" s="267"/>
      <c r="U21" s="267"/>
      <c r="V21" s="267"/>
      <c r="W21" s="267"/>
    </row>
    <row r="22" spans="1:23" s="268" customFormat="1" ht="15">
      <c r="A22" s="265" t="s">
        <v>158</v>
      </c>
      <c r="B22" s="171" t="s">
        <v>937</v>
      </c>
      <c r="C22" s="265" t="s">
        <v>487</v>
      </c>
      <c r="D22" s="265">
        <v>10</v>
      </c>
      <c r="E22"/>
      <c r="F22"/>
      <c r="G22"/>
      <c r="H22"/>
      <c r="I22"/>
      <c r="J22"/>
      <c r="K22"/>
      <c r="L22"/>
      <c r="M22"/>
      <c r="N22"/>
      <c r="O22"/>
      <c r="P22" s="267"/>
      <c r="Q22"/>
      <c r="R22"/>
      <c r="S22" s="267"/>
      <c r="T22" s="267"/>
      <c r="U22" s="267"/>
      <c r="V22" s="267"/>
      <c r="W22" s="267"/>
    </row>
    <row r="23" spans="1:23" s="268" customFormat="1" ht="15">
      <c r="A23" s="265">
        <v>15</v>
      </c>
      <c r="B23" s="273" t="s">
        <v>938</v>
      </c>
      <c r="C23" s="265" t="s">
        <v>133</v>
      </c>
      <c r="D23" s="265">
        <v>860</v>
      </c>
      <c r="E23"/>
      <c r="F23"/>
      <c r="G23"/>
      <c r="H23"/>
      <c r="I23"/>
      <c r="J23"/>
      <c r="K23"/>
      <c r="L23"/>
      <c r="M23"/>
      <c r="N23"/>
      <c r="O23" s="267"/>
      <c r="P23" s="267"/>
      <c r="Q23"/>
      <c r="R23"/>
      <c r="S23" s="267"/>
      <c r="T23" s="267"/>
      <c r="U23" s="267"/>
      <c r="V23" s="267"/>
      <c r="W23" s="267"/>
    </row>
    <row r="24" spans="1:23" s="268" customFormat="1" ht="15">
      <c r="A24" s="275">
        <v>16</v>
      </c>
      <c r="B24" s="276" t="s">
        <v>939</v>
      </c>
      <c r="C24" s="265" t="s">
        <v>133</v>
      </c>
      <c r="D24" s="265">
        <v>100</v>
      </c>
      <c r="E24"/>
      <c r="F24"/>
      <c r="G24"/>
      <c r="H24"/>
      <c r="I24"/>
      <c r="J24"/>
      <c r="K24"/>
      <c r="L24"/>
      <c r="M24"/>
      <c r="N24"/>
      <c r="O24" s="267"/>
      <c r="P24" s="267"/>
      <c r="Q24"/>
      <c r="R24"/>
      <c r="S24" s="267"/>
      <c r="T24" s="267"/>
      <c r="U24" s="267"/>
      <c r="V24" s="267"/>
      <c r="W24" s="267"/>
    </row>
    <row r="25" spans="1:23" s="268" customFormat="1" ht="15">
      <c r="A25" s="275">
        <v>17</v>
      </c>
      <c r="B25" s="276" t="s">
        <v>940</v>
      </c>
      <c r="C25" s="265" t="s">
        <v>133</v>
      </c>
      <c r="D25" s="265">
        <v>500</v>
      </c>
      <c r="E25"/>
      <c r="F25"/>
      <c r="G25"/>
      <c r="H25"/>
      <c r="I25"/>
      <c r="J25"/>
      <c r="K25"/>
      <c r="L25"/>
      <c r="M25"/>
      <c r="N25"/>
      <c r="O25" s="267"/>
      <c r="P25" s="267"/>
      <c r="Q25"/>
      <c r="R25"/>
      <c r="S25" s="267"/>
      <c r="T25" s="267"/>
      <c r="U25" s="267"/>
      <c r="V25" s="267"/>
      <c r="W25" s="267"/>
    </row>
    <row r="26" spans="1:23" s="268" customFormat="1" ht="15">
      <c r="A26" s="265">
        <v>18</v>
      </c>
      <c r="B26" s="273" t="s">
        <v>941</v>
      </c>
      <c r="C26" s="265" t="s">
        <v>211</v>
      </c>
      <c r="D26" s="265">
        <v>3</v>
      </c>
      <c r="E26"/>
      <c r="F26"/>
      <c r="G26"/>
      <c r="H26"/>
      <c r="I26"/>
      <c r="J26"/>
      <c r="K26"/>
      <c r="L26"/>
      <c r="M26"/>
      <c r="N26"/>
      <c r="O26" s="267"/>
      <c r="P26" s="267"/>
      <c r="Q26"/>
      <c r="R26"/>
      <c r="S26" s="267"/>
      <c r="T26" s="267"/>
      <c r="U26" s="267"/>
      <c r="V26" s="267"/>
      <c r="W26" s="267"/>
    </row>
    <row r="27" spans="1:23" s="268" customFormat="1" ht="15">
      <c r="A27" s="265">
        <v>19</v>
      </c>
      <c r="B27" s="273" t="s">
        <v>942</v>
      </c>
      <c r="C27" s="265" t="s">
        <v>211</v>
      </c>
      <c r="D27" s="265">
        <v>15</v>
      </c>
      <c r="E27"/>
      <c r="F27"/>
      <c r="G27"/>
      <c r="H27"/>
      <c r="I27"/>
      <c r="J27"/>
      <c r="K27"/>
      <c r="L27"/>
      <c r="M27"/>
      <c r="N27"/>
      <c r="O27" s="267"/>
      <c r="P27" s="267"/>
      <c r="Q27"/>
      <c r="R27"/>
      <c r="S27" s="267"/>
      <c r="T27" s="267"/>
      <c r="U27" s="267"/>
      <c r="V27" s="267"/>
      <c r="W27" s="267"/>
    </row>
    <row r="28" spans="1:23" s="268" customFormat="1" ht="15">
      <c r="A28" s="265">
        <v>20</v>
      </c>
      <c r="B28" s="273" t="s">
        <v>943</v>
      </c>
      <c r="C28" s="265" t="s">
        <v>211</v>
      </c>
      <c r="D28" s="265">
        <v>30</v>
      </c>
      <c r="E28"/>
      <c r="F28"/>
      <c r="G28"/>
      <c r="H28"/>
      <c r="I28"/>
      <c r="J28"/>
      <c r="K28"/>
      <c r="L28"/>
      <c r="M28"/>
      <c r="N28"/>
      <c r="O28" s="267"/>
      <c r="P28" s="267"/>
      <c r="Q28"/>
      <c r="R28"/>
      <c r="S28" s="267"/>
      <c r="T28" s="267"/>
      <c r="U28" s="267"/>
      <c r="V28" s="267"/>
      <c r="W28" s="267"/>
    </row>
    <row r="29" spans="1:23" s="268" customFormat="1" ht="15">
      <c r="A29" s="265">
        <v>21</v>
      </c>
      <c r="B29" s="273" t="s">
        <v>944</v>
      </c>
      <c r="C29" s="265" t="s">
        <v>211</v>
      </c>
      <c r="D29" s="265">
        <v>3</v>
      </c>
      <c r="E29"/>
      <c r="F29"/>
      <c r="G29"/>
      <c r="H29"/>
      <c r="I29"/>
      <c r="J29"/>
      <c r="K29"/>
      <c r="L29"/>
      <c r="M29"/>
      <c r="N29"/>
      <c r="O29" s="267"/>
      <c r="P29" s="267"/>
      <c r="Q29"/>
      <c r="R29"/>
      <c r="S29" s="267"/>
      <c r="T29" s="267"/>
      <c r="U29" s="267"/>
      <c r="V29" s="267"/>
      <c r="W29" s="267"/>
    </row>
    <row r="30" spans="1:23" s="279" customFormat="1" ht="105">
      <c r="A30" s="265">
        <v>22</v>
      </c>
      <c r="B30" s="277" t="s">
        <v>945</v>
      </c>
      <c r="C30" s="278" t="s">
        <v>133</v>
      </c>
      <c r="D30" s="278">
        <v>2200</v>
      </c>
      <c r="E30"/>
      <c r="F30"/>
      <c r="G30"/>
      <c r="H30"/>
      <c r="I30"/>
      <c r="J30"/>
      <c r="K30"/>
      <c r="L30"/>
      <c r="M30"/>
      <c r="N30"/>
      <c r="O30" s="171"/>
      <c r="P30" s="171"/>
      <c r="Q30"/>
      <c r="R30"/>
      <c r="S30" s="171"/>
      <c r="T30" s="171"/>
      <c r="U30" s="171"/>
      <c r="V30" s="171"/>
      <c r="W30" s="171"/>
    </row>
    <row r="31" spans="1:23" s="268" customFormat="1" ht="15">
      <c r="A31" s="265">
        <v>23</v>
      </c>
      <c r="B31" s="276" t="s">
        <v>946</v>
      </c>
      <c r="C31" s="265"/>
      <c r="D31" s="265"/>
      <c r="E31"/>
      <c r="F31"/>
      <c r="G31"/>
      <c r="H31"/>
      <c r="I31"/>
      <c r="J31"/>
      <c r="K31"/>
      <c r="L31"/>
      <c r="M31"/>
      <c r="N31"/>
      <c r="O31" s="267"/>
      <c r="P31" s="267"/>
      <c r="Q31"/>
      <c r="R31"/>
      <c r="S31" s="267"/>
      <c r="T31" s="267"/>
      <c r="U31" s="267"/>
      <c r="V31" s="267"/>
      <c r="W31" s="267"/>
    </row>
    <row r="32" spans="1:23" s="268" customFormat="1" ht="15">
      <c r="A32" s="275" t="s">
        <v>154</v>
      </c>
      <c r="B32" s="276" t="s">
        <v>947</v>
      </c>
      <c r="C32" s="265" t="s">
        <v>133</v>
      </c>
      <c r="D32" s="265">
        <v>1000</v>
      </c>
      <c r="E32"/>
      <c r="F32"/>
      <c r="G32"/>
      <c r="H32"/>
      <c r="I32"/>
      <c r="J32"/>
      <c r="K32"/>
      <c r="L32"/>
      <c r="M32"/>
      <c r="N32"/>
      <c r="O32" s="267"/>
      <c r="P32" s="267"/>
      <c r="Q32"/>
      <c r="R32"/>
      <c r="S32" s="267"/>
      <c r="T32" s="267"/>
      <c r="U32" s="267"/>
      <c r="V32" s="267"/>
      <c r="W32" s="267"/>
    </row>
    <row r="33" spans="1:23" s="268" customFormat="1" ht="15">
      <c r="A33" s="275" t="s">
        <v>156</v>
      </c>
      <c r="B33" s="276" t="s">
        <v>948</v>
      </c>
      <c r="C33" s="265" t="s">
        <v>133</v>
      </c>
      <c r="D33" s="265">
        <v>500</v>
      </c>
      <c r="E33"/>
      <c r="F33"/>
      <c r="G33"/>
      <c r="H33"/>
      <c r="I33"/>
      <c r="J33"/>
      <c r="K33"/>
      <c r="L33"/>
      <c r="M33"/>
      <c r="N33"/>
      <c r="O33" s="267"/>
      <c r="P33" s="267"/>
      <c r="Q33"/>
      <c r="R33"/>
      <c r="S33" s="267"/>
      <c r="T33" s="267"/>
      <c r="U33" s="267"/>
      <c r="V33" s="267"/>
      <c r="W33" s="267"/>
    </row>
    <row r="34" spans="1:23" s="279" customFormat="1" ht="60">
      <c r="A34" s="53">
        <v>24</v>
      </c>
      <c r="B34" s="280" t="s">
        <v>949</v>
      </c>
      <c r="C34" s="278" t="s">
        <v>133</v>
      </c>
      <c r="D34" s="278">
        <v>3000</v>
      </c>
      <c r="E34"/>
      <c r="F34"/>
      <c r="G34"/>
      <c r="H34"/>
      <c r="I34"/>
      <c r="J34"/>
      <c r="K34"/>
      <c r="L34"/>
      <c r="M34"/>
      <c r="N34"/>
      <c r="O34" s="171"/>
      <c r="P34" s="171"/>
      <c r="Q34"/>
      <c r="R34"/>
      <c r="S34" s="171"/>
      <c r="T34" s="171"/>
      <c r="U34" s="171"/>
      <c r="V34" s="171"/>
      <c r="W34" s="171"/>
    </row>
    <row r="35" spans="1:23" s="268" customFormat="1" ht="345">
      <c r="A35" s="275">
        <v>25</v>
      </c>
      <c r="B35" s="281" t="s">
        <v>950</v>
      </c>
      <c r="C35" s="275" t="s">
        <v>133</v>
      </c>
      <c r="D35" s="275">
        <v>750</v>
      </c>
      <c r="E35"/>
      <c r="F35"/>
      <c r="G35"/>
      <c r="H35"/>
      <c r="I35"/>
      <c r="J35"/>
      <c r="K35"/>
      <c r="L35"/>
      <c r="M35"/>
      <c r="N35"/>
      <c r="O35" s="267"/>
      <c r="P35" s="267"/>
      <c r="Q35"/>
      <c r="R35"/>
      <c r="S35" s="267"/>
      <c r="T35" s="267"/>
      <c r="U35" s="267"/>
      <c r="V35" s="267"/>
      <c r="W35" s="267"/>
    </row>
    <row r="36" spans="1:23" s="268" customFormat="1" ht="15">
      <c r="A36" s="267"/>
      <c r="B36" s="267"/>
      <c r="C36" s="267"/>
      <c r="D36" s="267"/>
      <c r="E36"/>
      <c r="F36"/>
      <c r="G36"/>
      <c r="H36"/>
      <c r="I36"/>
      <c r="J36"/>
      <c r="K36"/>
      <c r="L36"/>
      <c r="M36"/>
      <c r="N36"/>
      <c r="O36" s="267"/>
      <c r="P36" s="267"/>
      <c r="Q36"/>
      <c r="R36"/>
      <c r="S36" s="267"/>
      <c r="T36" s="267"/>
      <c r="U36" s="267"/>
      <c r="V36" s="267"/>
      <c r="W36" s="267"/>
    </row>
    <row r="37" spans="1:23" s="268" customFormat="1" ht="15">
      <c r="A37" s="267"/>
      <c r="B37" s="267"/>
      <c r="C37" s="267"/>
      <c r="D37" s="267"/>
      <c r="E37"/>
      <c r="F37"/>
      <c r="G37"/>
      <c r="H37"/>
      <c r="I37"/>
      <c r="J37"/>
      <c r="K37"/>
      <c r="L37"/>
      <c r="M37"/>
      <c r="N37"/>
      <c r="O37" s="267"/>
      <c r="P37" s="267"/>
      <c r="Q37"/>
      <c r="R37"/>
      <c r="S37" s="267"/>
      <c r="T37" s="267"/>
      <c r="U37" s="267"/>
      <c r="V37" s="267"/>
      <c r="W37" s="267"/>
    </row>
    <row r="38" spans="1:23" s="268" customFormat="1" ht="15">
      <c r="A38" s="267"/>
      <c r="B38" s="267"/>
      <c r="C38" s="267"/>
      <c r="D38" s="267"/>
      <c r="E38"/>
      <c r="F38"/>
      <c r="G38"/>
      <c r="H38"/>
      <c r="I38"/>
      <c r="J38"/>
      <c r="K38"/>
      <c r="L38"/>
      <c r="M38"/>
      <c r="N38"/>
      <c r="O38" s="267"/>
      <c r="P38" s="267"/>
      <c r="Q38"/>
      <c r="R38"/>
      <c r="S38" s="267"/>
      <c r="T38" s="267"/>
      <c r="U38" s="267"/>
      <c r="V38" s="267"/>
      <c r="W38" s="267"/>
    </row>
    <row r="39" spans="1:23" s="268" customFormat="1" ht="15">
      <c r="A39" s="267"/>
      <c r="B39" s="267"/>
      <c r="C39" s="267"/>
      <c r="D39" s="267"/>
      <c r="E39"/>
      <c r="F39"/>
      <c r="G39"/>
      <c r="H39"/>
      <c r="I39"/>
      <c r="J39"/>
      <c r="K39"/>
      <c r="L39"/>
      <c r="M39"/>
      <c r="N39"/>
      <c r="O39" s="267"/>
      <c r="P39" s="267"/>
      <c r="Q39"/>
      <c r="R39"/>
      <c r="S39" s="267"/>
      <c r="T39" s="267"/>
      <c r="U39" s="267"/>
      <c r="V39" s="267"/>
      <c r="W39" s="267"/>
    </row>
    <row r="40" spans="1:23" s="268" customFormat="1" ht="15">
      <c r="A40" s="267"/>
      <c r="B40" s="267"/>
      <c r="C40" s="267"/>
      <c r="D40" s="267"/>
      <c r="E40"/>
      <c r="F40"/>
      <c r="G40"/>
      <c r="H40"/>
      <c r="I40"/>
      <c r="J40"/>
      <c r="K40"/>
      <c r="L40"/>
      <c r="M40"/>
      <c r="N40"/>
      <c r="O40" s="267"/>
      <c r="P40" s="267"/>
      <c r="Q40"/>
      <c r="R40"/>
      <c r="S40" s="267"/>
      <c r="T40" s="267"/>
      <c r="U40" s="267"/>
      <c r="V40" s="267"/>
      <c r="W40" s="267"/>
    </row>
    <row r="41" spans="1:23" s="268" customFormat="1" ht="15">
      <c r="A41" s="267"/>
      <c r="B41" s="267"/>
      <c r="C41" s="267"/>
      <c r="D41" s="267"/>
      <c r="E41"/>
      <c r="F41"/>
      <c r="G41"/>
      <c r="H41"/>
      <c r="I41"/>
      <c r="J41"/>
      <c r="K41"/>
      <c r="L41"/>
      <c r="M41"/>
      <c r="N41"/>
      <c r="O41" s="267"/>
      <c r="P41" s="267"/>
      <c r="Q41"/>
      <c r="R41"/>
      <c r="S41" s="267"/>
      <c r="T41" s="267"/>
      <c r="U41" s="267"/>
      <c r="V41" s="267"/>
      <c r="W41" s="267"/>
    </row>
    <row r="42" spans="1:23" s="268" customFormat="1" ht="15">
      <c r="A42" s="267"/>
      <c r="B42" s="267"/>
      <c r="C42" s="267"/>
      <c r="D42" s="267"/>
      <c r="E42"/>
      <c r="F42"/>
      <c r="G42"/>
      <c r="H42"/>
      <c r="I42"/>
      <c r="J42"/>
      <c r="K42"/>
      <c r="L42"/>
      <c r="M42"/>
      <c r="N42"/>
      <c r="O42" s="267"/>
      <c r="P42" s="267"/>
      <c r="Q42"/>
      <c r="R42"/>
      <c r="S42" s="267"/>
      <c r="T42" s="267"/>
      <c r="U42" s="267"/>
      <c r="V42" s="267"/>
      <c r="W42" s="267"/>
    </row>
    <row r="43" spans="1:23" s="268" customFormat="1" ht="15">
      <c r="A43" s="267"/>
      <c r="B43" s="267"/>
      <c r="C43" s="267"/>
      <c r="D43" s="267"/>
      <c r="E43"/>
      <c r="F43"/>
      <c r="G43"/>
      <c r="H43"/>
      <c r="I43"/>
      <c r="J43"/>
      <c r="K43"/>
      <c r="L43"/>
      <c r="M43"/>
      <c r="N43"/>
      <c r="O43" s="267"/>
      <c r="P43" s="267"/>
      <c r="Q43"/>
      <c r="R43"/>
      <c r="S43" s="267"/>
      <c r="T43" s="267"/>
      <c r="U43" s="267"/>
      <c r="V43" s="267"/>
      <c r="W43" s="267"/>
    </row>
    <row r="44" spans="1:23" s="268" customFormat="1" ht="15">
      <c r="A44" s="267"/>
      <c r="B44" s="267"/>
      <c r="C44" s="267"/>
      <c r="D44" s="267"/>
      <c r="E44"/>
      <c r="F44"/>
      <c r="G44"/>
      <c r="H44"/>
      <c r="I44"/>
      <c r="J44"/>
      <c r="K44"/>
      <c r="L44"/>
      <c r="M44"/>
      <c r="N44"/>
      <c r="O44" s="267"/>
      <c r="P44" s="267"/>
      <c r="Q44"/>
      <c r="R44"/>
      <c r="S44" s="267"/>
      <c r="T44" s="267"/>
      <c r="U44" s="267"/>
      <c r="V44" s="267"/>
      <c r="W44" s="267"/>
    </row>
    <row r="45" spans="1:23" s="268" customFormat="1" ht="15">
      <c r="A45" s="267"/>
      <c r="B45" s="267"/>
      <c r="C45" s="267"/>
      <c r="D45" s="267"/>
      <c r="E45"/>
      <c r="F45"/>
      <c r="G45"/>
      <c r="H45"/>
      <c r="I45"/>
      <c r="J45"/>
      <c r="K45"/>
      <c r="L45"/>
      <c r="M45"/>
      <c r="N45"/>
      <c r="O45" s="267"/>
      <c r="P45" s="267"/>
      <c r="Q45"/>
      <c r="R45"/>
      <c r="S45" s="267"/>
      <c r="T45" s="267"/>
      <c r="U45" s="267"/>
      <c r="V45" s="267"/>
      <c r="W45" s="267"/>
    </row>
    <row r="46" spans="1:23" s="268" customFormat="1" ht="15">
      <c r="A46" s="267"/>
      <c r="B46" s="267"/>
      <c r="C46" s="267"/>
      <c r="D46" s="267"/>
      <c r="E46"/>
      <c r="F46"/>
      <c r="G46"/>
      <c r="H46"/>
      <c r="I46"/>
      <c r="J46"/>
      <c r="K46"/>
      <c r="L46"/>
      <c r="M46"/>
      <c r="N46"/>
      <c r="O46" s="267"/>
      <c r="P46" s="267"/>
      <c r="Q46"/>
      <c r="R46"/>
      <c r="S46" s="267"/>
      <c r="T46" s="267"/>
      <c r="U46" s="267"/>
      <c r="V46" s="267"/>
      <c r="W46" s="267"/>
    </row>
    <row r="47" spans="1:23" s="268" customFormat="1" ht="15">
      <c r="A47" s="267"/>
      <c r="B47" s="267"/>
      <c r="C47" s="267"/>
      <c r="D47" s="267"/>
      <c r="E47"/>
      <c r="F47"/>
      <c r="G47"/>
      <c r="H47"/>
      <c r="I47"/>
      <c r="J47"/>
      <c r="K47"/>
      <c r="L47"/>
      <c r="M47"/>
      <c r="N47"/>
      <c r="O47" s="267"/>
      <c r="P47" s="267"/>
      <c r="Q47"/>
      <c r="R47"/>
      <c r="S47" s="267"/>
      <c r="T47" s="267"/>
      <c r="U47" s="267"/>
      <c r="V47" s="267"/>
      <c r="W47" s="267"/>
    </row>
    <row r="48" spans="1:23" s="268" customFormat="1" ht="15">
      <c r="A48" s="267"/>
      <c r="B48" s="267"/>
      <c r="C48" s="267"/>
      <c r="D48" s="267"/>
      <c r="E48"/>
      <c r="F48"/>
      <c r="G48"/>
      <c r="H48"/>
      <c r="I48"/>
      <c r="J48"/>
      <c r="K48"/>
      <c r="L48"/>
      <c r="M48"/>
      <c r="N48"/>
      <c r="O48" s="267"/>
      <c r="P48" s="267"/>
      <c r="Q48"/>
      <c r="R48"/>
      <c r="S48" s="267"/>
      <c r="T48" s="267"/>
      <c r="U48" s="267"/>
      <c r="V48" s="267"/>
      <c r="W48" s="267"/>
    </row>
    <row r="49" spans="1:23" s="268" customFormat="1" ht="15">
      <c r="A49" s="267"/>
      <c r="B49" s="267"/>
      <c r="C49" s="267"/>
      <c r="D49" s="267"/>
      <c r="E49"/>
      <c r="F49"/>
      <c r="G49"/>
      <c r="H49"/>
      <c r="I49"/>
      <c r="J49"/>
      <c r="K49"/>
      <c r="L49"/>
      <c r="M49"/>
      <c r="N49"/>
      <c r="O49" s="267"/>
      <c r="P49" s="267"/>
      <c r="Q49"/>
      <c r="R49"/>
      <c r="S49" s="267"/>
      <c r="T49" s="267"/>
      <c r="U49" s="267"/>
      <c r="V49" s="267"/>
      <c r="W49" s="267"/>
    </row>
    <row r="50" spans="1:23" s="268" customFormat="1" ht="15">
      <c r="A50" s="267"/>
      <c r="B50" s="267"/>
      <c r="C50" s="267"/>
      <c r="D50" s="267"/>
      <c r="E50"/>
      <c r="F50"/>
      <c r="G50"/>
      <c r="H50"/>
      <c r="I50"/>
      <c r="J50"/>
      <c r="K50"/>
      <c r="L50"/>
      <c r="M50"/>
      <c r="N50"/>
      <c r="O50" s="267"/>
      <c r="P50" s="267"/>
      <c r="Q50"/>
      <c r="R50"/>
      <c r="S50" s="267"/>
      <c r="T50" s="267"/>
      <c r="U50" s="267"/>
      <c r="V50" s="267"/>
      <c r="W50" s="267"/>
    </row>
    <row r="51" spans="1:23" s="268" customFormat="1" ht="15">
      <c r="A51" s="267"/>
      <c r="B51" s="267"/>
      <c r="C51" s="267"/>
      <c r="D51" s="267"/>
      <c r="E51"/>
      <c r="F51"/>
      <c r="G51"/>
      <c r="H51"/>
      <c r="I51"/>
      <c r="J51"/>
      <c r="K51"/>
      <c r="L51"/>
      <c r="M51"/>
      <c r="N51"/>
      <c r="O51" s="267"/>
      <c r="P51" s="267"/>
      <c r="Q51"/>
      <c r="R51"/>
      <c r="S51" s="267"/>
      <c r="T51" s="267"/>
      <c r="U51" s="267"/>
      <c r="V51" s="267"/>
      <c r="W51" s="267"/>
    </row>
    <row r="52" spans="1:23" s="268" customFormat="1" ht="15">
      <c r="A52" s="267"/>
      <c r="B52" s="267"/>
      <c r="C52" s="267"/>
      <c r="D52" s="267"/>
      <c r="E52"/>
      <c r="F52"/>
      <c r="G52"/>
      <c r="H52"/>
      <c r="I52"/>
      <c r="J52"/>
      <c r="K52"/>
      <c r="L52"/>
      <c r="M52"/>
      <c r="N52"/>
      <c r="O52" s="267"/>
      <c r="P52" s="267"/>
      <c r="Q52"/>
      <c r="R52"/>
      <c r="S52" s="267"/>
      <c r="T52" s="267"/>
      <c r="U52" s="267"/>
      <c r="V52" s="267"/>
      <c r="W52" s="267"/>
    </row>
    <row r="53" spans="1:23" s="268" customFormat="1" ht="15">
      <c r="A53" s="267"/>
      <c r="B53" s="267"/>
      <c r="C53" s="267"/>
      <c r="D53" s="267"/>
      <c r="E53"/>
      <c r="F53"/>
      <c r="G53"/>
      <c r="H53"/>
      <c r="I53"/>
      <c r="J53"/>
      <c r="K53"/>
      <c r="L53"/>
      <c r="M53"/>
      <c r="N53"/>
      <c r="O53" s="267"/>
      <c r="P53" s="267"/>
      <c r="Q53"/>
      <c r="R53"/>
      <c r="S53" s="267"/>
      <c r="T53" s="267"/>
      <c r="U53" s="267"/>
      <c r="V53" s="267"/>
      <c r="W53" s="267"/>
    </row>
    <row r="54" spans="1:23" s="268" customFormat="1" ht="15">
      <c r="A54" s="267"/>
      <c r="B54" s="267"/>
      <c r="C54" s="267"/>
      <c r="D54" s="267"/>
      <c r="E54"/>
      <c r="F54"/>
      <c r="G54"/>
      <c r="H54"/>
      <c r="I54"/>
      <c r="J54"/>
      <c r="K54"/>
      <c r="L54"/>
      <c r="M54"/>
      <c r="N54"/>
      <c r="O54" s="267"/>
      <c r="P54" s="267"/>
      <c r="Q54"/>
      <c r="R54"/>
      <c r="S54" s="267"/>
      <c r="T54" s="267"/>
      <c r="U54" s="267"/>
      <c r="V54" s="267"/>
      <c r="W54" s="267"/>
    </row>
    <row r="55" spans="1:23" s="268" customFormat="1" ht="15">
      <c r="A55" s="267"/>
      <c r="B55" s="267"/>
      <c r="C55" s="267"/>
      <c r="D55" s="267"/>
      <c r="E55"/>
      <c r="F55"/>
      <c r="G55"/>
      <c r="H55"/>
      <c r="I55"/>
      <c r="J55"/>
      <c r="K55"/>
      <c r="L55"/>
      <c r="M55"/>
      <c r="N55"/>
      <c r="O55" s="267"/>
      <c r="P55" s="267"/>
      <c r="Q55"/>
      <c r="R55"/>
      <c r="S55" s="267"/>
      <c r="T55" s="267"/>
      <c r="U55" s="267"/>
      <c r="V55" s="267"/>
      <c r="W55" s="267"/>
    </row>
    <row r="56" spans="1:23" s="268" customFormat="1" ht="15">
      <c r="A56" s="267"/>
      <c r="B56" s="267"/>
      <c r="C56" s="267"/>
      <c r="D56" s="267"/>
      <c r="E56"/>
      <c r="F56"/>
      <c r="G56"/>
      <c r="H56"/>
      <c r="I56"/>
      <c r="J56"/>
      <c r="K56"/>
      <c r="L56"/>
      <c r="M56"/>
      <c r="N56"/>
      <c r="O56" s="267"/>
      <c r="P56" s="267"/>
      <c r="Q56"/>
      <c r="R56"/>
      <c r="S56" s="267"/>
      <c r="T56" s="267"/>
      <c r="U56" s="267"/>
      <c r="V56" s="267"/>
      <c r="W56" s="267"/>
    </row>
    <row r="57" spans="1:23" s="268" customFormat="1" ht="15">
      <c r="A57" s="267"/>
      <c r="B57" s="267"/>
      <c r="C57" s="267"/>
      <c r="D57" s="267"/>
      <c r="E57"/>
      <c r="F57"/>
      <c r="G57"/>
      <c r="H57"/>
      <c r="I57"/>
      <c r="J57"/>
      <c r="K57"/>
      <c r="L57"/>
      <c r="M57"/>
      <c r="N57"/>
      <c r="O57" s="267"/>
      <c r="P57" s="267"/>
      <c r="Q57"/>
      <c r="R57"/>
      <c r="S57" s="267"/>
      <c r="T57" s="267"/>
      <c r="U57" s="267"/>
      <c r="V57" s="267"/>
      <c r="W57" s="267"/>
    </row>
    <row r="58" spans="1:23" s="268" customFormat="1" ht="15">
      <c r="A58" s="267"/>
      <c r="B58" s="267"/>
      <c r="C58" s="267"/>
      <c r="D58" s="267"/>
      <c r="E58"/>
      <c r="F58"/>
      <c r="G58"/>
      <c r="H58"/>
      <c r="I58"/>
      <c r="J58"/>
      <c r="K58"/>
      <c r="L58"/>
      <c r="M58"/>
      <c r="N58"/>
      <c r="O58" s="267"/>
      <c r="P58" s="267"/>
      <c r="Q58"/>
      <c r="R58"/>
      <c r="S58" s="267"/>
      <c r="T58" s="267"/>
      <c r="U58" s="267"/>
      <c r="V58" s="267"/>
      <c r="W58" s="267"/>
    </row>
    <row r="59" spans="1:23" s="268" customFormat="1" ht="15">
      <c r="A59" s="267"/>
      <c r="B59" s="267"/>
      <c r="C59" s="267"/>
      <c r="D59" s="267"/>
      <c r="E59"/>
      <c r="F59"/>
      <c r="G59"/>
      <c r="H59"/>
      <c r="I59"/>
      <c r="J59"/>
      <c r="K59"/>
      <c r="L59"/>
      <c r="M59"/>
      <c r="N59"/>
      <c r="O59" s="267"/>
      <c r="P59" s="267"/>
      <c r="Q59"/>
      <c r="R59"/>
      <c r="S59" s="267"/>
      <c r="T59" s="267"/>
      <c r="U59" s="267"/>
      <c r="V59" s="267"/>
      <c r="W59" s="267"/>
    </row>
    <row r="60" spans="1:23" s="268" customFormat="1" ht="15">
      <c r="A60" s="267"/>
      <c r="B60" s="267"/>
      <c r="C60" s="267"/>
      <c r="D60" s="267"/>
      <c r="E60"/>
      <c r="F60"/>
      <c r="G60"/>
      <c r="H60"/>
      <c r="I60"/>
      <c r="J60"/>
      <c r="K60"/>
      <c r="L60"/>
      <c r="M60"/>
      <c r="N60"/>
      <c r="O60" s="267"/>
      <c r="P60" s="267"/>
      <c r="Q60"/>
      <c r="R60"/>
      <c r="S60" s="267"/>
      <c r="T60" s="267"/>
      <c r="U60" s="267"/>
      <c r="V60" s="267"/>
      <c r="W60" s="267"/>
    </row>
    <row r="61" spans="1:23" s="268" customFormat="1" ht="15">
      <c r="A61" s="267"/>
      <c r="B61" s="267"/>
      <c r="C61" s="267"/>
      <c r="D61" s="267"/>
      <c r="E61"/>
      <c r="F61"/>
      <c r="G61"/>
      <c r="H61"/>
      <c r="I61"/>
      <c r="J61"/>
      <c r="K61"/>
      <c r="L61"/>
      <c r="M61"/>
      <c r="N61"/>
      <c r="O61" s="267"/>
      <c r="P61" s="267"/>
      <c r="Q61"/>
      <c r="R61"/>
      <c r="S61" s="267"/>
      <c r="T61" s="267"/>
      <c r="U61" s="267"/>
      <c r="V61" s="267"/>
      <c r="W61" s="267"/>
    </row>
    <row r="62" spans="1:23" s="268" customFormat="1" ht="15">
      <c r="A62" s="267"/>
      <c r="B62" s="267"/>
      <c r="C62" s="267"/>
      <c r="D62" s="267"/>
      <c r="E62"/>
      <c r="F62"/>
      <c r="G62"/>
      <c r="H62"/>
      <c r="I62"/>
      <c r="J62"/>
      <c r="K62"/>
      <c r="L62"/>
      <c r="M62"/>
      <c r="N62"/>
      <c r="O62" s="267"/>
      <c r="P62" s="267"/>
      <c r="Q62"/>
      <c r="R62"/>
      <c r="S62" s="267"/>
      <c r="T62" s="267"/>
      <c r="U62" s="267"/>
      <c r="V62" s="267"/>
      <c r="W62" s="267"/>
    </row>
    <row r="63" spans="1:23" s="268" customFormat="1" ht="15">
      <c r="A63" s="267"/>
      <c r="B63" s="267"/>
      <c r="C63" s="267"/>
      <c r="D63" s="267"/>
      <c r="E63"/>
      <c r="F63"/>
      <c r="G63"/>
      <c r="H63"/>
      <c r="I63"/>
      <c r="J63"/>
      <c r="K63"/>
      <c r="L63"/>
      <c r="M63"/>
      <c r="N63"/>
      <c r="O63" s="267"/>
      <c r="P63" s="267"/>
      <c r="Q63"/>
      <c r="R63"/>
      <c r="S63" s="267"/>
      <c r="T63" s="267"/>
      <c r="U63" s="267"/>
      <c r="V63" s="267"/>
      <c r="W63" s="267"/>
    </row>
    <row r="64" spans="1:23" s="268" customFormat="1" ht="15">
      <c r="A64" s="267"/>
      <c r="B64" s="267"/>
      <c r="C64" s="267"/>
      <c r="D64" s="267"/>
      <c r="E64"/>
      <c r="F64"/>
      <c r="G64"/>
      <c r="H64"/>
      <c r="I64"/>
      <c r="J64"/>
      <c r="K64"/>
      <c r="L64"/>
      <c r="M64"/>
      <c r="N64"/>
      <c r="O64" s="267"/>
      <c r="P64" s="267"/>
      <c r="Q64"/>
      <c r="R64"/>
      <c r="S64" s="267"/>
      <c r="T64" s="267"/>
      <c r="U64" s="267"/>
      <c r="V64" s="267"/>
      <c r="W64" s="267"/>
    </row>
    <row r="65" spans="1:23" s="268" customFormat="1" ht="15">
      <c r="A65" s="267"/>
      <c r="B65" s="267"/>
      <c r="C65" s="267"/>
      <c r="D65" s="267"/>
      <c r="E65"/>
      <c r="F65"/>
      <c r="G65"/>
      <c r="H65"/>
      <c r="I65"/>
      <c r="J65"/>
      <c r="K65"/>
      <c r="L65"/>
      <c r="M65"/>
      <c r="N65"/>
      <c r="O65" s="267"/>
      <c r="P65" s="267"/>
      <c r="Q65"/>
      <c r="R65"/>
      <c r="S65" s="267"/>
      <c r="T65" s="267"/>
      <c r="U65" s="267"/>
      <c r="V65" s="267"/>
      <c r="W65" s="267"/>
    </row>
    <row r="66" ht="15">
      <c r="A66" s="2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E7"/>
  <sheetViews>
    <sheetView zoomScale="81" zoomScaleNormal="81" zoomScalePageLayoutView="0" workbookViewId="0" topLeftCell="A1">
      <selection activeCell="C17" sqref="C17"/>
    </sheetView>
  </sheetViews>
  <sheetFormatPr defaultColWidth="11.57421875" defaultRowHeight="12.75"/>
  <cols>
    <col min="1" max="1" width="6.8515625" style="4" customWidth="1"/>
    <col min="2" max="2" width="66.8515625" style="4" customWidth="1"/>
    <col min="3" max="3" width="15.140625" style="4" customWidth="1"/>
    <col min="4" max="5" width="11.57421875" style="4" customWidth="1"/>
    <col min="6" max="15" width="11.57421875" style="0" customWidth="1"/>
    <col min="16" max="18" width="11.57421875" style="4" customWidth="1"/>
  </cols>
  <sheetData>
    <row r="1" spans="1:2" ht="15">
      <c r="A1" s="1">
        <v>61</v>
      </c>
      <c r="B1" s="4" t="s">
        <v>6</v>
      </c>
    </row>
    <row r="3" ht="15.75">
      <c r="B3" s="5" t="s">
        <v>951</v>
      </c>
    </row>
    <row r="5" spans="1:5" ht="15">
      <c r="A5" s="29" t="s">
        <v>8</v>
      </c>
      <c r="B5" s="30" t="s">
        <v>9</v>
      </c>
      <c r="C5" s="30" t="s">
        <v>10</v>
      </c>
      <c r="D5" s="31" t="s">
        <v>11</v>
      </c>
      <c r="E5" s="31" t="s">
        <v>11</v>
      </c>
    </row>
    <row r="6" spans="1:5" ht="45">
      <c r="A6" s="60">
        <v>1</v>
      </c>
      <c r="B6" s="61" t="s">
        <v>952</v>
      </c>
      <c r="C6" s="60" t="s">
        <v>953</v>
      </c>
      <c r="D6" s="60">
        <v>10</v>
      </c>
      <c r="E6" s="282">
        <v>3</v>
      </c>
    </row>
    <row r="7" spans="1:5" ht="30">
      <c r="A7" s="9">
        <v>2</v>
      </c>
      <c r="B7" s="10" t="s">
        <v>954</v>
      </c>
      <c r="C7" s="60" t="s">
        <v>953</v>
      </c>
      <c r="D7" s="60">
        <v>10</v>
      </c>
      <c r="E7" s="9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175"/>
  <sheetViews>
    <sheetView zoomScale="81" zoomScaleNormal="81" zoomScalePageLayoutView="0" workbookViewId="0" topLeftCell="A1">
      <selection activeCell="F29" sqref="F29"/>
    </sheetView>
  </sheetViews>
  <sheetFormatPr defaultColWidth="12.140625" defaultRowHeight="12.75"/>
  <cols>
    <col min="1" max="1" width="5.57421875" style="56" customWidth="1"/>
    <col min="2" max="2" width="66.7109375" style="23" customWidth="1"/>
    <col min="3" max="3" width="11.00390625" style="23" customWidth="1"/>
    <col min="4" max="4" width="13.140625" style="22" customWidth="1"/>
    <col min="5" max="15" width="11.57421875" style="0" customWidth="1"/>
    <col min="16" max="253" width="11.57421875" style="23" customWidth="1"/>
    <col min="254" max="16384" width="12.140625" style="49" customWidth="1"/>
  </cols>
  <sheetData>
    <row r="1" spans="1:3" ht="15.75">
      <c r="A1" s="22">
        <v>6</v>
      </c>
      <c r="B1" s="49" t="s">
        <v>6</v>
      </c>
      <c r="C1" s="58"/>
    </row>
    <row r="2" spans="1:3" ht="15.75">
      <c r="A2" s="22"/>
      <c r="B2" s="49"/>
      <c r="C2" s="58"/>
    </row>
    <row r="3" spans="1:3" ht="12.75" customHeight="1">
      <c r="A3" s="22"/>
      <c r="B3" s="69" t="s">
        <v>274</v>
      </c>
      <c r="C3" s="58"/>
    </row>
    <row r="4" spans="16:17" ht="15" customHeight="1">
      <c r="P4" s="74"/>
      <c r="Q4" s="74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5">
      <c r="A6" s="72">
        <v>1</v>
      </c>
      <c r="B6" s="73" t="s">
        <v>275</v>
      </c>
      <c r="C6" s="72" t="s">
        <v>32</v>
      </c>
      <c r="D6" s="31">
        <v>400</v>
      </c>
    </row>
    <row r="7" spans="1:4" ht="145.5" customHeight="1">
      <c r="A7" s="70">
        <v>2</v>
      </c>
      <c r="B7" s="71" t="s">
        <v>276</v>
      </c>
      <c r="C7" s="70" t="s">
        <v>30</v>
      </c>
      <c r="D7" s="37"/>
    </row>
    <row r="8" spans="1:4" ht="15">
      <c r="A8" s="70" t="s">
        <v>13</v>
      </c>
      <c r="B8" s="75" t="s">
        <v>277</v>
      </c>
      <c r="C8" s="70" t="s">
        <v>214</v>
      </c>
      <c r="D8" s="37">
        <v>8</v>
      </c>
    </row>
    <row r="9" spans="1:4" ht="15">
      <c r="A9" s="70" t="s">
        <v>16</v>
      </c>
      <c r="B9" s="75" t="s">
        <v>278</v>
      </c>
      <c r="C9" s="70" t="s">
        <v>214</v>
      </c>
      <c r="D9" s="37">
        <v>30</v>
      </c>
    </row>
    <row r="10" spans="1:4" ht="15">
      <c r="A10" s="70" t="s">
        <v>19</v>
      </c>
      <c r="B10" s="75" t="s">
        <v>279</v>
      </c>
      <c r="C10" s="70" t="s">
        <v>214</v>
      </c>
      <c r="D10" s="37">
        <v>10</v>
      </c>
    </row>
    <row r="11" spans="1:4" ht="15">
      <c r="A11" s="70" t="s">
        <v>21</v>
      </c>
      <c r="B11" s="75" t="s">
        <v>280</v>
      </c>
      <c r="C11" s="70" t="s">
        <v>214</v>
      </c>
      <c r="D11" s="37">
        <v>10</v>
      </c>
    </row>
    <row r="12" spans="1:4" ht="15">
      <c r="A12" s="70" t="s">
        <v>36</v>
      </c>
      <c r="B12" s="75" t="s">
        <v>281</v>
      </c>
      <c r="C12" s="70" t="s">
        <v>214</v>
      </c>
      <c r="D12" s="37">
        <v>3</v>
      </c>
    </row>
    <row r="13" spans="1:4" ht="15">
      <c r="A13" s="70" t="s">
        <v>38</v>
      </c>
      <c r="B13" s="75" t="s">
        <v>282</v>
      </c>
      <c r="C13" s="70" t="s">
        <v>214</v>
      </c>
      <c r="D13" s="37">
        <v>10</v>
      </c>
    </row>
    <row r="14" spans="1:4" ht="15">
      <c r="A14" s="70" t="s">
        <v>40</v>
      </c>
      <c r="B14" s="75" t="s">
        <v>283</v>
      </c>
      <c r="C14" s="70" t="s">
        <v>214</v>
      </c>
      <c r="D14" s="37">
        <v>10</v>
      </c>
    </row>
    <row r="15" spans="1:4" ht="15">
      <c r="A15" s="70" t="s">
        <v>42</v>
      </c>
      <c r="B15" s="75" t="s">
        <v>284</v>
      </c>
      <c r="C15" s="70" t="s">
        <v>214</v>
      </c>
      <c r="D15" s="37">
        <v>3</v>
      </c>
    </row>
    <row r="16" spans="1:4" ht="15">
      <c r="A16" s="70" t="s">
        <v>44</v>
      </c>
      <c r="B16" s="75" t="s">
        <v>285</v>
      </c>
      <c r="C16" s="70" t="s">
        <v>214</v>
      </c>
      <c r="D16" s="37">
        <v>10</v>
      </c>
    </row>
    <row r="17" spans="1:4" ht="15">
      <c r="A17" s="70" t="s">
        <v>10</v>
      </c>
      <c r="B17" s="75" t="s">
        <v>286</v>
      </c>
      <c r="C17" s="70" t="s">
        <v>214</v>
      </c>
      <c r="D17" s="37">
        <v>10</v>
      </c>
    </row>
    <row r="18" spans="1:4" ht="15">
      <c r="A18" s="70" t="s">
        <v>47</v>
      </c>
      <c r="B18" s="75" t="s">
        <v>287</v>
      </c>
      <c r="C18" s="70" t="s">
        <v>214</v>
      </c>
      <c r="D18" s="37">
        <v>10</v>
      </c>
    </row>
    <row r="19" spans="1:4" ht="15">
      <c r="A19" s="70" t="s">
        <v>222</v>
      </c>
      <c r="B19" s="75" t="s">
        <v>288</v>
      </c>
      <c r="C19" s="70" t="s">
        <v>214</v>
      </c>
      <c r="D19" s="37">
        <v>10</v>
      </c>
    </row>
    <row r="20" spans="1:4" ht="15">
      <c r="A20" s="70"/>
      <c r="B20" s="75" t="s">
        <v>289</v>
      </c>
      <c r="C20" s="70" t="s">
        <v>214</v>
      </c>
      <c r="D20" s="37">
        <v>10</v>
      </c>
    </row>
    <row r="21" spans="1:4" ht="15">
      <c r="A21" s="70">
        <v>3</v>
      </c>
      <c r="B21" s="71" t="s">
        <v>290</v>
      </c>
      <c r="C21" s="70" t="s">
        <v>30</v>
      </c>
      <c r="D21" s="37"/>
    </row>
    <row r="22" spans="1:4" ht="15">
      <c r="A22" s="70" t="s">
        <v>13</v>
      </c>
      <c r="B22" s="75" t="s">
        <v>167</v>
      </c>
      <c r="C22" s="70" t="s">
        <v>32</v>
      </c>
      <c r="D22" s="37">
        <v>2</v>
      </c>
    </row>
    <row r="23" spans="1:4" ht="15">
      <c r="A23" s="70" t="s">
        <v>16</v>
      </c>
      <c r="B23" s="75" t="s">
        <v>291</v>
      </c>
      <c r="C23" s="70" t="s">
        <v>32</v>
      </c>
      <c r="D23" s="37">
        <v>2</v>
      </c>
    </row>
    <row r="24" spans="1:4" ht="15">
      <c r="A24" s="70" t="s">
        <v>19</v>
      </c>
      <c r="B24" s="75" t="s">
        <v>168</v>
      </c>
      <c r="C24" s="70" t="s">
        <v>32</v>
      </c>
      <c r="D24" s="37">
        <v>2</v>
      </c>
    </row>
    <row r="25" spans="1:4" ht="15">
      <c r="A25" s="70" t="s">
        <v>21</v>
      </c>
      <c r="B25" s="75" t="s">
        <v>292</v>
      </c>
      <c r="C25" s="70" t="s">
        <v>32</v>
      </c>
      <c r="D25" s="37">
        <v>2</v>
      </c>
    </row>
    <row r="26" spans="1:4" ht="30.75">
      <c r="A26" s="70">
        <v>4</v>
      </c>
      <c r="B26" s="71" t="s">
        <v>293</v>
      </c>
      <c r="C26" s="70" t="s">
        <v>30</v>
      </c>
      <c r="D26" s="37"/>
    </row>
    <row r="27" spans="1:4" ht="15">
      <c r="A27" s="70" t="s">
        <v>13</v>
      </c>
      <c r="B27" s="75" t="s">
        <v>294</v>
      </c>
      <c r="C27" s="70" t="s">
        <v>32</v>
      </c>
      <c r="D27" s="37">
        <v>50</v>
      </c>
    </row>
    <row r="28" spans="1:4" ht="15">
      <c r="A28" s="70" t="s">
        <v>16</v>
      </c>
      <c r="B28" s="75" t="s">
        <v>295</v>
      </c>
      <c r="C28" s="70" t="s">
        <v>32</v>
      </c>
      <c r="D28" s="37">
        <v>100</v>
      </c>
    </row>
    <row r="29" spans="1:4" ht="15">
      <c r="A29" s="70" t="s">
        <v>19</v>
      </c>
      <c r="B29" s="75" t="s">
        <v>296</v>
      </c>
      <c r="C29" s="70" t="s">
        <v>32</v>
      </c>
      <c r="D29" s="37">
        <v>300</v>
      </c>
    </row>
    <row r="30" spans="1:4" ht="15">
      <c r="A30" s="70" t="s">
        <v>21</v>
      </c>
      <c r="B30" s="75" t="s">
        <v>202</v>
      </c>
      <c r="C30" s="70" t="s">
        <v>32</v>
      </c>
      <c r="D30" s="37">
        <v>100</v>
      </c>
    </row>
    <row r="31" spans="1:4" ht="15">
      <c r="A31" s="70">
        <v>5</v>
      </c>
      <c r="B31" s="71" t="s">
        <v>297</v>
      </c>
      <c r="C31" s="70" t="s">
        <v>30</v>
      </c>
      <c r="D31" s="37"/>
    </row>
    <row r="32" spans="1:4" ht="15">
      <c r="A32" s="70" t="s">
        <v>13</v>
      </c>
      <c r="B32" s="75" t="s">
        <v>294</v>
      </c>
      <c r="C32" s="70" t="s">
        <v>32</v>
      </c>
      <c r="D32" s="37">
        <v>2</v>
      </c>
    </row>
    <row r="33" spans="1:4" ht="15">
      <c r="A33" s="70" t="s">
        <v>16</v>
      </c>
      <c r="B33" s="75" t="s">
        <v>295</v>
      </c>
      <c r="C33" s="70" t="s">
        <v>32</v>
      </c>
      <c r="D33" s="37">
        <v>2</v>
      </c>
    </row>
    <row r="34" spans="1:4" ht="15">
      <c r="A34" s="70" t="s">
        <v>19</v>
      </c>
      <c r="B34" s="75" t="s">
        <v>296</v>
      </c>
      <c r="C34" s="70" t="s">
        <v>298</v>
      </c>
      <c r="D34" s="37">
        <v>2</v>
      </c>
    </row>
    <row r="35" spans="1:4" ht="15">
      <c r="A35" s="70" t="s">
        <v>21</v>
      </c>
      <c r="B35" s="75" t="s">
        <v>202</v>
      </c>
      <c r="C35" s="70" t="s">
        <v>298</v>
      </c>
      <c r="D35" s="37">
        <v>2</v>
      </c>
    </row>
    <row r="36" spans="1:4" ht="30">
      <c r="A36" s="70">
        <v>6</v>
      </c>
      <c r="B36" s="71" t="s">
        <v>299</v>
      </c>
      <c r="C36" s="70" t="s">
        <v>32</v>
      </c>
      <c r="D36" s="37">
        <v>50</v>
      </c>
    </row>
    <row r="37" spans="1:4" ht="30">
      <c r="A37" s="70">
        <v>7</v>
      </c>
      <c r="B37" s="71" t="s">
        <v>300</v>
      </c>
      <c r="C37" s="70" t="s">
        <v>301</v>
      </c>
      <c r="D37" s="37">
        <v>700</v>
      </c>
    </row>
    <row r="38" spans="1:4" ht="45">
      <c r="A38" s="70">
        <v>8</v>
      </c>
      <c r="B38" s="71" t="s">
        <v>302</v>
      </c>
      <c r="C38" s="70" t="s">
        <v>30</v>
      </c>
      <c r="D38" s="37"/>
    </row>
    <row r="39" spans="1:4" ht="15">
      <c r="A39" s="70" t="s">
        <v>61</v>
      </c>
      <c r="B39" s="75" t="s">
        <v>303</v>
      </c>
      <c r="C39" s="70" t="s">
        <v>32</v>
      </c>
      <c r="D39" s="37">
        <v>3</v>
      </c>
    </row>
    <row r="40" spans="1:4" ht="15">
      <c r="A40" s="70" t="s">
        <v>62</v>
      </c>
      <c r="B40" s="75" t="s">
        <v>304</v>
      </c>
      <c r="C40" s="70" t="s">
        <v>32</v>
      </c>
      <c r="D40" s="37">
        <v>600</v>
      </c>
    </row>
    <row r="41" spans="1:4" ht="15">
      <c r="A41" s="70" t="s">
        <v>63</v>
      </c>
      <c r="B41" s="75" t="s">
        <v>305</v>
      </c>
      <c r="C41" s="70" t="s">
        <v>32</v>
      </c>
      <c r="D41" s="37">
        <v>3</v>
      </c>
    </row>
    <row r="42" spans="1:4" ht="54.75" customHeight="1">
      <c r="A42" s="70" t="s">
        <v>16</v>
      </c>
      <c r="B42" s="71" t="s">
        <v>306</v>
      </c>
      <c r="C42" s="70" t="s">
        <v>32</v>
      </c>
      <c r="D42" s="37">
        <v>500</v>
      </c>
    </row>
    <row r="43" spans="1:4" ht="45">
      <c r="A43" s="70" t="s">
        <v>19</v>
      </c>
      <c r="B43" s="71" t="s">
        <v>307</v>
      </c>
      <c r="C43" s="70" t="s">
        <v>32</v>
      </c>
      <c r="D43" s="37">
        <v>3</v>
      </c>
    </row>
    <row r="44" spans="1:4" ht="33.75" customHeight="1">
      <c r="A44" s="70">
        <v>9</v>
      </c>
      <c r="B44" s="71" t="s">
        <v>308</v>
      </c>
      <c r="C44" s="70" t="s">
        <v>32</v>
      </c>
      <c r="D44" s="37">
        <v>400</v>
      </c>
    </row>
    <row r="45" spans="1:255" ht="15">
      <c r="A45" s="9">
        <v>10</v>
      </c>
      <c r="B45" s="17" t="s">
        <v>309</v>
      </c>
      <c r="C45" s="17"/>
      <c r="D45" s="37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6" s="76" customFormat="1" ht="15">
      <c r="A46" s="9" t="s">
        <v>13</v>
      </c>
      <c r="B46" s="9">
        <v>15</v>
      </c>
      <c r="C46" s="9" t="s">
        <v>32</v>
      </c>
      <c r="D46" s="37">
        <v>10</v>
      </c>
      <c r="E46"/>
      <c r="F46"/>
      <c r="G46"/>
      <c r="H46"/>
      <c r="I46"/>
      <c r="J46"/>
      <c r="K46"/>
      <c r="L46"/>
      <c r="M46"/>
      <c r="N46"/>
      <c r="O4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76" customFormat="1" ht="15">
      <c r="A47" s="9" t="s">
        <v>16</v>
      </c>
      <c r="B47" s="9">
        <v>20</v>
      </c>
      <c r="C47" s="9" t="s">
        <v>32</v>
      </c>
      <c r="D47" s="37">
        <v>10</v>
      </c>
      <c r="E47"/>
      <c r="F47"/>
      <c r="G47"/>
      <c r="H47"/>
      <c r="I47"/>
      <c r="J47"/>
      <c r="K47"/>
      <c r="L47"/>
      <c r="M47"/>
      <c r="N47"/>
      <c r="O4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55" ht="15">
      <c r="A48" s="4"/>
      <c r="B48" s="4"/>
      <c r="C48" s="4"/>
      <c r="D4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5">
      <c r="A49" s="4"/>
      <c r="B49" s="4"/>
      <c r="C49" s="4"/>
      <c r="D4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5">
      <c r="A50" s="4"/>
      <c r="B50" s="4"/>
      <c r="C50" s="4"/>
      <c r="D5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5">
      <c r="A51" s="4"/>
      <c r="B51" s="4"/>
      <c r="C51" s="4"/>
      <c r="D51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5">
      <c r="A52" s="4"/>
      <c r="B52" s="4"/>
      <c r="C52" s="4"/>
      <c r="D52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  <row r="153" ht="15">
      <c r="D153"/>
    </row>
    <row r="154" ht="15">
      <c r="D154"/>
    </row>
    <row r="155" ht="15">
      <c r="D155"/>
    </row>
    <row r="156" ht="15">
      <c r="D156"/>
    </row>
    <row r="157" ht="15">
      <c r="D157"/>
    </row>
    <row r="158" ht="15">
      <c r="D158"/>
    </row>
    <row r="159" ht="15">
      <c r="D159"/>
    </row>
    <row r="160" ht="15">
      <c r="D160"/>
    </row>
    <row r="161" ht="15">
      <c r="D161"/>
    </row>
    <row r="162" ht="15">
      <c r="D162"/>
    </row>
    <row r="163" ht="15">
      <c r="D163"/>
    </row>
    <row r="164" ht="15">
      <c r="D164"/>
    </row>
    <row r="165" ht="15">
      <c r="D165"/>
    </row>
    <row r="166" ht="15">
      <c r="D166"/>
    </row>
    <row r="167" ht="15">
      <c r="D167"/>
    </row>
    <row r="168" ht="15">
      <c r="D168"/>
    </row>
    <row r="169" ht="15">
      <c r="D169"/>
    </row>
    <row r="170" ht="15">
      <c r="D170"/>
    </row>
    <row r="171" ht="15">
      <c r="D171"/>
    </row>
    <row r="172" ht="15">
      <c r="D172"/>
    </row>
    <row r="173" ht="15">
      <c r="D173"/>
    </row>
    <row r="174" ht="15">
      <c r="D174"/>
    </row>
    <row r="175" ht="15">
      <c r="D17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6"/>
  <sheetViews>
    <sheetView zoomScale="81" zoomScaleNormal="81" zoomScalePageLayoutView="0" workbookViewId="0" topLeftCell="A1">
      <selection activeCell="L20" sqref="L20"/>
    </sheetView>
  </sheetViews>
  <sheetFormatPr defaultColWidth="11.57421875" defaultRowHeight="12.75"/>
  <cols>
    <col min="1" max="1" width="6.8515625" style="4" customWidth="1"/>
    <col min="2" max="2" width="66.8515625" style="4" customWidth="1"/>
    <col min="3" max="5" width="11.57421875" style="4" customWidth="1"/>
    <col min="6" max="14" width="11.57421875" style="0" customWidth="1"/>
    <col min="15" max="23" width="11.57421875" style="4" customWidth="1"/>
  </cols>
  <sheetData>
    <row r="1" spans="1:2" ht="15">
      <c r="A1" s="1">
        <v>62</v>
      </c>
      <c r="B1" s="4" t="s">
        <v>6</v>
      </c>
    </row>
    <row r="3" ht="15.75">
      <c r="B3" s="5" t="s">
        <v>955</v>
      </c>
    </row>
    <row r="5" spans="1:5" ht="15">
      <c r="A5" s="29" t="s">
        <v>8</v>
      </c>
      <c r="B5" s="30" t="s">
        <v>9</v>
      </c>
      <c r="C5" s="30" t="s">
        <v>10</v>
      </c>
      <c r="D5" s="31" t="s">
        <v>11</v>
      </c>
      <c r="E5" s="31" t="s">
        <v>11</v>
      </c>
    </row>
    <row r="6" spans="1:5" ht="45">
      <c r="A6" s="60">
        <v>1</v>
      </c>
      <c r="B6" s="61" t="s">
        <v>956</v>
      </c>
      <c r="C6" s="60" t="s">
        <v>67</v>
      </c>
      <c r="D6" s="60">
        <v>2</v>
      </c>
      <c r="E6" s="282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D11"/>
  <sheetViews>
    <sheetView zoomScale="81" zoomScaleNormal="81" zoomScalePageLayoutView="0" workbookViewId="0" topLeftCell="A1">
      <selection activeCell="B13" sqref="B13"/>
    </sheetView>
  </sheetViews>
  <sheetFormatPr defaultColWidth="11.57421875" defaultRowHeight="12.75"/>
  <cols>
    <col min="1" max="1" width="6.7109375" style="1" customWidth="1"/>
    <col min="2" max="2" width="72.00390625" style="4" customWidth="1"/>
    <col min="3" max="4" width="11.57421875" style="1" customWidth="1"/>
    <col min="5" max="22" width="11.57421875" style="0" customWidth="1"/>
    <col min="23" max="33" width="11.57421875" style="4" customWidth="1"/>
  </cols>
  <sheetData>
    <row r="1" spans="1:4" ht="15.75">
      <c r="A1" s="22">
        <v>63</v>
      </c>
      <c r="B1" s="49" t="s">
        <v>6</v>
      </c>
      <c r="C1" s="58"/>
      <c r="D1" s="58"/>
    </row>
    <row r="2" spans="1:4" ht="15.75">
      <c r="A2" s="22"/>
      <c r="B2" s="49"/>
      <c r="C2" s="58"/>
      <c r="D2" s="58"/>
    </row>
    <row r="3" spans="1:4" ht="15.75">
      <c r="A3" s="22"/>
      <c r="B3" s="69" t="s">
        <v>957</v>
      </c>
      <c r="C3" s="58"/>
      <c r="D3" s="58"/>
    </row>
    <row r="4" spans="1:4" ht="15">
      <c r="A4" s="56"/>
      <c r="B4" s="23"/>
      <c r="C4" s="56"/>
      <c r="D4" s="56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98.25" customHeight="1">
      <c r="A6" s="9">
        <v>1</v>
      </c>
      <c r="B6" s="51" t="s">
        <v>958</v>
      </c>
      <c r="C6" s="9" t="s">
        <v>133</v>
      </c>
      <c r="D6" s="9">
        <v>250</v>
      </c>
    </row>
    <row r="7" spans="1:4" ht="169.5" customHeight="1">
      <c r="A7" s="9">
        <v>2</v>
      </c>
      <c r="B7" s="10" t="s">
        <v>959</v>
      </c>
      <c r="C7" s="9" t="s">
        <v>133</v>
      </c>
      <c r="D7" s="9">
        <v>400</v>
      </c>
    </row>
    <row r="8" spans="1:4" ht="262.5" customHeight="1">
      <c r="A8" s="9">
        <v>3</v>
      </c>
      <c r="B8" s="51" t="s">
        <v>960</v>
      </c>
      <c r="C8" s="9"/>
      <c r="D8" s="9"/>
    </row>
    <row r="9" spans="1:4" ht="15">
      <c r="A9" s="9" t="s">
        <v>154</v>
      </c>
      <c r="B9" s="17" t="s">
        <v>961</v>
      </c>
      <c r="C9" s="9" t="s">
        <v>133</v>
      </c>
      <c r="D9" s="9">
        <v>200</v>
      </c>
    </row>
    <row r="10" spans="1:4" ht="15">
      <c r="A10" s="9" t="s">
        <v>156</v>
      </c>
      <c r="B10" s="17" t="s">
        <v>962</v>
      </c>
      <c r="C10" s="9" t="s">
        <v>133</v>
      </c>
      <c r="D10" s="9">
        <v>10</v>
      </c>
    </row>
    <row r="11" spans="1:4" ht="15">
      <c r="A11" s="9" t="s">
        <v>158</v>
      </c>
      <c r="B11" s="17" t="s">
        <v>963</v>
      </c>
      <c r="C11" s="9" t="s">
        <v>133</v>
      </c>
      <c r="D11" s="9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P16"/>
  <sheetViews>
    <sheetView zoomScale="81" zoomScaleNormal="81" zoomScalePageLayoutView="0" workbookViewId="0" topLeftCell="A1">
      <selection activeCell="B14" sqref="B14"/>
    </sheetView>
  </sheetViews>
  <sheetFormatPr defaultColWidth="37.140625" defaultRowHeight="12.75"/>
  <cols>
    <col min="1" max="1" width="4.00390625" style="22" customWidth="1"/>
    <col min="2" max="2" width="66.8515625" style="23" customWidth="1"/>
    <col min="3" max="3" width="9.421875" style="56" customWidth="1"/>
    <col min="4" max="4" width="10.7109375" style="56" customWidth="1"/>
    <col min="5" max="15" width="11.57421875" style="0" customWidth="1"/>
    <col min="16" max="251" width="36.7109375" style="23" customWidth="1"/>
    <col min="252" max="16384" width="37.140625" style="49" customWidth="1"/>
  </cols>
  <sheetData>
    <row r="1" spans="1:4" ht="15.75">
      <c r="A1" s="31">
        <v>64</v>
      </c>
      <c r="B1" s="49" t="s">
        <v>490</v>
      </c>
      <c r="C1" s="131"/>
      <c r="D1" s="131"/>
    </row>
    <row r="2" spans="1:4" ht="15.75">
      <c r="A2" s="31"/>
      <c r="B2" s="49"/>
      <c r="C2" s="131"/>
      <c r="D2" s="131"/>
    </row>
    <row r="3" spans="1:4" ht="12.75" customHeight="1">
      <c r="A3" s="283"/>
      <c r="B3" s="284" t="s">
        <v>964</v>
      </c>
      <c r="C3" s="131"/>
      <c r="D3" s="131"/>
    </row>
    <row r="4" ht="15">
      <c r="A4" s="56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5">
      <c r="A6" s="35">
        <v>1</v>
      </c>
      <c r="B6" s="285" t="s">
        <v>965</v>
      </c>
      <c r="C6" s="35" t="s">
        <v>487</v>
      </c>
      <c r="D6" s="35">
        <v>5</v>
      </c>
    </row>
    <row r="7" spans="1:4" ht="30">
      <c r="A7" s="35">
        <v>2</v>
      </c>
      <c r="B7" s="285" t="s">
        <v>966</v>
      </c>
      <c r="C7" s="35" t="s">
        <v>67</v>
      </c>
      <c r="D7" s="35">
        <v>5</v>
      </c>
    </row>
    <row r="8" spans="1:4" ht="30">
      <c r="A8" s="35">
        <v>3</v>
      </c>
      <c r="B8" s="285" t="s">
        <v>967</v>
      </c>
      <c r="C8" s="35" t="s">
        <v>67</v>
      </c>
      <c r="D8" s="35">
        <v>1000</v>
      </c>
    </row>
    <row r="9" spans="1:4" ht="45.75">
      <c r="A9" s="35">
        <v>4</v>
      </c>
      <c r="B9" s="285" t="s">
        <v>968</v>
      </c>
      <c r="C9" s="35" t="s">
        <v>487</v>
      </c>
      <c r="D9" s="35">
        <v>250</v>
      </c>
    </row>
    <row r="10" spans="1:4" ht="45">
      <c r="A10" s="35">
        <v>5</v>
      </c>
      <c r="B10" s="36" t="s">
        <v>969</v>
      </c>
      <c r="C10" s="35" t="s">
        <v>67</v>
      </c>
      <c r="D10" s="35">
        <v>2</v>
      </c>
    </row>
    <row r="11" spans="1:4" ht="45">
      <c r="A11" s="35">
        <v>6</v>
      </c>
      <c r="B11" s="36" t="s">
        <v>970</v>
      </c>
      <c r="C11" s="35" t="s">
        <v>67</v>
      </c>
      <c r="D11" s="35">
        <v>600</v>
      </c>
    </row>
    <row r="12" spans="1:4" ht="90.75">
      <c r="A12" s="35">
        <v>7</v>
      </c>
      <c r="B12" s="36" t="s">
        <v>971</v>
      </c>
      <c r="C12" s="35" t="s">
        <v>67</v>
      </c>
      <c r="D12" s="35">
        <v>120</v>
      </c>
    </row>
    <row r="13" spans="1:16" ht="18" customHeight="1">
      <c r="A13" s="35">
        <v>8</v>
      </c>
      <c r="B13" s="36" t="s">
        <v>972</v>
      </c>
      <c r="C13" s="35" t="s">
        <v>487</v>
      </c>
      <c r="D13" s="35">
        <v>45</v>
      </c>
      <c r="P13" s="135"/>
    </row>
    <row r="14" spans="1:4" ht="30">
      <c r="A14" s="9">
        <v>9</v>
      </c>
      <c r="B14" s="286" t="s">
        <v>973</v>
      </c>
      <c r="C14" s="9" t="s">
        <v>67</v>
      </c>
      <c r="D14" s="9">
        <v>5</v>
      </c>
    </row>
    <row r="15" spans="1:4" ht="15">
      <c r="A15" s="19"/>
      <c r="B15" s="287"/>
      <c r="C15" s="287"/>
      <c r="D15" s="287"/>
    </row>
    <row r="16" spans="1:4" ht="15">
      <c r="A16" s="19"/>
      <c r="B16" s="121"/>
      <c r="C16" s="287"/>
      <c r="D16" s="28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J5"/>
  <sheetViews>
    <sheetView zoomScale="81" zoomScaleNormal="81" zoomScalePageLayoutView="0" workbookViewId="0" topLeftCell="A1">
      <selection activeCell="B4" sqref="B4"/>
    </sheetView>
  </sheetViews>
  <sheetFormatPr defaultColWidth="11.57421875" defaultRowHeight="12.75"/>
  <cols>
    <col min="1" max="1" width="7.28125" style="0" customWidth="1"/>
    <col min="2" max="2" width="31.00390625" style="0" customWidth="1"/>
    <col min="3" max="3" width="33.7109375" style="0" customWidth="1"/>
  </cols>
  <sheetData>
    <row r="1" spans="2:6" ht="15.75">
      <c r="B1" s="49" t="s">
        <v>974</v>
      </c>
      <c r="C1" s="59" t="s">
        <v>975</v>
      </c>
      <c r="D1" s="56"/>
      <c r="E1" s="23"/>
      <c r="F1" s="23"/>
    </row>
    <row r="2" spans="1:6" ht="15">
      <c r="A2" s="56"/>
      <c r="B2" s="23"/>
      <c r="C2" s="23"/>
      <c r="D2" s="56"/>
      <c r="E2" s="23"/>
      <c r="F2" s="23"/>
    </row>
    <row r="3" spans="1:10" ht="30">
      <c r="A3" s="30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spans="1:10" ht="78" customHeight="1">
      <c r="A4" s="31">
        <v>1</v>
      </c>
      <c r="B4" s="38" t="s">
        <v>976</v>
      </c>
      <c r="C4" s="38" t="s">
        <v>977</v>
      </c>
      <c r="D4" s="31">
        <v>25</v>
      </c>
      <c r="E4" s="189">
        <v>43.2</v>
      </c>
      <c r="F4" s="188">
        <f>D4*E4</f>
        <v>1080</v>
      </c>
      <c r="G4" s="288"/>
      <c r="H4" s="288"/>
      <c r="I4" s="288">
        <v>58.6</v>
      </c>
      <c r="J4" s="288"/>
    </row>
    <row r="5" spans="6:10" ht="16.5">
      <c r="F5" s="211">
        <f>SUM(F4)</f>
        <v>1080</v>
      </c>
      <c r="G5" s="289"/>
      <c r="H5" s="289"/>
      <c r="I5" s="289"/>
      <c r="J5" s="28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7"/>
  <sheetViews>
    <sheetView zoomScale="81" zoomScaleNormal="81" zoomScalePageLayoutView="0" workbookViewId="0" topLeftCell="A1">
      <selection activeCell="J6" sqref="J6"/>
    </sheetView>
  </sheetViews>
  <sheetFormatPr defaultColWidth="11.57421875" defaultRowHeight="12.75"/>
  <cols>
    <col min="1" max="1" width="7.140625" style="0" customWidth="1"/>
    <col min="2" max="3" width="27.140625" style="0" customWidth="1"/>
  </cols>
  <sheetData>
    <row r="1" spans="1:6" ht="15.75">
      <c r="A1" s="81"/>
      <c r="B1" s="49" t="s">
        <v>978</v>
      </c>
      <c r="C1" s="59" t="s">
        <v>979</v>
      </c>
      <c r="D1" s="49"/>
      <c r="E1" s="49"/>
      <c r="F1" s="49"/>
    </row>
    <row r="2" spans="1:6" ht="15">
      <c r="A2" s="81"/>
      <c r="B2" s="49"/>
      <c r="C2" s="49"/>
      <c r="D2" s="49"/>
      <c r="E2" s="49"/>
      <c r="F2" s="49"/>
    </row>
    <row r="3" spans="1:10" ht="30">
      <c r="A3" s="29" t="s">
        <v>8</v>
      </c>
      <c r="B3" s="30" t="s">
        <v>529</v>
      </c>
      <c r="C3" s="30" t="s">
        <v>530</v>
      </c>
      <c r="D3" s="136" t="s">
        <v>11</v>
      </c>
      <c r="E3" s="136" t="s">
        <v>531</v>
      </c>
      <c r="F3" s="136" t="s">
        <v>532</v>
      </c>
      <c r="G3" s="31" t="s">
        <v>533</v>
      </c>
      <c r="H3" s="137" t="s">
        <v>11</v>
      </c>
      <c r="I3" s="31" t="s">
        <v>531</v>
      </c>
      <c r="J3" s="31" t="s">
        <v>532</v>
      </c>
    </row>
    <row r="4" ht="15">
      <c r="A4" s="9">
        <v>1</v>
      </c>
    </row>
    <row r="5" ht="15">
      <c r="A5" s="9">
        <v>2</v>
      </c>
    </row>
    <row r="6" ht="15">
      <c r="A6" s="9">
        <v>3</v>
      </c>
    </row>
    <row r="7" spans="1:10" ht="16.5">
      <c r="A7" s="81"/>
      <c r="B7" s="49"/>
      <c r="C7" s="49"/>
      <c r="D7" s="49"/>
      <c r="E7" s="49"/>
      <c r="F7" s="78">
        <f>SUM(F4:F6)</f>
        <v>0</v>
      </c>
      <c r="G7" s="289"/>
      <c r="H7" s="289"/>
      <c r="I7" s="289"/>
      <c r="J7" s="289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16"/>
  <sheetViews>
    <sheetView zoomScale="81" zoomScaleNormal="81" zoomScalePageLayoutView="0" workbookViewId="0" topLeftCell="A1">
      <selection activeCell="B13" sqref="B13"/>
    </sheetView>
  </sheetViews>
  <sheetFormatPr defaultColWidth="11.8515625" defaultRowHeight="12.75"/>
  <cols>
    <col min="1" max="1" width="6.00390625" style="290" customWidth="1"/>
    <col min="2" max="2" width="66.8515625" style="290" customWidth="1"/>
    <col min="3" max="3" width="18.7109375" style="290" customWidth="1"/>
    <col min="4" max="4" width="14.00390625" style="290" customWidth="1"/>
    <col min="5" max="14" width="11.57421875" style="0" customWidth="1"/>
    <col min="15" max="16384" width="11.8515625" style="290" customWidth="1"/>
  </cols>
  <sheetData>
    <row r="1" spans="1:4" ht="15.75">
      <c r="A1" s="291">
        <v>65</v>
      </c>
      <c r="B1" s="292" t="s">
        <v>490</v>
      </c>
      <c r="C1" s="293"/>
      <c r="D1" s="294"/>
    </row>
    <row r="2" spans="1:4" ht="15.75">
      <c r="A2" s="291"/>
      <c r="B2" s="292"/>
      <c r="C2" s="293"/>
      <c r="D2" s="294"/>
    </row>
    <row r="3" spans="1:4" ht="15.75">
      <c r="A3" s="291"/>
      <c r="B3" s="295" t="s">
        <v>980</v>
      </c>
      <c r="C3" s="293"/>
      <c r="D3" s="294"/>
    </row>
    <row r="4" spans="1:4" ht="15.75">
      <c r="A4" s="291"/>
      <c r="B4" s="295"/>
      <c r="C4" s="293"/>
      <c r="D4" s="294"/>
    </row>
    <row r="5" spans="1:14" s="298" customFormat="1" ht="15">
      <c r="A5" s="296" t="s">
        <v>8</v>
      </c>
      <c r="B5" s="297" t="s">
        <v>9</v>
      </c>
      <c r="C5" s="297" t="s">
        <v>10</v>
      </c>
      <c r="D5" s="297" t="s">
        <v>11</v>
      </c>
      <c r="E5"/>
      <c r="F5"/>
      <c r="G5"/>
      <c r="H5"/>
      <c r="I5"/>
      <c r="J5"/>
      <c r="K5"/>
      <c r="L5"/>
      <c r="M5"/>
      <c r="N5"/>
    </row>
    <row r="6" spans="1:4" ht="60">
      <c r="A6" s="299">
        <v>1</v>
      </c>
      <c r="B6" s="300" t="s">
        <v>981</v>
      </c>
      <c r="C6" s="301" t="s">
        <v>257</v>
      </c>
      <c r="D6" s="302">
        <v>10</v>
      </c>
    </row>
    <row r="7" spans="1:4" ht="60">
      <c r="A7" s="299">
        <v>2</v>
      </c>
      <c r="B7" s="300" t="s">
        <v>982</v>
      </c>
      <c r="C7" s="301" t="s">
        <v>257</v>
      </c>
      <c r="D7" s="302">
        <v>5</v>
      </c>
    </row>
    <row r="8" spans="1:4" ht="30">
      <c r="A8" s="299">
        <v>3</v>
      </c>
      <c r="B8" s="300" t="s">
        <v>983</v>
      </c>
      <c r="C8" s="302" t="s">
        <v>984</v>
      </c>
      <c r="D8" s="302">
        <v>20</v>
      </c>
    </row>
    <row r="9" spans="1:4" ht="15">
      <c r="A9" s="299">
        <v>4</v>
      </c>
      <c r="B9" s="300" t="s">
        <v>985</v>
      </c>
      <c r="C9" s="302" t="s">
        <v>986</v>
      </c>
      <c r="D9" s="302">
        <v>120</v>
      </c>
    </row>
    <row r="10" spans="1:4" ht="45">
      <c r="A10" s="299">
        <v>5</v>
      </c>
      <c r="B10" s="300" t="s">
        <v>987</v>
      </c>
      <c r="C10" s="302" t="s">
        <v>986</v>
      </c>
      <c r="D10" s="302">
        <v>15</v>
      </c>
    </row>
    <row r="11" spans="1:4" ht="30">
      <c r="A11" s="299">
        <v>6</v>
      </c>
      <c r="B11" s="300" t="s">
        <v>988</v>
      </c>
      <c r="C11" s="302" t="s">
        <v>986</v>
      </c>
      <c r="D11" s="302">
        <v>15</v>
      </c>
    </row>
    <row r="12" spans="1:4" ht="54.75" customHeight="1">
      <c r="A12" s="299">
        <v>7</v>
      </c>
      <c r="B12" s="300" t="s">
        <v>989</v>
      </c>
      <c r="C12" s="302" t="s">
        <v>986</v>
      </c>
      <c r="D12" s="302">
        <v>15</v>
      </c>
    </row>
    <row r="13" spans="1:4" ht="73.5" customHeight="1">
      <c r="A13" s="299">
        <v>8</v>
      </c>
      <c r="B13" s="303" t="s">
        <v>990</v>
      </c>
      <c r="C13" s="302" t="s">
        <v>986</v>
      </c>
      <c r="D13" s="302">
        <v>30</v>
      </c>
    </row>
    <row r="14" spans="1:4" ht="15">
      <c r="A14" s="291"/>
      <c r="B14" s="304"/>
      <c r="C14" s="294"/>
      <c r="D14" s="294"/>
    </row>
    <row r="15" spans="1:4" ht="15">
      <c r="A15" s="291"/>
      <c r="B15" s="304"/>
      <c r="C15" s="294"/>
      <c r="D15" s="294"/>
    </row>
    <row r="16" spans="1:4" ht="15">
      <c r="A16" s="291"/>
      <c r="B16" s="304"/>
      <c r="C16" s="294"/>
      <c r="D16" s="29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Q8"/>
  <sheetViews>
    <sheetView zoomScale="81" zoomScaleNormal="81" zoomScalePageLayoutView="0" workbookViewId="0" topLeftCell="A1">
      <selection activeCell="L23" sqref="L23"/>
    </sheetView>
  </sheetViews>
  <sheetFormatPr defaultColWidth="11.57421875" defaultRowHeight="12.75"/>
  <cols>
    <col min="1" max="1" width="5.7109375" style="196" customWidth="1"/>
    <col min="2" max="2" width="66.421875" style="89" customWidth="1"/>
    <col min="3" max="4" width="11.57421875" style="89" customWidth="1"/>
    <col min="5" max="9" width="11.57421875" style="0" customWidth="1"/>
    <col min="10" max="10" width="11.57421875" style="89" customWidth="1"/>
  </cols>
  <sheetData>
    <row r="1" spans="1:12" ht="15.75">
      <c r="A1" s="196">
        <v>66</v>
      </c>
      <c r="B1" s="89" t="s">
        <v>490</v>
      </c>
      <c r="K1" s="305"/>
      <c r="L1" s="305"/>
    </row>
    <row r="2" spans="11:12" ht="15.75">
      <c r="K2" s="305"/>
      <c r="L2" s="305"/>
    </row>
    <row r="3" spans="2:12" ht="15.75">
      <c r="B3" s="144" t="s">
        <v>991</v>
      </c>
      <c r="K3" s="305"/>
      <c r="L3" s="305"/>
    </row>
    <row r="4" spans="11:12" ht="12.75" customHeight="1">
      <c r="K4" s="305"/>
      <c r="L4" s="305"/>
    </row>
    <row r="5" spans="1:10" s="103" customFormat="1" ht="15">
      <c r="A5" s="100" t="s">
        <v>8</v>
      </c>
      <c r="B5" s="306" t="s">
        <v>9</v>
      </c>
      <c r="C5" s="306" t="s">
        <v>10</v>
      </c>
      <c r="D5" s="306" t="s">
        <v>11</v>
      </c>
      <c r="E5"/>
      <c r="F5"/>
      <c r="G5"/>
      <c r="H5"/>
      <c r="I5"/>
      <c r="J5" s="307"/>
    </row>
    <row r="6" spans="1:251" s="23" customFormat="1" ht="35.25" customHeight="1">
      <c r="A6" s="308">
        <v>1</v>
      </c>
      <c r="B6" s="260" t="s">
        <v>992</v>
      </c>
      <c r="C6" s="308" t="s">
        <v>28</v>
      </c>
      <c r="D6" s="308">
        <v>6</v>
      </c>
      <c r="E6"/>
      <c r="F6"/>
      <c r="G6"/>
      <c r="H6"/>
      <c r="I6"/>
      <c r="J6" s="142"/>
      <c r="IJ6" s="49"/>
      <c r="IK6" s="49"/>
      <c r="IL6" s="49"/>
      <c r="IM6" s="49"/>
      <c r="IN6" s="49"/>
      <c r="IO6" s="49"/>
      <c r="IP6" s="49"/>
      <c r="IQ6"/>
    </row>
    <row r="7" spans="3:4" ht="15">
      <c r="C7" s="196"/>
      <c r="D7" s="196"/>
    </row>
    <row r="8" spans="3:4" ht="15">
      <c r="C8" s="196"/>
      <c r="D8" s="19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N9"/>
  <sheetViews>
    <sheetView zoomScale="81" zoomScaleNormal="81" zoomScalePageLayoutView="0" workbookViewId="0" topLeftCell="A1">
      <selection activeCell="D17" sqref="D17"/>
    </sheetView>
  </sheetViews>
  <sheetFormatPr defaultColWidth="11.57421875" defaultRowHeight="12.75"/>
  <cols>
    <col min="1" max="1" width="5.57421875" style="309" customWidth="1"/>
    <col min="2" max="2" width="66.8515625" style="309" customWidth="1"/>
    <col min="3" max="3" width="9.28125" style="309" customWidth="1"/>
    <col min="4" max="4" width="9.28125" style="310" customWidth="1"/>
    <col min="5" max="10" width="11.57421875" style="0" customWidth="1"/>
    <col min="11" max="14" width="11.57421875" style="309" customWidth="1"/>
    <col min="15" max="20" width="8.7109375" style="309" customWidth="1"/>
    <col min="21" max="247" width="8.7109375" style="219" customWidth="1"/>
  </cols>
  <sheetData>
    <row r="1" spans="1:2" ht="15">
      <c r="A1" s="310">
        <v>67</v>
      </c>
      <c r="B1" s="309" t="s">
        <v>490</v>
      </c>
    </row>
    <row r="3" ht="15.75">
      <c r="B3" s="311" t="s">
        <v>993</v>
      </c>
    </row>
    <row r="5" spans="1:248" ht="15">
      <c r="A5" s="312" t="s">
        <v>8</v>
      </c>
      <c r="B5" s="313" t="s">
        <v>9</v>
      </c>
      <c r="C5" s="313" t="s">
        <v>10</v>
      </c>
      <c r="D5" s="313" t="s">
        <v>11</v>
      </c>
      <c r="U5" s="309"/>
      <c r="IN5" s="219"/>
    </row>
    <row r="6" spans="1:248" ht="105.75" customHeight="1">
      <c r="A6" s="314">
        <v>1</v>
      </c>
      <c r="B6" s="315" t="s">
        <v>994</v>
      </c>
      <c r="C6" s="316" t="s">
        <v>67</v>
      </c>
      <c r="D6" s="317">
        <v>250</v>
      </c>
      <c r="U6" s="309"/>
      <c r="IN6" s="219"/>
    </row>
    <row r="7" spans="1:248" ht="15">
      <c r="A7" s="220"/>
      <c r="C7" s="318"/>
      <c r="U7" s="309"/>
      <c r="IN7" s="219"/>
    </row>
    <row r="8" spans="1:3" ht="15">
      <c r="A8" s="220"/>
      <c r="C8" s="318"/>
    </row>
    <row r="9" spans="1:3" ht="15">
      <c r="A9" s="220"/>
      <c r="C9" s="318"/>
    </row>
    <row r="19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D43"/>
  <sheetViews>
    <sheetView zoomScale="81" zoomScaleNormal="81" zoomScalePageLayoutView="0" workbookViewId="0" topLeftCell="A1">
      <selection activeCell="H36" sqref="H36"/>
    </sheetView>
  </sheetViews>
  <sheetFormatPr defaultColWidth="11.57421875" defaultRowHeight="12.75"/>
  <cols>
    <col min="1" max="1" width="5.7109375" style="219" customWidth="1"/>
    <col min="2" max="2" width="66.8515625" style="219" customWidth="1"/>
    <col min="3" max="3" width="11.7109375" style="219" customWidth="1"/>
    <col min="4" max="4" width="9.00390625" style="219" customWidth="1"/>
    <col min="5" max="25" width="11.57421875" style="0" customWidth="1"/>
    <col min="26" max="251" width="8.7109375" style="219" customWidth="1"/>
  </cols>
  <sheetData>
    <row r="1" spans="1:4" ht="15.75">
      <c r="A1" s="319">
        <v>68</v>
      </c>
      <c r="B1" s="320" t="s">
        <v>6</v>
      </c>
      <c r="C1" s="321"/>
      <c r="D1" s="321"/>
    </row>
    <row r="2" spans="1:4" ht="15.75">
      <c r="A2" s="319"/>
      <c r="B2" s="320"/>
      <c r="C2" s="321"/>
      <c r="D2" s="321"/>
    </row>
    <row r="3" spans="1:4" ht="15.75">
      <c r="A3" s="319"/>
      <c r="B3" s="322" t="s">
        <v>995</v>
      </c>
      <c r="C3" s="321"/>
      <c r="D3" s="321"/>
    </row>
    <row r="4" spans="1:4" ht="15">
      <c r="A4" s="323"/>
      <c r="B4" s="324"/>
      <c r="C4" s="323"/>
      <c r="D4" s="323"/>
    </row>
    <row r="5" spans="1:4" ht="15">
      <c r="A5" s="325" t="s">
        <v>8</v>
      </c>
      <c r="B5" s="326" t="s">
        <v>9</v>
      </c>
      <c r="C5" s="326" t="s">
        <v>10</v>
      </c>
      <c r="D5" s="326" t="s">
        <v>11</v>
      </c>
    </row>
    <row r="6" spans="1:4" ht="66.75" customHeight="1">
      <c r="A6" s="327">
        <v>1</v>
      </c>
      <c r="B6" s="328" t="s">
        <v>996</v>
      </c>
      <c r="C6" s="327"/>
      <c r="D6" s="327"/>
    </row>
    <row r="7" spans="1:4" ht="15">
      <c r="A7" s="327" t="s">
        <v>154</v>
      </c>
      <c r="B7" s="327">
        <v>6</v>
      </c>
      <c r="C7" s="327" t="s">
        <v>997</v>
      </c>
      <c r="D7" s="327">
        <v>950</v>
      </c>
    </row>
    <row r="8" spans="1:4" ht="15">
      <c r="A8" s="327" t="s">
        <v>156</v>
      </c>
      <c r="B8" s="327">
        <v>6.5</v>
      </c>
      <c r="C8" s="327" t="s">
        <v>997</v>
      </c>
      <c r="D8" s="327">
        <v>3800</v>
      </c>
    </row>
    <row r="9" spans="1:4" ht="15">
      <c r="A9" s="327" t="s">
        <v>158</v>
      </c>
      <c r="B9" s="327">
        <v>7</v>
      </c>
      <c r="C9" s="327" t="s">
        <v>997</v>
      </c>
      <c r="D9" s="327">
        <v>5300</v>
      </c>
    </row>
    <row r="10" spans="1:4" ht="15">
      <c r="A10" s="327" t="s">
        <v>160</v>
      </c>
      <c r="B10" s="327">
        <v>7.5</v>
      </c>
      <c r="C10" s="327" t="s">
        <v>997</v>
      </c>
      <c r="D10" s="327">
        <v>4800</v>
      </c>
    </row>
    <row r="11" spans="1:4" ht="15">
      <c r="A11" s="327" t="s">
        <v>393</v>
      </c>
      <c r="B11" s="327">
        <v>8</v>
      </c>
      <c r="C11" s="327" t="s">
        <v>997</v>
      </c>
      <c r="D11" s="327">
        <v>2800</v>
      </c>
    </row>
    <row r="12" spans="1:4" ht="15">
      <c r="A12" s="327" t="s">
        <v>396</v>
      </c>
      <c r="B12" s="327">
        <v>8.5</v>
      </c>
      <c r="C12" s="327" t="s">
        <v>997</v>
      </c>
      <c r="D12" s="327">
        <v>650</v>
      </c>
    </row>
    <row r="13" spans="1:4" ht="77.25" customHeight="1">
      <c r="A13" s="327">
        <v>2</v>
      </c>
      <c r="B13" s="328" t="s">
        <v>998</v>
      </c>
      <c r="C13" s="327"/>
      <c r="D13" s="327"/>
    </row>
    <row r="14" spans="1:4" ht="15">
      <c r="A14" s="327" t="s">
        <v>154</v>
      </c>
      <c r="B14" s="327">
        <v>6</v>
      </c>
      <c r="C14" s="327" t="s">
        <v>997</v>
      </c>
      <c r="D14" s="327">
        <v>475</v>
      </c>
    </row>
    <row r="15" spans="1:4" ht="15">
      <c r="A15" s="327" t="s">
        <v>156</v>
      </c>
      <c r="B15" s="327">
        <v>6.5</v>
      </c>
      <c r="C15" s="327" t="s">
        <v>997</v>
      </c>
      <c r="D15" s="327">
        <v>3300</v>
      </c>
    </row>
    <row r="16" spans="1:4" ht="15">
      <c r="A16" s="327" t="s">
        <v>158</v>
      </c>
      <c r="B16" s="327">
        <v>7</v>
      </c>
      <c r="C16" s="327" t="s">
        <v>997</v>
      </c>
      <c r="D16" s="327">
        <v>5500</v>
      </c>
    </row>
    <row r="17" spans="1:4" ht="15">
      <c r="A17" s="327" t="s">
        <v>160</v>
      </c>
      <c r="B17" s="327">
        <v>7.5</v>
      </c>
      <c r="C17" s="327" t="s">
        <v>997</v>
      </c>
      <c r="D17" s="327">
        <v>4600</v>
      </c>
    </row>
    <row r="18" spans="1:4" ht="15">
      <c r="A18" s="327" t="s">
        <v>393</v>
      </c>
      <c r="B18" s="327">
        <v>8</v>
      </c>
      <c r="C18" s="327" t="s">
        <v>997</v>
      </c>
      <c r="D18" s="327">
        <v>3500</v>
      </c>
    </row>
    <row r="19" spans="1:4" ht="15">
      <c r="A19" s="327" t="s">
        <v>396</v>
      </c>
      <c r="B19" s="327">
        <v>8.5</v>
      </c>
      <c r="C19" s="327" t="s">
        <v>997</v>
      </c>
      <c r="D19" s="327">
        <v>1500</v>
      </c>
    </row>
    <row r="20" spans="1:4" ht="104.25" customHeight="1">
      <c r="A20" s="327">
        <v>3</v>
      </c>
      <c r="B20" s="328" t="s">
        <v>999</v>
      </c>
      <c r="C20" s="327"/>
      <c r="D20" s="327"/>
    </row>
    <row r="21" spans="1:4" ht="15">
      <c r="A21" s="327" t="s">
        <v>154</v>
      </c>
      <c r="B21" s="327">
        <v>6</v>
      </c>
      <c r="C21" s="327" t="s">
        <v>997</v>
      </c>
      <c r="D21" s="327">
        <v>170</v>
      </c>
    </row>
    <row r="22" spans="1:4" ht="15">
      <c r="A22" s="327" t="s">
        <v>156</v>
      </c>
      <c r="B22" s="327">
        <v>6.5</v>
      </c>
      <c r="C22" s="327" t="s">
        <v>997</v>
      </c>
      <c r="D22" s="327">
        <v>1300</v>
      </c>
    </row>
    <row r="23" spans="1:4" ht="15">
      <c r="A23" s="327" t="s">
        <v>158</v>
      </c>
      <c r="B23" s="327">
        <v>7</v>
      </c>
      <c r="C23" s="327" t="s">
        <v>997</v>
      </c>
      <c r="D23" s="327">
        <v>1900</v>
      </c>
    </row>
    <row r="24" spans="1:4" ht="15">
      <c r="A24" s="327" t="s">
        <v>160</v>
      </c>
      <c r="B24" s="327">
        <v>7.5</v>
      </c>
      <c r="C24" s="327" t="s">
        <v>997</v>
      </c>
      <c r="D24" s="327">
        <v>900</v>
      </c>
    </row>
    <row r="25" spans="1:4" ht="15">
      <c r="A25" s="327" t="s">
        <v>393</v>
      </c>
      <c r="B25" s="327">
        <v>8</v>
      </c>
      <c r="C25" s="327" t="s">
        <v>997</v>
      </c>
      <c r="D25" s="327">
        <v>150</v>
      </c>
    </row>
    <row r="26" spans="1:4" ht="65.25" customHeight="1">
      <c r="A26" s="327">
        <v>4</v>
      </c>
      <c r="B26" s="328" t="s">
        <v>1000</v>
      </c>
      <c r="C26" s="327" t="s">
        <v>997</v>
      </c>
      <c r="D26" s="327">
        <v>50</v>
      </c>
    </row>
    <row r="27" spans="1:4" ht="80.25" customHeight="1">
      <c r="A27" s="327">
        <v>5</v>
      </c>
      <c r="B27" s="328" t="s">
        <v>1001</v>
      </c>
      <c r="C27" s="327"/>
      <c r="D27" s="327"/>
    </row>
    <row r="28" spans="1:4" ht="15">
      <c r="A28" s="327" t="s">
        <v>154</v>
      </c>
      <c r="B28" s="329">
        <v>6</v>
      </c>
      <c r="C28" s="327" t="s">
        <v>997</v>
      </c>
      <c r="D28" s="327">
        <v>200</v>
      </c>
    </row>
    <row r="29" spans="1:4" ht="15">
      <c r="A29" s="327" t="s">
        <v>156</v>
      </c>
      <c r="B29" s="327">
        <v>6.5</v>
      </c>
      <c r="C29" s="327" t="s">
        <v>997</v>
      </c>
      <c r="D29" s="327">
        <v>500</v>
      </c>
    </row>
    <row r="30" spans="1:4" ht="15">
      <c r="A30" s="327" t="s">
        <v>158</v>
      </c>
      <c r="B30" s="327">
        <v>7</v>
      </c>
      <c r="C30" s="327" t="s">
        <v>997</v>
      </c>
      <c r="D30" s="327">
        <v>650</v>
      </c>
    </row>
    <row r="31" spans="1:4" ht="15">
      <c r="A31" s="327" t="s">
        <v>160</v>
      </c>
      <c r="B31" s="327">
        <v>7.5</v>
      </c>
      <c r="C31" s="327" t="s">
        <v>997</v>
      </c>
      <c r="D31" s="327">
        <v>200</v>
      </c>
    </row>
    <row r="32" spans="1:4" ht="15">
      <c r="A32" s="327" t="s">
        <v>393</v>
      </c>
      <c r="B32" s="327">
        <v>8</v>
      </c>
      <c r="C32" s="327" t="s">
        <v>997</v>
      </c>
      <c r="D32" s="327">
        <v>2200</v>
      </c>
    </row>
    <row r="33" spans="1:4" ht="15">
      <c r="A33" s="327" t="s">
        <v>396</v>
      </c>
      <c r="B33" s="327">
        <v>8.5</v>
      </c>
      <c r="C33" s="327" t="s">
        <v>997</v>
      </c>
      <c r="D33" s="327">
        <v>700</v>
      </c>
    </row>
    <row r="34" spans="1:4" ht="15.75" customHeight="1">
      <c r="A34" s="327">
        <v>6</v>
      </c>
      <c r="B34" s="330" t="s">
        <v>1002</v>
      </c>
      <c r="C34" s="327"/>
      <c r="D34" s="327"/>
    </row>
    <row r="35" spans="1:4" ht="15">
      <c r="A35" s="327" t="s">
        <v>154</v>
      </c>
      <c r="B35" s="331" t="s">
        <v>1003</v>
      </c>
      <c r="C35" s="331" t="s">
        <v>997</v>
      </c>
      <c r="D35" s="331">
        <v>25</v>
      </c>
    </row>
    <row r="36" spans="1:4" ht="15">
      <c r="A36" s="327" t="s">
        <v>156</v>
      </c>
      <c r="B36" s="331" t="s">
        <v>1004</v>
      </c>
      <c r="C36" s="331" t="s">
        <v>997</v>
      </c>
      <c r="D36" s="331">
        <v>45</v>
      </c>
    </row>
    <row r="37" spans="1:4" ht="15">
      <c r="A37" s="327" t="s">
        <v>158</v>
      </c>
      <c r="B37" s="331" t="s">
        <v>1005</v>
      </c>
      <c r="C37" s="331" t="s">
        <v>997</v>
      </c>
      <c r="D37" s="331">
        <v>350</v>
      </c>
    </row>
    <row r="38" spans="1:4" ht="15">
      <c r="A38" s="327" t="s">
        <v>160</v>
      </c>
      <c r="B38" s="331" t="s">
        <v>1006</v>
      </c>
      <c r="C38" s="331" t="s">
        <v>997</v>
      </c>
      <c r="D38" s="331">
        <v>25</v>
      </c>
    </row>
    <row r="39" spans="1:4" ht="15">
      <c r="A39" s="332"/>
      <c r="B39" s="333"/>
      <c r="C39" s="332"/>
      <c r="D39" s="332"/>
    </row>
    <row r="40" spans="1:4" ht="15">
      <c r="A40" s="332"/>
      <c r="B40" s="333"/>
      <c r="C40" s="332"/>
      <c r="D40" s="332"/>
    </row>
    <row r="41" spans="1:4" ht="15.75">
      <c r="A41" s="334"/>
      <c r="B41" s="335"/>
      <c r="C41" s="334"/>
      <c r="D41" s="334"/>
    </row>
    <row r="42" spans="1:4" ht="15.75">
      <c r="A42" s="335"/>
      <c r="B42" s="335"/>
      <c r="C42" s="335"/>
      <c r="D42" s="335"/>
    </row>
    <row r="43" spans="1:4" ht="15.75">
      <c r="A43" s="335"/>
      <c r="B43" s="335"/>
      <c r="C43" s="335"/>
      <c r="D43" s="3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U67"/>
  <sheetViews>
    <sheetView zoomScale="81" zoomScaleNormal="81" zoomScalePageLayoutView="0" workbookViewId="0" topLeftCell="A1">
      <selection activeCell="M1" sqref="M1"/>
    </sheetView>
  </sheetViews>
  <sheetFormatPr defaultColWidth="11.57421875" defaultRowHeight="12.75"/>
  <cols>
    <col min="1" max="1" width="5.57421875" style="4" customWidth="1"/>
    <col min="2" max="2" width="71.7109375" style="4" customWidth="1"/>
    <col min="3" max="4" width="11.57421875" style="4" customWidth="1"/>
    <col min="5" max="12" width="11.57421875" style="0" customWidth="1"/>
    <col min="13" max="28" width="11.57421875" style="4" customWidth="1"/>
  </cols>
  <sheetData>
    <row r="1" spans="1:28" ht="15.75">
      <c r="A1" s="22">
        <v>69</v>
      </c>
      <c r="B1" s="49" t="s">
        <v>6</v>
      </c>
      <c r="C1" s="58"/>
      <c r="D1" s="58"/>
      <c r="AB1"/>
    </row>
    <row r="2" spans="1:28" ht="15.75">
      <c r="A2" s="22"/>
      <c r="B2" s="49"/>
      <c r="C2" s="58"/>
      <c r="D2" s="58"/>
      <c r="AB2"/>
    </row>
    <row r="3" spans="1:28" ht="15.75">
      <c r="A3" s="22"/>
      <c r="B3" s="69" t="s">
        <v>1007</v>
      </c>
      <c r="C3" s="58"/>
      <c r="D3" s="58"/>
      <c r="AB3"/>
    </row>
    <row r="4" spans="1:28" ht="15">
      <c r="A4" s="56"/>
      <c r="B4" s="23"/>
      <c r="C4" s="23"/>
      <c r="D4" s="23"/>
      <c r="AB4"/>
    </row>
    <row r="5" spans="1:28" ht="15">
      <c r="A5" s="29" t="s">
        <v>8</v>
      </c>
      <c r="B5" s="30" t="s">
        <v>9</v>
      </c>
      <c r="C5" s="30" t="s">
        <v>10</v>
      </c>
      <c r="D5" s="31" t="s">
        <v>11</v>
      </c>
      <c r="AB5"/>
    </row>
    <row r="6" spans="1:4" ht="186" customHeight="1">
      <c r="A6" s="336">
        <v>1</v>
      </c>
      <c r="B6" s="337" t="s">
        <v>1008</v>
      </c>
      <c r="C6" s="336" t="s">
        <v>257</v>
      </c>
      <c r="D6" s="336">
        <v>100</v>
      </c>
    </row>
    <row r="7" spans="1:255" s="23" customFormat="1" ht="60">
      <c r="A7" s="9">
        <v>2</v>
      </c>
      <c r="B7" s="10" t="s">
        <v>1009</v>
      </c>
      <c r="C7" s="9" t="s">
        <v>30</v>
      </c>
      <c r="D7" s="9"/>
      <c r="E7"/>
      <c r="F7"/>
      <c r="G7"/>
      <c r="H7"/>
      <c r="I7"/>
      <c r="J7"/>
      <c r="K7"/>
      <c r="L7"/>
      <c r="IK7" s="49"/>
      <c r="IL7" s="49"/>
      <c r="IM7" s="49"/>
      <c r="IN7" s="49"/>
      <c r="IO7" s="49"/>
      <c r="IP7" s="49"/>
      <c r="IQ7" s="49"/>
      <c r="IR7"/>
      <c r="IS7"/>
      <c r="IT7"/>
      <c r="IU7"/>
    </row>
    <row r="8" spans="1:255" s="23" customFormat="1" ht="15">
      <c r="A8" s="9" t="s">
        <v>154</v>
      </c>
      <c r="B8" s="9" t="s">
        <v>1010</v>
      </c>
      <c r="C8" s="9" t="s">
        <v>257</v>
      </c>
      <c r="D8" s="9">
        <v>1</v>
      </c>
      <c r="E8"/>
      <c r="F8"/>
      <c r="G8"/>
      <c r="H8"/>
      <c r="I8"/>
      <c r="J8"/>
      <c r="K8"/>
      <c r="L8"/>
      <c r="IK8" s="49"/>
      <c r="IL8" s="49"/>
      <c r="IM8" s="49"/>
      <c r="IN8" s="49"/>
      <c r="IO8" s="49"/>
      <c r="IP8" s="49"/>
      <c r="IQ8" s="49"/>
      <c r="IR8"/>
      <c r="IS8"/>
      <c r="IT8"/>
      <c r="IU8"/>
    </row>
    <row r="9" spans="1:255" s="23" customFormat="1" ht="15">
      <c r="A9" s="9" t="s">
        <v>156</v>
      </c>
      <c r="B9" s="9" t="s">
        <v>1011</v>
      </c>
      <c r="C9" s="9" t="s">
        <v>257</v>
      </c>
      <c r="D9" s="9">
        <v>15</v>
      </c>
      <c r="E9"/>
      <c r="F9"/>
      <c r="G9"/>
      <c r="H9"/>
      <c r="I9"/>
      <c r="J9"/>
      <c r="K9"/>
      <c r="L9"/>
      <c r="IK9" s="49"/>
      <c r="IL9" s="49"/>
      <c r="IM9" s="49"/>
      <c r="IN9" s="49"/>
      <c r="IO9" s="49"/>
      <c r="IP9" s="49"/>
      <c r="IQ9" s="49"/>
      <c r="IR9"/>
      <c r="IS9"/>
      <c r="IT9"/>
      <c r="IU9"/>
    </row>
    <row r="10" spans="1:255" s="23" customFormat="1" ht="15">
      <c r="A10" s="9" t="s">
        <v>158</v>
      </c>
      <c r="B10" s="9" t="s">
        <v>1012</v>
      </c>
      <c r="C10" s="9" t="s">
        <v>257</v>
      </c>
      <c r="D10" s="9">
        <v>50</v>
      </c>
      <c r="E10"/>
      <c r="F10"/>
      <c r="G10"/>
      <c r="H10"/>
      <c r="I10"/>
      <c r="J10"/>
      <c r="K10"/>
      <c r="L10"/>
      <c r="IK10" s="49"/>
      <c r="IL10" s="49"/>
      <c r="IM10" s="49"/>
      <c r="IN10" s="49"/>
      <c r="IO10" s="49"/>
      <c r="IP10" s="49"/>
      <c r="IQ10" s="49"/>
      <c r="IR10"/>
      <c r="IS10"/>
      <c r="IT10"/>
      <c r="IU10"/>
    </row>
    <row r="11" spans="1:255" s="23" customFormat="1" ht="15">
      <c r="A11" s="9" t="s">
        <v>160</v>
      </c>
      <c r="B11" s="9" t="s">
        <v>1013</v>
      </c>
      <c r="C11" s="9" t="s">
        <v>211</v>
      </c>
      <c r="D11" s="9">
        <v>1</v>
      </c>
      <c r="E11"/>
      <c r="F11"/>
      <c r="G11"/>
      <c r="H11"/>
      <c r="I11"/>
      <c r="J11"/>
      <c r="K11"/>
      <c r="L11"/>
      <c r="IK11" s="49"/>
      <c r="IL11" s="49"/>
      <c r="IM11" s="49"/>
      <c r="IN11" s="49"/>
      <c r="IO11" s="49"/>
      <c r="IP11" s="49"/>
      <c r="IQ11" s="49"/>
      <c r="IR11"/>
      <c r="IS11"/>
      <c r="IT11"/>
      <c r="IU11"/>
    </row>
    <row r="12" spans="1:255" s="23" customFormat="1" ht="15">
      <c r="A12" s="9" t="s">
        <v>393</v>
      </c>
      <c r="B12" s="9" t="s">
        <v>1014</v>
      </c>
      <c r="C12" s="9" t="s">
        <v>211</v>
      </c>
      <c r="D12" s="9">
        <v>1</v>
      </c>
      <c r="E12"/>
      <c r="F12"/>
      <c r="G12"/>
      <c r="H12"/>
      <c r="I12"/>
      <c r="J12"/>
      <c r="K12"/>
      <c r="L12"/>
      <c r="IK12" s="49"/>
      <c r="IL12" s="49"/>
      <c r="IM12" s="49"/>
      <c r="IN12" s="49"/>
      <c r="IO12" s="49"/>
      <c r="IP12" s="49"/>
      <c r="IQ12" s="49"/>
      <c r="IR12"/>
      <c r="IS12"/>
      <c r="IT12"/>
      <c r="IU12"/>
    </row>
    <row r="13" spans="1:255" s="23" customFormat="1" ht="15">
      <c r="A13" s="9">
        <v>3</v>
      </c>
      <c r="B13" s="36" t="s">
        <v>1015</v>
      </c>
      <c r="C13" s="9"/>
      <c r="D13" s="9"/>
      <c r="E13"/>
      <c r="F13"/>
      <c r="G13"/>
      <c r="H13"/>
      <c r="I13"/>
      <c r="J13"/>
      <c r="K13"/>
      <c r="L13"/>
      <c r="IK13" s="49"/>
      <c r="IL13" s="49"/>
      <c r="IM13" s="49"/>
      <c r="IN13" s="49"/>
      <c r="IO13" s="49"/>
      <c r="IP13" s="49"/>
      <c r="IQ13" s="49"/>
      <c r="IR13"/>
      <c r="IS13"/>
      <c r="IT13"/>
      <c r="IU13"/>
    </row>
    <row r="14" spans="1:255" s="23" customFormat="1" ht="15">
      <c r="A14" s="9" t="s">
        <v>154</v>
      </c>
      <c r="B14" s="40" t="s">
        <v>1003</v>
      </c>
      <c r="C14" s="9" t="s">
        <v>257</v>
      </c>
      <c r="D14" s="9">
        <v>45</v>
      </c>
      <c r="E14"/>
      <c r="F14"/>
      <c r="G14"/>
      <c r="H14"/>
      <c r="I14"/>
      <c r="J14"/>
      <c r="K14"/>
      <c r="L14"/>
      <c r="IK14" s="49"/>
      <c r="IL14" s="49"/>
      <c r="IM14" s="49"/>
      <c r="IN14" s="49"/>
      <c r="IO14" s="49"/>
      <c r="IP14" s="49"/>
      <c r="IQ14" s="49"/>
      <c r="IR14"/>
      <c r="IS14"/>
      <c r="IT14"/>
      <c r="IU14"/>
    </row>
    <row r="15" spans="1:255" s="23" customFormat="1" ht="15">
      <c r="A15" s="9" t="s">
        <v>156</v>
      </c>
      <c r="B15" s="40" t="s">
        <v>1004</v>
      </c>
      <c r="C15" s="9" t="s">
        <v>257</v>
      </c>
      <c r="D15" s="9">
        <v>90</v>
      </c>
      <c r="E15"/>
      <c r="F15"/>
      <c r="G15"/>
      <c r="H15"/>
      <c r="I15"/>
      <c r="J15"/>
      <c r="K15"/>
      <c r="L15"/>
      <c r="IK15" s="49"/>
      <c r="IL15" s="49"/>
      <c r="IM15" s="49"/>
      <c r="IN15" s="49"/>
      <c r="IO15" s="49"/>
      <c r="IP15" s="49"/>
      <c r="IQ15" s="49"/>
      <c r="IR15"/>
      <c r="IS15"/>
      <c r="IT15"/>
      <c r="IU15"/>
    </row>
    <row r="16" spans="1:255" s="23" customFormat="1" ht="15">
      <c r="A16" s="9" t="s">
        <v>158</v>
      </c>
      <c r="B16" s="40" t="s">
        <v>1005</v>
      </c>
      <c r="C16" s="9" t="s">
        <v>257</v>
      </c>
      <c r="D16" s="9">
        <v>10</v>
      </c>
      <c r="E16"/>
      <c r="F16"/>
      <c r="G16"/>
      <c r="H16"/>
      <c r="I16"/>
      <c r="J16"/>
      <c r="K16"/>
      <c r="L16"/>
      <c r="IK16" s="49"/>
      <c r="IL16" s="49"/>
      <c r="IM16" s="49"/>
      <c r="IN16" s="49"/>
      <c r="IO16" s="49"/>
      <c r="IP16" s="49"/>
      <c r="IQ16" s="49"/>
      <c r="IR16"/>
      <c r="IS16"/>
      <c r="IT16"/>
      <c r="IU16"/>
    </row>
    <row r="17" ht="15">
      <c r="AB17"/>
    </row>
    <row r="18" ht="15">
      <c r="AB18"/>
    </row>
    <row r="19" ht="15">
      <c r="AB19"/>
    </row>
    <row r="20" ht="15">
      <c r="AB20"/>
    </row>
    <row r="21" ht="15">
      <c r="AB21"/>
    </row>
    <row r="22" ht="15">
      <c r="AB22"/>
    </row>
    <row r="23" ht="15">
      <c r="AB23"/>
    </row>
    <row r="24" ht="15">
      <c r="AB24"/>
    </row>
    <row r="25" ht="15">
      <c r="AB25"/>
    </row>
    <row r="26" ht="15">
      <c r="AB26"/>
    </row>
    <row r="27" ht="15">
      <c r="AB27"/>
    </row>
    <row r="28" ht="15">
      <c r="AB28"/>
    </row>
    <row r="29" ht="15">
      <c r="AB29"/>
    </row>
    <row r="30" ht="15">
      <c r="AB30"/>
    </row>
    <row r="31" ht="15">
      <c r="AB31"/>
    </row>
    <row r="32" ht="15">
      <c r="AB32"/>
    </row>
    <row r="33" ht="15">
      <c r="AB33"/>
    </row>
    <row r="34" ht="15">
      <c r="AB34"/>
    </row>
    <row r="35" ht="15">
      <c r="AB35"/>
    </row>
    <row r="36" ht="15">
      <c r="AB36"/>
    </row>
    <row r="37" ht="15">
      <c r="AB37"/>
    </row>
    <row r="38" ht="15">
      <c r="AB38"/>
    </row>
    <row r="39" ht="15">
      <c r="AB39"/>
    </row>
    <row r="40" ht="15">
      <c r="AB40"/>
    </row>
    <row r="41" ht="15">
      <c r="AB41"/>
    </row>
    <row r="42" ht="15">
      <c r="AB42"/>
    </row>
    <row r="43" ht="15">
      <c r="AB43"/>
    </row>
    <row r="44" ht="15">
      <c r="AB44"/>
    </row>
    <row r="45" ht="15">
      <c r="AB45"/>
    </row>
    <row r="46" ht="15">
      <c r="AB46"/>
    </row>
    <row r="47" ht="15">
      <c r="AB47"/>
    </row>
    <row r="48" ht="15">
      <c r="AB48"/>
    </row>
    <row r="49" ht="15">
      <c r="AB49"/>
    </row>
    <row r="50" ht="15">
      <c r="AB50"/>
    </row>
    <row r="51" ht="15">
      <c r="AB51"/>
    </row>
    <row r="52" ht="15">
      <c r="AB52"/>
    </row>
    <row r="53" ht="15">
      <c r="AB53"/>
    </row>
    <row r="54" ht="15">
      <c r="AB54"/>
    </row>
    <row r="55" ht="15">
      <c r="AB55"/>
    </row>
    <row r="56" ht="15">
      <c r="AB56"/>
    </row>
    <row r="57" ht="15">
      <c r="AB57"/>
    </row>
    <row r="58" ht="15">
      <c r="AB58"/>
    </row>
    <row r="59" ht="15">
      <c r="AB59"/>
    </row>
    <row r="60" ht="15">
      <c r="AB60"/>
    </row>
    <row r="61" ht="15">
      <c r="AB61"/>
    </row>
    <row r="62" ht="15">
      <c r="AB62"/>
    </row>
    <row r="63" ht="15">
      <c r="AB63"/>
    </row>
    <row r="64" ht="15">
      <c r="AB64"/>
    </row>
    <row r="65" ht="15">
      <c r="AB65"/>
    </row>
    <row r="66" ht="15">
      <c r="AB66"/>
    </row>
    <row r="67" ht="15">
      <c r="AB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166"/>
  <sheetViews>
    <sheetView zoomScale="81" zoomScaleNormal="81" zoomScalePageLayoutView="0" workbookViewId="0" topLeftCell="A97">
      <selection activeCell="B81" sqref="B81"/>
    </sheetView>
  </sheetViews>
  <sheetFormatPr defaultColWidth="12.140625" defaultRowHeight="12.75"/>
  <cols>
    <col min="1" max="1" width="4.140625" style="56" customWidth="1"/>
    <col min="2" max="2" width="66.7109375" style="23" customWidth="1"/>
    <col min="3" max="3" width="9.8515625" style="56" customWidth="1"/>
    <col min="4" max="4" width="13.140625" style="22" customWidth="1"/>
    <col min="5" max="19" width="11.57421875" style="0" customWidth="1"/>
    <col min="20" max="249" width="11.57421875" style="23" customWidth="1"/>
    <col min="250" max="16384" width="12.140625" style="49" customWidth="1"/>
  </cols>
  <sheetData>
    <row r="1" spans="1:3" ht="15.75">
      <c r="A1" s="22">
        <v>7</v>
      </c>
      <c r="B1" s="49" t="s">
        <v>6</v>
      </c>
      <c r="C1" s="58"/>
    </row>
    <row r="2" spans="1:3" ht="15.75">
      <c r="A2" s="22"/>
      <c r="B2" s="49"/>
      <c r="C2" s="58"/>
    </row>
    <row r="3" spans="1:3" ht="15.75">
      <c r="A3" s="22"/>
      <c r="B3" s="59" t="s">
        <v>310</v>
      </c>
      <c r="C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15">
      <c r="A6" s="35">
        <v>1</v>
      </c>
      <c r="B6" s="36" t="s">
        <v>311</v>
      </c>
      <c r="C6" s="35" t="s">
        <v>32</v>
      </c>
      <c r="D6" s="31">
        <v>160</v>
      </c>
    </row>
    <row r="7" spans="1:4" ht="66" customHeight="1">
      <c r="A7" s="35">
        <v>2</v>
      </c>
      <c r="B7" s="36" t="s">
        <v>312</v>
      </c>
      <c r="C7" s="35" t="s">
        <v>30</v>
      </c>
      <c r="D7" s="37"/>
    </row>
    <row r="8" spans="1:4" ht="15">
      <c r="A8" s="35" t="s">
        <v>13</v>
      </c>
      <c r="B8" s="36" t="s">
        <v>313</v>
      </c>
      <c r="C8" s="35" t="s">
        <v>32</v>
      </c>
      <c r="D8" s="37">
        <v>5</v>
      </c>
    </row>
    <row r="9" spans="1:4" ht="15">
      <c r="A9" s="35" t="s">
        <v>16</v>
      </c>
      <c r="B9" s="36" t="s">
        <v>314</v>
      </c>
      <c r="C9" s="35" t="s">
        <v>32</v>
      </c>
      <c r="D9" s="37">
        <v>45</v>
      </c>
    </row>
    <row r="10" spans="1:4" ht="81.75" customHeight="1">
      <c r="A10" s="35">
        <v>3</v>
      </c>
      <c r="B10" s="36" t="s">
        <v>315</v>
      </c>
      <c r="C10" s="35" t="s">
        <v>28</v>
      </c>
      <c r="D10" s="37">
        <v>5</v>
      </c>
    </row>
    <row r="11" spans="1:4" ht="30">
      <c r="A11" s="35">
        <v>4</v>
      </c>
      <c r="B11" s="36" t="s">
        <v>316</v>
      </c>
      <c r="C11" s="35" t="s">
        <v>30</v>
      </c>
      <c r="D11" s="37"/>
    </row>
    <row r="12" spans="1:4" ht="15">
      <c r="A12" s="35" t="s">
        <v>13</v>
      </c>
      <c r="B12" s="36" t="s">
        <v>317</v>
      </c>
      <c r="C12" s="35" t="s">
        <v>32</v>
      </c>
      <c r="D12" s="37">
        <v>10</v>
      </c>
    </row>
    <row r="13" spans="1:4" ht="15">
      <c r="A13" s="35" t="s">
        <v>16</v>
      </c>
      <c r="B13" s="36" t="s">
        <v>318</v>
      </c>
      <c r="C13" s="35" t="s">
        <v>32</v>
      </c>
      <c r="D13" s="37">
        <v>170</v>
      </c>
    </row>
    <row r="14" spans="1:4" ht="30">
      <c r="A14" s="35">
        <v>5</v>
      </c>
      <c r="B14" s="36" t="s">
        <v>319</v>
      </c>
      <c r="C14" s="35" t="s">
        <v>320</v>
      </c>
      <c r="D14" s="37">
        <v>50</v>
      </c>
    </row>
    <row r="15" spans="1:4" ht="125.25" customHeight="1">
      <c r="A15" s="35">
        <v>6</v>
      </c>
      <c r="B15" s="36" t="s">
        <v>321</v>
      </c>
      <c r="C15" s="35" t="s">
        <v>28</v>
      </c>
      <c r="D15" s="37">
        <v>75</v>
      </c>
    </row>
    <row r="16" spans="1:4" ht="15">
      <c r="A16" s="35">
        <v>7</v>
      </c>
      <c r="B16" s="36" t="s">
        <v>322</v>
      </c>
      <c r="C16" s="35" t="s">
        <v>32</v>
      </c>
      <c r="D16" s="37">
        <v>168000</v>
      </c>
    </row>
    <row r="17" spans="1:4" ht="15">
      <c r="A17" s="35">
        <v>8</v>
      </c>
      <c r="B17" s="36" t="s">
        <v>323</v>
      </c>
      <c r="C17" s="35" t="s">
        <v>30</v>
      </c>
      <c r="D17" s="37"/>
    </row>
    <row r="18" spans="1:4" ht="15">
      <c r="A18" s="35" t="s">
        <v>13</v>
      </c>
      <c r="B18" s="36" t="s">
        <v>324</v>
      </c>
      <c r="C18" s="35" t="s">
        <v>32</v>
      </c>
      <c r="D18" s="37">
        <v>3600</v>
      </c>
    </row>
    <row r="19" spans="1:4" ht="15">
      <c r="A19" s="35" t="s">
        <v>16</v>
      </c>
      <c r="B19" s="36" t="s">
        <v>325</v>
      </c>
      <c r="C19" s="35" t="s">
        <v>32</v>
      </c>
      <c r="D19" s="37">
        <v>12230</v>
      </c>
    </row>
    <row r="20" spans="1:4" ht="15">
      <c r="A20" s="35" t="s">
        <v>19</v>
      </c>
      <c r="B20" s="36" t="s">
        <v>326</v>
      </c>
      <c r="C20" s="35" t="s">
        <v>67</v>
      </c>
      <c r="D20" s="37">
        <v>740</v>
      </c>
    </row>
    <row r="21" spans="1:4" ht="62.25" customHeight="1">
      <c r="A21" s="35">
        <v>9</v>
      </c>
      <c r="B21" s="36" t="s">
        <v>327</v>
      </c>
      <c r="C21" s="35" t="s">
        <v>32</v>
      </c>
      <c r="D21" s="37">
        <v>250</v>
      </c>
    </row>
    <row r="22" spans="1:4" ht="42.75" customHeight="1">
      <c r="A22" s="35">
        <v>10</v>
      </c>
      <c r="B22" s="36" t="s">
        <v>328</v>
      </c>
      <c r="C22" s="35" t="s">
        <v>211</v>
      </c>
      <c r="D22" s="37">
        <v>160</v>
      </c>
    </row>
    <row r="23" spans="1:4" ht="30">
      <c r="A23" s="35">
        <v>11</v>
      </c>
      <c r="B23" s="36" t="s">
        <v>329</v>
      </c>
      <c r="C23" s="35" t="s">
        <v>32</v>
      </c>
      <c r="D23" s="37">
        <v>140</v>
      </c>
    </row>
    <row r="24" spans="1:4" ht="45">
      <c r="A24" s="35">
        <v>12</v>
      </c>
      <c r="B24" s="36" t="s">
        <v>330</v>
      </c>
      <c r="C24" s="35" t="s">
        <v>32</v>
      </c>
      <c r="D24" s="37">
        <v>4640</v>
      </c>
    </row>
    <row r="25" spans="1:4" ht="15">
      <c r="A25" s="35">
        <v>13</v>
      </c>
      <c r="B25" s="77" t="s">
        <v>331</v>
      </c>
      <c r="C25" s="35" t="s">
        <v>32</v>
      </c>
      <c r="D25" s="37">
        <v>55</v>
      </c>
    </row>
    <row r="26" spans="1:4" ht="15">
      <c r="A26" s="35">
        <v>14</v>
      </c>
      <c r="B26" s="77" t="s">
        <v>332</v>
      </c>
      <c r="C26" s="35" t="s">
        <v>32</v>
      </c>
      <c r="D26" s="37">
        <v>95</v>
      </c>
    </row>
    <row r="27" spans="1:4" ht="45">
      <c r="A27" s="35">
        <v>15</v>
      </c>
      <c r="B27" s="36" t="s">
        <v>333</v>
      </c>
      <c r="C27" s="35" t="s">
        <v>32</v>
      </c>
      <c r="D27" s="37">
        <v>1500</v>
      </c>
    </row>
    <row r="28" spans="1:4" ht="15">
      <c r="A28" s="35">
        <v>16</v>
      </c>
      <c r="B28" s="36" t="s">
        <v>334</v>
      </c>
      <c r="C28" s="35" t="s">
        <v>67</v>
      </c>
      <c r="D28" s="37">
        <v>7000</v>
      </c>
    </row>
    <row r="29" spans="1:4" ht="30">
      <c r="A29" s="35">
        <v>17</v>
      </c>
      <c r="B29" s="36" t="s">
        <v>335</v>
      </c>
      <c r="C29" s="35" t="s">
        <v>67</v>
      </c>
      <c r="D29" s="37">
        <v>3100</v>
      </c>
    </row>
    <row r="30" spans="1:4" ht="15">
      <c r="A30" s="35">
        <v>18</v>
      </c>
      <c r="B30" s="36" t="s">
        <v>336</v>
      </c>
      <c r="C30" s="35" t="s">
        <v>67</v>
      </c>
      <c r="D30" s="37">
        <v>540</v>
      </c>
    </row>
    <row r="31" spans="1:4" ht="45">
      <c r="A31" s="35">
        <v>19</v>
      </c>
      <c r="B31" s="36" t="s">
        <v>337</v>
      </c>
      <c r="C31" s="35" t="s">
        <v>30</v>
      </c>
      <c r="D31" s="37"/>
    </row>
    <row r="32" spans="1:4" ht="15">
      <c r="A32" s="35" t="s">
        <v>13</v>
      </c>
      <c r="B32" s="40" t="s">
        <v>338</v>
      </c>
      <c r="C32" s="35" t="s">
        <v>28</v>
      </c>
      <c r="D32" s="37">
        <v>40</v>
      </c>
    </row>
    <row r="33" spans="1:4" ht="15">
      <c r="A33" s="35" t="s">
        <v>16</v>
      </c>
      <c r="B33" s="40" t="s">
        <v>339</v>
      </c>
      <c r="C33" s="35" t="s">
        <v>32</v>
      </c>
      <c r="D33" s="37">
        <v>260</v>
      </c>
    </row>
    <row r="34" spans="1:4" ht="15">
      <c r="A34" s="35" t="s">
        <v>19</v>
      </c>
      <c r="B34" s="40" t="s">
        <v>340</v>
      </c>
      <c r="C34" s="35" t="s">
        <v>32</v>
      </c>
      <c r="D34" s="37">
        <v>230</v>
      </c>
    </row>
    <row r="35" spans="1:4" ht="15">
      <c r="A35" s="35" t="s">
        <v>21</v>
      </c>
      <c r="B35" s="40" t="s">
        <v>341</v>
      </c>
      <c r="C35" s="35" t="s">
        <v>32</v>
      </c>
      <c r="D35" s="37">
        <v>130</v>
      </c>
    </row>
    <row r="36" spans="1:4" ht="15">
      <c r="A36" s="35" t="s">
        <v>36</v>
      </c>
      <c r="B36" s="40" t="s">
        <v>342</v>
      </c>
      <c r="C36" s="35" t="s">
        <v>32</v>
      </c>
      <c r="D36" s="37">
        <v>30</v>
      </c>
    </row>
    <row r="37" spans="1:4" ht="15">
      <c r="A37" s="35" t="s">
        <v>38</v>
      </c>
      <c r="B37" s="40" t="s">
        <v>343</v>
      </c>
      <c r="C37" s="35" t="s">
        <v>32</v>
      </c>
      <c r="D37" s="37">
        <v>15</v>
      </c>
    </row>
    <row r="38" spans="1:4" ht="15">
      <c r="A38" s="35" t="s">
        <v>40</v>
      </c>
      <c r="B38" s="40" t="s">
        <v>344</v>
      </c>
      <c r="C38" s="35" t="s">
        <v>32</v>
      </c>
      <c r="D38" s="37">
        <v>10</v>
      </c>
    </row>
    <row r="39" spans="1:4" ht="45">
      <c r="A39" s="35">
        <v>20</v>
      </c>
      <c r="B39" s="36" t="s">
        <v>345</v>
      </c>
      <c r="C39" s="35" t="s">
        <v>32</v>
      </c>
      <c r="D39" s="37">
        <v>65</v>
      </c>
    </row>
    <row r="40" spans="1:4" ht="70.5" customHeight="1">
      <c r="A40" s="35">
        <v>21</v>
      </c>
      <c r="B40" s="36" t="s">
        <v>346</v>
      </c>
      <c r="C40" s="35" t="s">
        <v>32</v>
      </c>
      <c r="D40" s="37">
        <v>25</v>
      </c>
    </row>
    <row r="41" spans="1:4" ht="30">
      <c r="A41" s="35">
        <v>22</v>
      </c>
      <c r="B41" s="36" t="s">
        <v>347</v>
      </c>
      <c r="C41" s="35" t="s">
        <v>28</v>
      </c>
      <c r="D41" s="37">
        <v>15</v>
      </c>
    </row>
    <row r="42" spans="1:4" ht="49.5" customHeight="1">
      <c r="A42" s="35">
        <v>23</v>
      </c>
      <c r="B42" s="36" t="s">
        <v>348</v>
      </c>
      <c r="C42" s="35" t="s">
        <v>32</v>
      </c>
      <c r="D42" s="37">
        <v>640</v>
      </c>
    </row>
    <row r="43" spans="1:4" ht="15">
      <c r="A43" s="35">
        <v>24</v>
      </c>
      <c r="B43" s="36" t="s">
        <v>349</v>
      </c>
      <c r="C43" s="35" t="s">
        <v>32</v>
      </c>
      <c r="D43" s="37">
        <v>10200</v>
      </c>
    </row>
    <row r="44" spans="1:4" ht="15">
      <c r="A44" s="35">
        <v>25</v>
      </c>
      <c r="B44" s="36" t="s">
        <v>350</v>
      </c>
      <c r="C44" s="35" t="s">
        <v>32</v>
      </c>
      <c r="D44" s="37">
        <v>65</v>
      </c>
    </row>
    <row r="45" spans="1:4" ht="15">
      <c r="A45" s="35">
        <v>26</v>
      </c>
      <c r="B45" s="36" t="s">
        <v>351</v>
      </c>
      <c r="C45" s="35" t="s">
        <v>28</v>
      </c>
      <c r="D45" s="37">
        <v>40</v>
      </c>
    </row>
    <row r="46" spans="1:4" ht="15">
      <c r="A46" s="35">
        <v>27</v>
      </c>
      <c r="B46" s="36" t="s">
        <v>352</v>
      </c>
      <c r="C46" s="35" t="s">
        <v>32</v>
      </c>
      <c r="D46" s="37">
        <v>10</v>
      </c>
    </row>
    <row r="47" spans="1:4" ht="15">
      <c r="A47" s="35">
        <v>28</v>
      </c>
      <c r="B47" s="36" t="s">
        <v>353</v>
      </c>
      <c r="C47" s="35" t="s">
        <v>28</v>
      </c>
      <c r="D47" s="37">
        <v>30</v>
      </c>
    </row>
    <row r="48" spans="1:4" ht="15">
      <c r="A48" s="35">
        <v>29</v>
      </c>
      <c r="B48" s="36" t="s">
        <v>354</v>
      </c>
      <c r="C48" s="35" t="s">
        <v>30</v>
      </c>
      <c r="D48" s="37"/>
    </row>
    <row r="49" spans="1:4" ht="15">
      <c r="A49" s="35" t="s">
        <v>13</v>
      </c>
      <c r="B49" s="40" t="s">
        <v>355</v>
      </c>
      <c r="C49" s="35" t="s">
        <v>32</v>
      </c>
      <c r="D49" s="37">
        <v>3</v>
      </c>
    </row>
    <row r="50" spans="1:4" ht="15">
      <c r="A50" s="35" t="s">
        <v>16</v>
      </c>
      <c r="B50" s="40" t="s">
        <v>356</v>
      </c>
      <c r="C50" s="35" t="s">
        <v>32</v>
      </c>
      <c r="D50" s="37">
        <v>5</v>
      </c>
    </row>
    <row r="51" spans="1:4" ht="15">
      <c r="A51" s="35" t="s">
        <v>19</v>
      </c>
      <c r="B51" s="40" t="s">
        <v>357</v>
      </c>
      <c r="C51" s="35" t="s">
        <v>32</v>
      </c>
      <c r="D51" s="37">
        <v>5</v>
      </c>
    </row>
    <row r="52" spans="1:4" ht="30">
      <c r="A52" s="35">
        <v>30</v>
      </c>
      <c r="B52" s="36" t="s">
        <v>358</v>
      </c>
      <c r="C52" s="35" t="s">
        <v>129</v>
      </c>
      <c r="D52" s="37">
        <v>260</v>
      </c>
    </row>
    <row r="53" spans="1:4" ht="15">
      <c r="A53" s="35">
        <v>31</v>
      </c>
      <c r="B53" s="36" t="s">
        <v>359</v>
      </c>
      <c r="C53" s="35" t="s">
        <v>129</v>
      </c>
      <c r="D53" s="37">
        <v>1350</v>
      </c>
    </row>
    <row r="54" spans="1:4" ht="30">
      <c r="A54" s="35">
        <v>32</v>
      </c>
      <c r="B54" s="36" t="s">
        <v>360</v>
      </c>
      <c r="C54" s="35" t="s">
        <v>32</v>
      </c>
      <c r="D54" s="37">
        <v>1480</v>
      </c>
    </row>
    <row r="55" spans="1:4" ht="15">
      <c r="A55" s="35">
        <v>33</v>
      </c>
      <c r="B55" s="36" t="s">
        <v>361</v>
      </c>
      <c r="C55" s="35" t="s">
        <v>32</v>
      </c>
      <c r="D55" s="37">
        <v>5</v>
      </c>
    </row>
    <row r="56" spans="1:4" ht="30">
      <c r="A56" s="35">
        <v>34</v>
      </c>
      <c r="B56" s="36" t="s">
        <v>362</v>
      </c>
      <c r="C56" s="35" t="s">
        <v>32</v>
      </c>
      <c r="D56" s="37">
        <v>15</v>
      </c>
    </row>
    <row r="57" spans="1:4" ht="45">
      <c r="A57" s="35">
        <v>35</v>
      </c>
      <c r="B57" s="36" t="s">
        <v>363</v>
      </c>
      <c r="C57" s="35" t="s">
        <v>32</v>
      </c>
      <c r="D57" s="37">
        <v>65</v>
      </c>
    </row>
    <row r="58" spans="1:4" ht="15">
      <c r="A58" s="37">
        <v>36</v>
      </c>
      <c r="B58" s="36" t="s">
        <v>364</v>
      </c>
      <c r="C58" s="35" t="s">
        <v>153</v>
      </c>
      <c r="D58" s="37"/>
    </row>
    <row r="59" spans="1:4" ht="15">
      <c r="A59" s="37" t="s">
        <v>13</v>
      </c>
      <c r="B59" s="36" t="s">
        <v>365</v>
      </c>
      <c r="C59" s="35" t="s">
        <v>28</v>
      </c>
      <c r="D59" s="37">
        <v>10</v>
      </c>
    </row>
    <row r="60" spans="1:4" ht="15">
      <c r="A60" s="37" t="s">
        <v>16</v>
      </c>
      <c r="B60" s="36" t="s">
        <v>366</v>
      </c>
      <c r="C60" s="35" t="s">
        <v>28</v>
      </c>
      <c r="D60" s="37">
        <v>10</v>
      </c>
    </row>
    <row r="61" spans="1:4" ht="15">
      <c r="A61" s="35">
        <v>37</v>
      </c>
      <c r="B61" s="36" t="s">
        <v>367</v>
      </c>
      <c r="C61" s="35" t="s">
        <v>32</v>
      </c>
      <c r="D61" s="37">
        <v>20</v>
      </c>
    </row>
    <row r="62" spans="1:4" ht="15">
      <c r="A62" s="35">
        <v>38</v>
      </c>
      <c r="B62" s="36" t="s">
        <v>368</v>
      </c>
      <c r="C62" s="35" t="s">
        <v>133</v>
      </c>
      <c r="D62" s="37">
        <v>10</v>
      </c>
    </row>
    <row r="63" spans="1:4" ht="15">
      <c r="A63" s="35">
        <v>39</v>
      </c>
      <c r="B63" s="36" t="s">
        <v>369</v>
      </c>
      <c r="C63" s="35" t="s">
        <v>320</v>
      </c>
      <c r="D63" s="37">
        <v>950</v>
      </c>
    </row>
    <row r="64" spans="1:4" ht="30">
      <c r="A64" s="35">
        <v>40</v>
      </c>
      <c r="B64" s="36" t="s">
        <v>370</v>
      </c>
      <c r="C64" s="35" t="s">
        <v>153</v>
      </c>
      <c r="D64" s="37"/>
    </row>
    <row r="65" spans="1:4" ht="15">
      <c r="A65" s="35" t="s">
        <v>13</v>
      </c>
      <c r="B65" s="40" t="s">
        <v>371</v>
      </c>
      <c r="C65" s="35" t="s">
        <v>28</v>
      </c>
      <c r="D65" s="37">
        <v>2</v>
      </c>
    </row>
    <row r="66" spans="1:4" ht="15">
      <c r="A66" s="35" t="s">
        <v>16</v>
      </c>
      <c r="B66" s="40" t="s">
        <v>372</v>
      </c>
      <c r="C66" s="35" t="s">
        <v>28</v>
      </c>
      <c r="D66" s="37">
        <v>2</v>
      </c>
    </row>
    <row r="67" spans="1:4" ht="30">
      <c r="A67" s="35">
        <v>41</v>
      </c>
      <c r="B67" s="36" t="s">
        <v>373</v>
      </c>
      <c r="C67" s="35" t="s">
        <v>28</v>
      </c>
      <c r="D67" s="37">
        <v>5</v>
      </c>
    </row>
    <row r="68" spans="1:4" ht="15">
      <c r="A68" s="35">
        <v>42</v>
      </c>
      <c r="B68" s="36" t="s">
        <v>374</v>
      </c>
      <c r="C68" s="35" t="s">
        <v>153</v>
      </c>
      <c r="D68" s="37"/>
    </row>
    <row r="69" spans="1:4" ht="15">
      <c r="A69" s="35" t="s">
        <v>13</v>
      </c>
      <c r="B69" s="40" t="s">
        <v>375</v>
      </c>
      <c r="C69" s="35" t="s">
        <v>28</v>
      </c>
      <c r="D69" s="37">
        <v>15</v>
      </c>
    </row>
    <row r="70" spans="1:4" ht="15">
      <c r="A70" s="35" t="s">
        <v>16</v>
      </c>
      <c r="B70" s="40" t="s">
        <v>376</v>
      </c>
      <c r="C70" s="35" t="s">
        <v>28</v>
      </c>
      <c r="D70" s="37">
        <v>20</v>
      </c>
    </row>
    <row r="71" spans="1:4" ht="15">
      <c r="A71" s="35" t="s">
        <v>19</v>
      </c>
      <c r="B71" s="40" t="s">
        <v>377</v>
      </c>
      <c r="C71" s="35" t="s">
        <v>28</v>
      </c>
      <c r="D71" s="37">
        <v>3</v>
      </c>
    </row>
    <row r="72" spans="1:4" ht="81" customHeight="1">
      <c r="A72" s="35">
        <v>43</v>
      </c>
      <c r="B72" s="36" t="s">
        <v>378</v>
      </c>
      <c r="C72" s="35" t="s">
        <v>28</v>
      </c>
      <c r="D72" s="37">
        <v>1280</v>
      </c>
    </row>
    <row r="73" spans="1:4" ht="15">
      <c r="A73" s="35">
        <v>44</v>
      </c>
      <c r="B73" s="36" t="s">
        <v>379</v>
      </c>
      <c r="C73" s="35" t="s">
        <v>28</v>
      </c>
      <c r="D73" s="37">
        <v>3</v>
      </c>
    </row>
    <row r="74" spans="1:4" ht="15">
      <c r="A74" s="35">
        <v>45</v>
      </c>
      <c r="B74" s="36" t="s">
        <v>380</v>
      </c>
      <c r="C74" s="35" t="s">
        <v>28</v>
      </c>
      <c r="D74" s="37">
        <v>3</v>
      </c>
    </row>
    <row r="75" spans="1:4" ht="57.75" customHeight="1">
      <c r="A75" s="35">
        <v>46</v>
      </c>
      <c r="B75" s="36" t="s">
        <v>381</v>
      </c>
      <c r="C75" s="35" t="s">
        <v>67</v>
      </c>
      <c r="D75" s="37">
        <v>3</v>
      </c>
    </row>
    <row r="76" spans="1:4" ht="73.5" customHeight="1">
      <c r="A76" s="35">
        <v>47</v>
      </c>
      <c r="B76" s="36" t="s">
        <v>382</v>
      </c>
      <c r="C76" s="35" t="s">
        <v>28</v>
      </c>
      <c r="D76" s="37">
        <v>20</v>
      </c>
    </row>
    <row r="77" spans="1:4" ht="15">
      <c r="A77" s="35">
        <v>48</v>
      </c>
      <c r="B77" s="36" t="s">
        <v>383</v>
      </c>
      <c r="C77" s="35"/>
      <c r="D77" s="37"/>
    </row>
    <row r="78" spans="1:4" ht="15">
      <c r="A78" s="31" t="s">
        <v>154</v>
      </c>
      <c r="B78" s="38" t="s">
        <v>384</v>
      </c>
      <c r="C78" s="31" t="s">
        <v>67</v>
      </c>
      <c r="D78" s="37">
        <v>150</v>
      </c>
    </row>
    <row r="79" spans="1:4" ht="15">
      <c r="A79" s="31" t="s">
        <v>156</v>
      </c>
      <c r="B79" s="38" t="s">
        <v>385</v>
      </c>
      <c r="C79" s="31" t="s">
        <v>67</v>
      </c>
      <c r="D79" s="37">
        <v>10</v>
      </c>
    </row>
    <row r="80" spans="1:4" ht="15">
      <c r="A80" s="31">
        <v>49</v>
      </c>
      <c r="B80" s="38" t="s">
        <v>386</v>
      </c>
      <c r="C80" s="31" t="s">
        <v>133</v>
      </c>
      <c r="D80" s="37">
        <v>15</v>
      </c>
    </row>
    <row r="81" spans="1:4" ht="15">
      <c r="A81" s="31">
        <v>50</v>
      </c>
      <c r="B81" s="38" t="s">
        <v>387</v>
      </c>
      <c r="C81" s="31"/>
      <c r="D81" s="37"/>
    </row>
    <row r="82" spans="1:4" ht="15">
      <c r="A82" s="31"/>
      <c r="B82" s="31" t="s">
        <v>388</v>
      </c>
      <c r="C82" s="31"/>
      <c r="D82" s="37"/>
    </row>
    <row r="83" spans="1:4" ht="15">
      <c r="A83" s="31" t="s">
        <v>154</v>
      </c>
      <c r="B83" s="31" t="s">
        <v>389</v>
      </c>
      <c r="C83" s="31" t="s">
        <v>133</v>
      </c>
      <c r="D83" s="37">
        <v>10</v>
      </c>
    </row>
    <row r="84" spans="1:4" ht="15">
      <c r="A84" s="31" t="s">
        <v>156</v>
      </c>
      <c r="B84" s="31" t="s">
        <v>390</v>
      </c>
      <c r="C84" s="31" t="s">
        <v>133</v>
      </c>
      <c r="D84" s="37">
        <v>110</v>
      </c>
    </row>
    <row r="85" spans="1:4" ht="15">
      <c r="A85" s="31" t="s">
        <v>158</v>
      </c>
      <c r="B85" s="31" t="s">
        <v>391</v>
      </c>
      <c r="C85" s="31" t="s">
        <v>28</v>
      </c>
      <c r="D85" s="37">
        <v>220</v>
      </c>
    </row>
    <row r="86" spans="1:4" ht="15">
      <c r="A86" s="31" t="s">
        <v>160</v>
      </c>
      <c r="B86" s="31" t="s">
        <v>392</v>
      </c>
      <c r="C86" s="31" t="s">
        <v>28</v>
      </c>
      <c r="D86" s="37">
        <v>170</v>
      </c>
    </row>
    <row r="87" spans="1:4" ht="15">
      <c r="A87" s="31" t="s">
        <v>393</v>
      </c>
      <c r="B87" s="31" t="s">
        <v>394</v>
      </c>
      <c r="C87" s="31" t="s">
        <v>28</v>
      </c>
      <c r="D87" s="37">
        <v>140</v>
      </c>
    </row>
    <row r="88" spans="1:4" ht="15">
      <c r="A88" s="31"/>
      <c r="B88" s="31" t="s">
        <v>395</v>
      </c>
      <c r="C88" s="31"/>
      <c r="D88" s="37"/>
    </row>
    <row r="89" spans="1:4" ht="15">
      <c r="A89" s="31" t="s">
        <v>396</v>
      </c>
      <c r="B89" s="31" t="s">
        <v>397</v>
      </c>
      <c r="C89" s="31" t="s">
        <v>28</v>
      </c>
      <c r="D89" s="37">
        <v>90</v>
      </c>
    </row>
    <row r="90" spans="1:255" s="57" customFormat="1" ht="15">
      <c r="A90" s="35" t="s">
        <v>398</v>
      </c>
      <c r="B90" s="40" t="s">
        <v>399</v>
      </c>
      <c r="C90" s="35" t="s">
        <v>129</v>
      </c>
      <c r="D90" s="37">
        <v>45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23"/>
      <c r="U90" s="23"/>
      <c r="V90" s="23"/>
      <c r="W90" s="23"/>
      <c r="X90" s="23"/>
      <c r="Y90" s="23"/>
      <c r="Z90" s="23"/>
      <c r="IQ90" s="25"/>
      <c r="IR90" s="25"/>
      <c r="IS90" s="25"/>
      <c r="IT90" s="25"/>
      <c r="IU90" s="25"/>
    </row>
    <row r="91" spans="1:4" ht="61.5" customHeight="1">
      <c r="A91" s="31">
        <v>51</v>
      </c>
      <c r="B91" s="38" t="s">
        <v>400</v>
      </c>
      <c r="C91" s="31"/>
      <c r="D91" s="37"/>
    </row>
    <row r="92" spans="1:4" ht="15">
      <c r="A92" s="31" t="s">
        <v>13</v>
      </c>
      <c r="B92" s="31" t="s">
        <v>140</v>
      </c>
      <c r="C92" s="31" t="s">
        <v>67</v>
      </c>
      <c r="D92" s="37">
        <v>5</v>
      </c>
    </row>
    <row r="93" spans="1:4" ht="15">
      <c r="A93" s="31" t="s">
        <v>16</v>
      </c>
      <c r="B93" s="31" t="s">
        <v>141</v>
      </c>
      <c r="C93" s="31" t="s">
        <v>28</v>
      </c>
      <c r="D93" s="37">
        <v>25</v>
      </c>
    </row>
    <row r="94" spans="1:4" ht="15">
      <c r="A94" s="31" t="s">
        <v>19</v>
      </c>
      <c r="B94" s="31" t="s">
        <v>167</v>
      </c>
      <c r="C94" s="31" t="s">
        <v>133</v>
      </c>
      <c r="D94" s="37">
        <v>820</v>
      </c>
    </row>
    <row r="95" spans="1:4" ht="15">
      <c r="A95" s="31" t="s">
        <v>21</v>
      </c>
      <c r="B95" s="31" t="s">
        <v>168</v>
      </c>
      <c r="C95" s="31" t="s">
        <v>28</v>
      </c>
      <c r="D95" s="37">
        <v>370</v>
      </c>
    </row>
    <row r="96" spans="1:4" ht="15">
      <c r="A96" s="35" t="s">
        <v>36</v>
      </c>
      <c r="B96" s="31" t="s">
        <v>169</v>
      </c>
      <c r="C96" s="31" t="s">
        <v>28</v>
      </c>
      <c r="D96" s="37">
        <v>5</v>
      </c>
    </row>
    <row r="97" spans="1:4" ht="58.5" customHeight="1">
      <c r="A97" s="31">
        <v>52</v>
      </c>
      <c r="B97" s="38" t="s">
        <v>401</v>
      </c>
      <c r="C97" s="31"/>
      <c r="D97" s="37"/>
    </row>
    <row r="98" spans="1:4" ht="15">
      <c r="A98" s="31" t="s">
        <v>154</v>
      </c>
      <c r="B98" s="31" t="s">
        <v>402</v>
      </c>
      <c r="C98" s="31" t="s">
        <v>28</v>
      </c>
      <c r="D98" s="37">
        <v>2</v>
      </c>
    </row>
    <row r="99" spans="1:4" ht="15">
      <c r="A99" s="31" t="s">
        <v>156</v>
      </c>
      <c r="B99" s="31" t="s">
        <v>403</v>
      </c>
      <c r="C99" s="31" t="s">
        <v>28</v>
      </c>
      <c r="D99" s="37">
        <v>2</v>
      </c>
    </row>
    <row r="100" spans="1:4" ht="15">
      <c r="A100" s="31" t="s">
        <v>158</v>
      </c>
      <c r="B100" s="31" t="s">
        <v>404</v>
      </c>
      <c r="C100" s="31" t="s">
        <v>28</v>
      </c>
      <c r="D100" s="37">
        <v>2</v>
      </c>
    </row>
    <row r="101" spans="1:4" ht="15">
      <c r="A101" s="31" t="s">
        <v>160</v>
      </c>
      <c r="B101" s="31" t="s">
        <v>405</v>
      </c>
      <c r="C101" s="31" t="s">
        <v>28</v>
      </c>
      <c r="D101" s="37">
        <v>2</v>
      </c>
    </row>
    <row r="102" spans="1:4" ht="15">
      <c r="A102" s="31" t="s">
        <v>393</v>
      </c>
      <c r="B102" s="31" t="s">
        <v>406</v>
      </c>
      <c r="C102" s="31" t="s">
        <v>28</v>
      </c>
      <c r="D102" s="37">
        <v>2</v>
      </c>
    </row>
    <row r="103" spans="1:4" ht="15">
      <c r="A103" s="35">
        <v>53</v>
      </c>
      <c r="B103" s="36" t="s">
        <v>407</v>
      </c>
      <c r="C103" s="35"/>
      <c r="D103" s="37"/>
    </row>
    <row r="104" spans="1:4" ht="15">
      <c r="A104" s="35" t="s">
        <v>13</v>
      </c>
      <c r="B104" s="36" t="s">
        <v>408</v>
      </c>
      <c r="C104" s="35" t="s">
        <v>133</v>
      </c>
      <c r="D104" s="37">
        <v>200</v>
      </c>
    </row>
    <row r="105" spans="1:4" ht="15">
      <c r="A105" s="35" t="s">
        <v>16</v>
      </c>
      <c r="B105" s="36" t="s">
        <v>409</v>
      </c>
      <c r="C105" s="35" t="s">
        <v>133</v>
      </c>
      <c r="D105" s="37">
        <v>200</v>
      </c>
    </row>
    <row r="106" spans="1:4" ht="15">
      <c r="A106" s="35">
        <v>54</v>
      </c>
      <c r="B106" s="36" t="s">
        <v>410</v>
      </c>
      <c r="C106" s="35"/>
      <c r="D106" s="37"/>
    </row>
    <row r="107" spans="1:4" ht="15">
      <c r="A107" s="35" t="s">
        <v>154</v>
      </c>
      <c r="B107" s="78" t="s">
        <v>411</v>
      </c>
      <c r="C107" s="35" t="s">
        <v>133</v>
      </c>
      <c r="D107" s="37">
        <v>3</v>
      </c>
    </row>
    <row r="108" spans="1:4" ht="15">
      <c r="A108" s="35" t="s">
        <v>156</v>
      </c>
      <c r="B108" s="78" t="s">
        <v>412</v>
      </c>
      <c r="C108" s="35" t="s">
        <v>133</v>
      </c>
      <c r="D108" s="37">
        <v>3</v>
      </c>
    </row>
    <row r="109" spans="1:4" ht="15">
      <c r="A109" s="35" t="s">
        <v>158</v>
      </c>
      <c r="B109" s="78" t="s">
        <v>413</v>
      </c>
      <c r="C109" s="35" t="s">
        <v>133</v>
      </c>
      <c r="D109" s="37">
        <v>3</v>
      </c>
    </row>
    <row r="110" spans="1:4" ht="21.75" customHeight="1">
      <c r="A110" s="35">
        <v>56</v>
      </c>
      <c r="B110" s="38" t="s">
        <v>414</v>
      </c>
      <c r="C110" s="35" t="s">
        <v>32</v>
      </c>
      <c r="D110" s="37">
        <v>840</v>
      </c>
    </row>
    <row r="111" spans="1:4" ht="15">
      <c r="A111" s="35">
        <v>57</v>
      </c>
      <c r="B111" s="38" t="s">
        <v>415</v>
      </c>
      <c r="C111" s="35" t="s">
        <v>133</v>
      </c>
      <c r="D111" s="37">
        <v>90</v>
      </c>
    </row>
    <row r="112" spans="1:26" s="79" customFormat="1" ht="60.75" customHeight="1">
      <c r="A112" s="35">
        <v>58</v>
      </c>
      <c r="B112" s="36" t="s">
        <v>416</v>
      </c>
      <c r="C112" s="35" t="s">
        <v>67</v>
      </c>
      <c r="D112" s="37">
        <v>1500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49"/>
      <c r="U112" s="49"/>
      <c r="V112" s="49"/>
      <c r="W112" s="49"/>
      <c r="X112" s="49"/>
      <c r="Y112" s="49"/>
      <c r="Z112" s="49"/>
    </row>
    <row r="113" spans="1:255" ht="30">
      <c r="A113" s="35">
        <v>59</v>
      </c>
      <c r="B113" s="80" t="s">
        <v>417</v>
      </c>
      <c r="C113" s="35" t="s">
        <v>67</v>
      </c>
      <c r="D113" s="37">
        <v>10</v>
      </c>
      <c r="T113" s="4"/>
      <c r="U113" s="4"/>
      <c r="V113" s="4"/>
      <c r="W113" s="4"/>
      <c r="X113" s="4"/>
      <c r="Y113" s="4"/>
      <c r="Z113" s="4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5">
      <c r="A114" s="81"/>
      <c r="B114" s="49"/>
      <c r="C114" s="81"/>
      <c r="D114"/>
      <c r="T114" s="4"/>
      <c r="U114" s="4"/>
      <c r="V114" s="4"/>
      <c r="W114" s="4"/>
      <c r="X114" s="4"/>
      <c r="Y114" s="4"/>
      <c r="Z114" s="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5">
      <c r="A115" s="81"/>
      <c r="B115" s="49"/>
      <c r="C115" s="81"/>
      <c r="D115"/>
      <c r="T115" s="4"/>
      <c r="U115" s="4"/>
      <c r="V115" s="4"/>
      <c r="W115" s="4"/>
      <c r="X115" s="4"/>
      <c r="Y115" s="4"/>
      <c r="Z115" s="4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5">
      <c r="A116" s="81"/>
      <c r="B116" s="49"/>
      <c r="C116" s="49"/>
      <c r="D116"/>
      <c r="T116" s="4"/>
      <c r="U116" s="4"/>
      <c r="V116" s="4"/>
      <c r="W116" s="4"/>
      <c r="X116" s="4"/>
      <c r="Y116" s="4"/>
      <c r="Z116" s="4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5">
      <c r="A117" s="81"/>
      <c r="B117" s="49"/>
      <c r="C117" s="49"/>
      <c r="D117"/>
      <c r="T117" s="4"/>
      <c r="U117" s="4"/>
      <c r="V117" s="4"/>
      <c r="W117" s="4"/>
      <c r="X117" s="4"/>
      <c r="Y117" s="4"/>
      <c r="Z117" s="4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5">
      <c r="A118" s="81"/>
      <c r="B118" s="49"/>
      <c r="C118" s="49"/>
      <c r="D118"/>
      <c r="T118" s="4"/>
      <c r="U118" s="4"/>
      <c r="V118" s="4"/>
      <c r="W118" s="4"/>
      <c r="X118" s="4"/>
      <c r="Y118" s="4"/>
      <c r="Z118" s="4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5">
      <c r="A119" s="81"/>
      <c r="B119" s="49"/>
      <c r="C119" s="49"/>
      <c r="D119"/>
      <c r="T119" s="4"/>
      <c r="U119" s="4"/>
      <c r="V119" s="4"/>
      <c r="W119" s="4"/>
      <c r="X119" s="4"/>
      <c r="Y119" s="4"/>
      <c r="Z119" s="4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5">
      <c r="A120" s="81"/>
      <c r="B120" s="49"/>
      <c r="C120" s="49"/>
      <c r="D120"/>
      <c r="T120" s="4"/>
      <c r="U120" s="4"/>
      <c r="V120" s="4"/>
      <c r="W120" s="4"/>
      <c r="X120" s="4"/>
      <c r="Y120" s="4"/>
      <c r="Z120" s="4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5">
      <c r="A121" s="81"/>
      <c r="B121" s="49"/>
      <c r="C121" s="49"/>
      <c r="D121"/>
      <c r="T121" s="4"/>
      <c r="U121" s="4"/>
      <c r="V121" s="4"/>
      <c r="W121" s="4"/>
      <c r="X121" s="4"/>
      <c r="Y121" s="4"/>
      <c r="Z121" s="4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5">
      <c r="A122"/>
      <c r="B122"/>
      <c r="C122"/>
      <c r="D122"/>
      <c r="T122" s="4"/>
      <c r="U122" s="4"/>
      <c r="V122" s="4"/>
      <c r="W122" s="4"/>
      <c r="X122" s="4"/>
      <c r="Y122" s="4"/>
      <c r="Z122" s="4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36" customHeight="1">
      <c r="A123"/>
      <c r="B123"/>
      <c r="C123"/>
      <c r="D123"/>
      <c r="T123" s="4"/>
      <c r="U123" s="4"/>
      <c r="V123" s="4"/>
      <c r="W123" s="4"/>
      <c r="X123" s="4"/>
      <c r="Y123" s="4"/>
      <c r="Z123" s="4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4" ht="15">
      <c r="A124"/>
      <c r="B124"/>
      <c r="C124"/>
      <c r="D124"/>
    </row>
    <row r="125" spans="1:4" ht="15">
      <c r="A125" s="81"/>
      <c r="B125" s="49"/>
      <c r="C125" s="49"/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  <row r="151" ht="15">
      <c r="D151"/>
    </row>
    <row r="152" ht="15">
      <c r="D152"/>
    </row>
    <row r="153" ht="15">
      <c r="D153"/>
    </row>
    <row r="154" ht="15">
      <c r="D154"/>
    </row>
    <row r="155" ht="15">
      <c r="D155"/>
    </row>
    <row r="156" ht="15">
      <c r="D156"/>
    </row>
    <row r="157" ht="15">
      <c r="D157"/>
    </row>
    <row r="158" ht="15">
      <c r="D158"/>
    </row>
    <row r="159" ht="15">
      <c r="D159"/>
    </row>
    <row r="160" ht="15">
      <c r="D160"/>
    </row>
    <row r="161" ht="15">
      <c r="D161"/>
    </row>
    <row r="162" ht="15">
      <c r="D162"/>
    </row>
    <row r="163" ht="15">
      <c r="D163"/>
    </row>
    <row r="164" ht="15">
      <c r="D164"/>
    </row>
    <row r="165" ht="15">
      <c r="D165"/>
    </row>
    <row r="166" ht="15">
      <c r="D16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V16"/>
  <sheetViews>
    <sheetView zoomScale="81" zoomScaleNormal="81" zoomScalePageLayoutView="0" workbookViewId="0" topLeftCell="A1">
      <selection activeCell="AC49" sqref="AC49"/>
    </sheetView>
  </sheetViews>
  <sheetFormatPr defaultColWidth="11.57421875" defaultRowHeight="12.75"/>
  <cols>
    <col min="1" max="1" width="5.57421875" style="81" customWidth="1"/>
    <col min="2" max="2" width="66.8515625" style="49" customWidth="1"/>
    <col min="3" max="3" width="9.28125" style="49" customWidth="1"/>
    <col min="4" max="4" width="11.57421875" style="49" customWidth="1"/>
    <col min="5" max="14" width="11.57421875" style="0" customWidth="1"/>
    <col min="15" max="15" width="11.57421875" style="208" customWidth="1"/>
    <col min="16" max="247" width="11.57421875" style="49" customWidth="1"/>
    <col min="248" max="254" width="12.140625" style="49" customWidth="1"/>
    <col min="255" max="255" width="12.421875" style="0" customWidth="1"/>
  </cols>
  <sheetData>
    <row r="1" spans="1:4" ht="15.75">
      <c r="A1" s="22">
        <v>70</v>
      </c>
      <c r="B1" s="49" t="s">
        <v>6</v>
      </c>
      <c r="C1" s="27"/>
      <c r="D1" s="27"/>
    </row>
    <row r="2" spans="1:4" ht="15.75">
      <c r="A2" s="22"/>
      <c r="C2" s="27"/>
      <c r="D2" s="27"/>
    </row>
    <row r="3" spans="1:4" ht="15.75">
      <c r="A3" s="22"/>
      <c r="B3" s="59" t="s">
        <v>1016</v>
      </c>
      <c r="C3" s="27"/>
      <c r="D3" s="27"/>
    </row>
    <row r="4" spans="1:4" ht="15">
      <c r="A4" s="22"/>
      <c r="B4" s="48"/>
      <c r="C4" s="48"/>
      <c r="D4" s="48"/>
    </row>
    <row r="5" spans="1:20" s="48" customFormat="1" ht="15">
      <c r="A5" s="29" t="s">
        <v>8</v>
      </c>
      <c r="B5" s="30" t="s">
        <v>9</v>
      </c>
      <c r="C5" s="30" t="s">
        <v>10</v>
      </c>
      <c r="D5" s="31" t="s">
        <v>11</v>
      </c>
      <c r="E5"/>
      <c r="F5"/>
      <c r="G5"/>
      <c r="H5"/>
      <c r="I5"/>
      <c r="J5"/>
      <c r="K5"/>
      <c r="L5"/>
      <c r="M5"/>
      <c r="N5"/>
      <c r="O5" s="207"/>
      <c r="Q5"/>
      <c r="R5"/>
      <c r="S5"/>
      <c r="T5"/>
    </row>
    <row r="6" spans="1:20" s="48" customFormat="1" ht="15">
      <c r="A6" s="72">
        <v>1</v>
      </c>
      <c r="B6" s="73" t="s">
        <v>1017</v>
      </c>
      <c r="C6" s="72" t="s">
        <v>32</v>
      </c>
      <c r="D6" s="72">
        <v>10800</v>
      </c>
      <c r="E6"/>
      <c r="F6"/>
      <c r="G6"/>
      <c r="H6"/>
      <c r="I6"/>
      <c r="J6"/>
      <c r="K6"/>
      <c r="L6"/>
      <c r="M6"/>
      <c r="N6"/>
      <c r="O6" s="207"/>
      <c r="Q6"/>
      <c r="R6"/>
      <c r="S6"/>
      <c r="T6"/>
    </row>
    <row r="7" spans="1:20" ht="30">
      <c r="A7" s="72">
        <v>2</v>
      </c>
      <c r="B7" s="71" t="s">
        <v>1018</v>
      </c>
      <c r="C7" s="70" t="s">
        <v>32</v>
      </c>
      <c r="D7" s="72">
        <v>6500</v>
      </c>
      <c r="Q7"/>
      <c r="R7"/>
      <c r="S7"/>
      <c r="T7"/>
    </row>
    <row r="8" spans="1:256" s="23" customFormat="1" ht="30">
      <c r="A8" s="72">
        <v>3</v>
      </c>
      <c r="B8" s="36" t="s">
        <v>1019</v>
      </c>
      <c r="C8" s="35" t="s">
        <v>214</v>
      </c>
      <c r="D8" s="37">
        <v>90</v>
      </c>
      <c r="E8"/>
      <c r="F8"/>
      <c r="G8"/>
      <c r="H8"/>
      <c r="I8"/>
      <c r="J8"/>
      <c r="K8"/>
      <c r="L8"/>
      <c r="M8"/>
      <c r="N8"/>
      <c r="Q8"/>
      <c r="R8"/>
      <c r="S8"/>
      <c r="T8"/>
      <c r="IP8" s="49"/>
      <c r="IQ8" s="49"/>
      <c r="IR8" s="49"/>
      <c r="IS8" s="49"/>
      <c r="IT8" s="49"/>
      <c r="IU8" s="49"/>
      <c r="IV8" s="49"/>
    </row>
    <row r="9" spans="1:256" s="23" customFormat="1" ht="30">
      <c r="A9" s="72">
        <v>4</v>
      </c>
      <c r="B9" s="36" t="s">
        <v>1020</v>
      </c>
      <c r="C9" s="35" t="s">
        <v>32</v>
      </c>
      <c r="D9" s="37">
        <v>2600</v>
      </c>
      <c r="E9"/>
      <c r="F9"/>
      <c r="G9"/>
      <c r="H9"/>
      <c r="I9"/>
      <c r="J9"/>
      <c r="K9"/>
      <c r="L9"/>
      <c r="M9"/>
      <c r="N9"/>
      <c r="Q9"/>
      <c r="R9"/>
      <c r="S9"/>
      <c r="T9"/>
      <c r="IP9" s="49"/>
      <c r="IQ9" s="49"/>
      <c r="IR9" s="49"/>
      <c r="IS9" s="49"/>
      <c r="IT9" s="49"/>
      <c r="IU9" s="49"/>
      <c r="IV9" s="49"/>
    </row>
    <row r="10" spans="17:20" ht="15">
      <c r="Q10"/>
      <c r="R10"/>
      <c r="S10"/>
      <c r="T10"/>
    </row>
    <row r="11" spans="17:20" ht="15">
      <c r="Q11"/>
      <c r="R11"/>
      <c r="S11"/>
      <c r="T11"/>
    </row>
    <row r="12" spans="17:20" ht="15">
      <c r="Q12"/>
      <c r="R12"/>
      <c r="S12"/>
      <c r="T12"/>
    </row>
    <row r="13" spans="1:256" s="48" customFormat="1" ht="15">
      <c r="A13" s="22"/>
      <c r="D13" s="22"/>
      <c r="E13"/>
      <c r="F13"/>
      <c r="G13"/>
      <c r="H13"/>
      <c r="I13"/>
      <c r="J13"/>
      <c r="K13"/>
      <c r="L13"/>
      <c r="M13"/>
      <c r="N13"/>
      <c r="O13" s="207"/>
      <c r="P13" s="207"/>
      <c r="Q13"/>
      <c r="R13"/>
      <c r="S13"/>
      <c r="T13"/>
      <c r="IP13" s="49"/>
      <c r="IQ13" s="49"/>
      <c r="IR13" s="49"/>
      <c r="IS13" s="49"/>
      <c r="IT13" s="49"/>
      <c r="IU13" s="49"/>
      <c r="IV13" s="49"/>
    </row>
    <row r="14" spans="17:20" ht="15">
      <c r="Q14"/>
      <c r="R14"/>
      <c r="S14"/>
      <c r="T14"/>
    </row>
    <row r="15" spans="17:20" ht="15">
      <c r="Q15"/>
      <c r="R15"/>
      <c r="S15"/>
      <c r="T15"/>
    </row>
    <row r="16" spans="17:20" ht="15">
      <c r="Q16"/>
      <c r="R16"/>
      <c r="S16"/>
      <c r="T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8"/>
  <sheetViews>
    <sheetView zoomScale="81" zoomScaleNormal="81" zoomScalePageLayoutView="0" workbookViewId="0" topLeftCell="A1">
      <selection activeCell="B5" sqref="B5"/>
    </sheetView>
  </sheetViews>
  <sheetFormatPr defaultColWidth="11.57421875" defaultRowHeight="12.75"/>
  <cols>
    <col min="1" max="1" width="5.7109375" style="309" customWidth="1"/>
    <col min="2" max="2" width="66.8515625" style="309" customWidth="1"/>
    <col min="3" max="4" width="9.28125" style="309" customWidth="1"/>
    <col min="5" max="24" width="11.57421875" style="0" customWidth="1"/>
    <col min="25" max="254" width="8.7109375" style="219" customWidth="1"/>
  </cols>
  <sheetData>
    <row r="1" spans="1:4" ht="15.75">
      <c r="A1" s="338">
        <v>71</v>
      </c>
      <c r="B1" s="339" t="s">
        <v>6</v>
      </c>
      <c r="C1" s="340"/>
      <c r="D1" s="340"/>
    </row>
    <row r="2" spans="1:4" ht="15.75">
      <c r="A2" s="338"/>
      <c r="B2" s="339"/>
      <c r="C2" s="340"/>
      <c r="D2" s="340"/>
    </row>
    <row r="3" spans="1:4" ht="15.75">
      <c r="A3" s="338"/>
      <c r="B3" s="341" t="s">
        <v>1021</v>
      </c>
      <c r="C3" s="340"/>
      <c r="D3" s="340"/>
    </row>
    <row r="4" spans="1:4" ht="15.75">
      <c r="A4" s="338"/>
      <c r="B4" s="341"/>
      <c r="C4" s="340"/>
      <c r="D4" s="340"/>
    </row>
    <row r="5" spans="1:4" ht="62.25" customHeight="1">
      <c r="A5" s="338"/>
      <c r="B5" s="371" t="s">
        <v>1022</v>
      </c>
      <c r="C5" s="371"/>
      <c r="D5" s="371"/>
    </row>
    <row r="6" spans="1:4" ht="15">
      <c r="A6" s="338"/>
      <c r="B6" s="342"/>
      <c r="C6" s="342"/>
      <c r="D6" s="342"/>
    </row>
    <row r="7" spans="1:4" ht="15">
      <c r="A7" s="312" t="s">
        <v>8</v>
      </c>
      <c r="B7" s="313" t="s">
        <v>9</v>
      </c>
      <c r="C7" s="313" t="s">
        <v>10</v>
      </c>
      <c r="D7" s="313" t="s">
        <v>11</v>
      </c>
    </row>
    <row r="8" spans="1:4" ht="84" customHeight="1">
      <c r="A8" s="343">
        <v>1</v>
      </c>
      <c r="B8" s="217" t="s">
        <v>1023</v>
      </c>
      <c r="C8" s="218" t="s">
        <v>28</v>
      </c>
      <c r="D8" s="218">
        <v>110000</v>
      </c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V12"/>
  <sheetViews>
    <sheetView zoomScale="81" zoomScaleNormal="81" zoomScalePageLayoutView="0" workbookViewId="0" topLeftCell="A1">
      <selection activeCell="AI58" sqref="AI58"/>
    </sheetView>
  </sheetViews>
  <sheetFormatPr defaultColWidth="11.57421875" defaultRowHeight="12.75"/>
  <cols>
    <col min="1" max="1" width="5.28125" style="344" customWidth="1"/>
    <col min="2" max="2" width="66.8515625" style="345" customWidth="1"/>
    <col min="3" max="3" width="9.140625" style="346" customWidth="1"/>
    <col min="4" max="4" width="9.00390625" style="346" customWidth="1"/>
    <col min="5" max="17" width="11.57421875" style="0" customWidth="1"/>
    <col min="18" max="251" width="8.7109375" style="219" customWidth="1"/>
    <col min="252" max="252" width="5.28125" style="219" customWidth="1"/>
    <col min="253" max="253" width="67.140625" style="219" customWidth="1"/>
    <col min="254" max="254" width="9.140625" style="219" customWidth="1"/>
  </cols>
  <sheetData>
    <row r="1" spans="1:4" ht="15.75">
      <c r="A1" s="347">
        <v>72</v>
      </c>
      <c r="B1" s="345" t="s">
        <v>6</v>
      </c>
      <c r="C1" s="348"/>
      <c r="D1" s="348"/>
    </row>
    <row r="2" spans="1:4" ht="15.75">
      <c r="A2" s="347"/>
      <c r="C2" s="348"/>
      <c r="D2" s="348"/>
    </row>
    <row r="3" spans="1:4" ht="15.75">
      <c r="A3" s="347"/>
      <c r="B3" s="349" t="s">
        <v>1024</v>
      </c>
      <c r="C3" s="348"/>
      <c r="D3" s="348"/>
    </row>
    <row r="4" spans="1:4" ht="15.75">
      <c r="A4" s="347"/>
      <c r="B4" s="349"/>
      <c r="C4" s="348"/>
      <c r="D4" s="348"/>
    </row>
    <row r="5" spans="1:4" ht="43.5" customHeight="1">
      <c r="A5" s="350"/>
      <c r="B5" s="372" t="s">
        <v>1025</v>
      </c>
      <c r="C5" s="372"/>
      <c r="D5" s="372"/>
    </row>
    <row r="6" spans="1:4" ht="15">
      <c r="A6" s="347"/>
      <c r="B6" s="351"/>
      <c r="C6" s="347"/>
      <c r="D6" s="347"/>
    </row>
    <row r="7" spans="1:4" ht="15">
      <c r="A7" s="352" t="s">
        <v>8</v>
      </c>
      <c r="B7" s="353" t="s">
        <v>9</v>
      </c>
      <c r="C7" s="354" t="s">
        <v>10</v>
      </c>
      <c r="D7" s="355" t="s">
        <v>11</v>
      </c>
    </row>
    <row r="8" spans="1:17" s="359" customFormat="1" ht="60">
      <c r="A8" s="356">
        <v>1</v>
      </c>
      <c r="B8" s="357" t="s">
        <v>1026</v>
      </c>
      <c r="C8" s="358" t="s">
        <v>133</v>
      </c>
      <c r="D8" s="358">
        <v>3000</v>
      </c>
      <c r="E8"/>
      <c r="F8"/>
      <c r="G8"/>
      <c r="H8"/>
      <c r="I8"/>
      <c r="J8"/>
      <c r="K8"/>
      <c r="L8"/>
      <c r="M8"/>
      <c r="N8"/>
      <c r="O8"/>
      <c r="P8"/>
      <c r="Q8"/>
    </row>
    <row r="9" spans="1:256" s="84" customFormat="1" ht="45">
      <c r="A9" s="356">
        <v>2</v>
      </c>
      <c r="B9" s="61" t="s">
        <v>1027</v>
      </c>
      <c r="C9" s="60" t="s">
        <v>487</v>
      </c>
      <c r="D9" s="60">
        <v>2000</v>
      </c>
      <c r="E9"/>
      <c r="F9"/>
      <c r="G9"/>
      <c r="H9"/>
      <c r="I9"/>
      <c r="J9"/>
      <c r="K9"/>
      <c r="L9"/>
      <c r="M9"/>
      <c r="N9"/>
      <c r="O9"/>
      <c r="P9"/>
      <c r="Q9"/>
      <c r="IR9" s="49"/>
      <c r="IS9" s="49"/>
      <c r="IT9" s="49"/>
      <c r="IU9" s="49"/>
      <c r="IV9" s="49"/>
    </row>
    <row r="11" ht="15">
      <c r="B11" s="360"/>
    </row>
    <row r="12" ht="15">
      <c r="B12" s="360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V13"/>
  <sheetViews>
    <sheetView zoomScale="81" zoomScaleNormal="81" zoomScalePageLayoutView="0" workbookViewId="0" topLeftCell="A1">
      <selection activeCell="U11" sqref="U11"/>
    </sheetView>
  </sheetViews>
  <sheetFormatPr defaultColWidth="11.57421875" defaultRowHeight="12.75"/>
  <cols>
    <col min="1" max="1" width="5.57421875" style="81" customWidth="1"/>
    <col min="2" max="2" width="66.7109375" style="49" customWidth="1"/>
    <col min="3" max="3" width="9.28125" style="49" customWidth="1"/>
    <col min="4" max="4" width="11.57421875" style="49" customWidth="1"/>
    <col min="5" max="14" width="11.57421875" style="0" customWidth="1"/>
    <col min="15" max="15" width="11.57421875" style="208" customWidth="1"/>
    <col min="16" max="247" width="11.57421875" style="49" customWidth="1"/>
    <col min="248" max="254" width="12.140625" style="49" customWidth="1"/>
    <col min="255" max="255" width="12.421875" style="0" customWidth="1"/>
  </cols>
  <sheetData>
    <row r="1" spans="1:4" ht="15.75">
      <c r="A1" s="22">
        <v>73</v>
      </c>
      <c r="B1" s="49" t="s">
        <v>6</v>
      </c>
      <c r="C1" s="27"/>
      <c r="D1" s="27"/>
    </row>
    <row r="2" spans="1:4" ht="15.75">
      <c r="A2" s="22"/>
      <c r="C2" s="27"/>
      <c r="D2" s="27"/>
    </row>
    <row r="3" spans="1:21" ht="15.75">
      <c r="A3" s="22"/>
      <c r="B3" s="59" t="s">
        <v>1028</v>
      </c>
      <c r="C3" s="27"/>
      <c r="D3" s="27"/>
      <c r="P3"/>
      <c r="Q3"/>
      <c r="R3"/>
      <c r="S3"/>
      <c r="T3"/>
      <c r="U3"/>
    </row>
    <row r="4" spans="1:21" ht="15.75">
      <c r="A4" s="22"/>
      <c r="B4" s="59"/>
      <c r="C4" s="27"/>
      <c r="D4" s="27"/>
      <c r="P4"/>
      <c r="Q4"/>
      <c r="R4"/>
      <c r="S4"/>
      <c r="T4"/>
      <c r="U4"/>
    </row>
    <row r="5" spans="1:21" ht="34.5" customHeight="1">
      <c r="A5" s="22"/>
      <c r="B5" s="372" t="s">
        <v>1029</v>
      </c>
      <c r="C5" s="372"/>
      <c r="D5" s="372"/>
      <c r="P5"/>
      <c r="Q5"/>
      <c r="R5"/>
      <c r="S5"/>
      <c r="T5"/>
      <c r="U5"/>
    </row>
    <row r="6" spans="1:21" ht="15">
      <c r="A6" s="22"/>
      <c r="B6" s="48"/>
      <c r="C6" s="48"/>
      <c r="D6" s="48"/>
      <c r="P6"/>
      <c r="Q6"/>
      <c r="R6"/>
      <c r="S6"/>
      <c r="T6"/>
      <c r="U6"/>
    </row>
    <row r="7" spans="1:21" s="48" customFormat="1" ht="15">
      <c r="A7" s="29" t="s">
        <v>8</v>
      </c>
      <c r="B7" s="30" t="s">
        <v>9</v>
      </c>
      <c r="C7" s="30" t="s">
        <v>10</v>
      </c>
      <c r="D7" s="31" t="s">
        <v>11</v>
      </c>
      <c r="E7"/>
      <c r="F7"/>
      <c r="G7"/>
      <c r="H7"/>
      <c r="I7"/>
      <c r="J7"/>
      <c r="K7"/>
      <c r="L7"/>
      <c r="M7"/>
      <c r="N7"/>
      <c r="O7" s="207"/>
      <c r="P7"/>
      <c r="Q7"/>
      <c r="R7"/>
      <c r="S7"/>
      <c r="T7"/>
      <c r="U7"/>
    </row>
    <row r="8" spans="1:255" ht="60">
      <c r="A8" s="72">
        <v>1</v>
      </c>
      <c r="B8" s="361" t="s">
        <v>1030</v>
      </c>
      <c r="C8" s="60" t="s">
        <v>32</v>
      </c>
      <c r="D8" s="72">
        <v>10000</v>
      </c>
      <c r="P8"/>
      <c r="Q8"/>
      <c r="R8"/>
      <c r="S8"/>
      <c r="T8"/>
      <c r="U8"/>
      <c r="IU8" s="79"/>
    </row>
    <row r="9" spans="16:21" ht="15">
      <c r="P9"/>
      <c r="Q9"/>
      <c r="R9"/>
      <c r="S9"/>
      <c r="T9"/>
      <c r="U9"/>
    </row>
    <row r="10" spans="16:21" ht="15">
      <c r="P10"/>
      <c r="Q10"/>
      <c r="R10"/>
      <c r="S10"/>
      <c r="T10"/>
      <c r="U10"/>
    </row>
    <row r="11" spans="16:21" ht="15">
      <c r="P11"/>
      <c r="Q11"/>
      <c r="R11"/>
      <c r="S11"/>
      <c r="T11"/>
      <c r="U11"/>
    </row>
    <row r="12" spans="1:256" s="48" customFormat="1" ht="15">
      <c r="A12" s="22"/>
      <c r="D12" s="22"/>
      <c r="E12"/>
      <c r="F12"/>
      <c r="G12"/>
      <c r="H12"/>
      <c r="I12"/>
      <c r="J12"/>
      <c r="K12"/>
      <c r="L12"/>
      <c r="M12"/>
      <c r="N12"/>
      <c r="O12" s="207"/>
      <c r="P12" s="207"/>
      <c r="IP12" s="49"/>
      <c r="IQ12" s="49"/>
      <c r="IR12" s="49"/>
      <c r="IS12" s="49"/>
      <c r="IT12" s="49"/>
      <c r="IU12" s="49"/>
      <c r="IV12" s="49"/>
    </row>
    <row r="13" spans="1:256" s="48" customFormat="1" ht="15">
      <c r="A13" s="22"/>
      <c r="D13" s="22"/>
      <c r="E13"/>
      <c r="F13"/>
      <c r="G13"/>
      <c r="H13"/>
      <c r="I13"/>
      <c r="J13"/>
      <c r="K13"/>
      <c r="L13"/>
      <c r="M13"/>
      <c r="N13"/>
      <c r="O13" s="207"/>
      <c r="P13" s="207"/>
      <c r="IP13" s="49"/>
      <c r="IQ13" s="49"/>
      <c r="IR13" s="49"/>
      <c r="IS13" s="49"/>
      <c r="IT13" s="49"/>
      <c r="IU13" s="49"/>
      <c r="IV13" s="49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V150"/>
  <sheetViews>
    <sheetView zoomScale="81" zoomScaleNormal="81" zoomScalePageLayoutView="0" workbookViewId="0" topLeftCell="A1">
      <selection activeCell="X30" sqref="X30"/>
    </sheetView>
  </sheetViews>
  <sheetFormatPr defaultColWidth="12.140625" defaultRowHeight="12.75"/>
  <cols>
    <col min="1" max="1" width="5.7109375" style="56" customWidth="1"/>
    <col min="2" max="2" width="66.7109375" style="23" customWidth="1"/>
    <col min="3" max="3" width="13.421875" style="23" customWidth="1"/>
    <col min="4" max="4" width="13.140625" style="22" customWidth="1"/>
    <col min="5" max="5" width="11.57421875" style="0" customWidth="1"/>
    <col min="6" max="6" width="7.421875" style="0" customWidth="1"/>
    <col min="7" max="10" width="11.57421875" style="0" customWidth="1"/>
    <col min="11" max="11" width="7.7109375" style="0" customWidth="1"/>
    <col min="12" max="12" width="8.7109375" style="0" customWidth="1"/>
    <col min="13" max="13" width="11.57421875" style="0" customWidth="1"/>
    <col min="14" max="14" width="16.7109375" style="0" customWidth="1"/>
    <col min="15" max="15" width="21.57421875" style="23" customWidth="1"/>
    <col min="16" max="16" width="14.8515625" style="23" customWidth="1"/>
    <col min="17" max="22" width="11.57421875" style="23" customWidth="1"/>
    <col min="23" max="250" width="11.57421875" style="57" customWidth="1"/>
    <col min="251" max="16384" width="12.140625" style="25" customWidth="1"/>
  </cols>
  <sheetData>
    <row r="1" spans="1:3" ht="19.5" customHeight="1">
      <c r="A1" s="56">
        <v>74</v>
      </c>
      <c r="B1" s="49" t="s">
        <v>6</v>
      </c>
      <c r="C1" s="58"/>
    </row>
    <row r="2" spans="2:3" ht="15.75">
      <c r="B2" s="49"/>
      <c r="C2" s="58"/>
    </row>
    <row r="3" spans="2:3" ht="15.75">
      <c r="B3" s="59" t="s">
        <v>1031</v>
      </c>
      <c r="C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30">
      <c r="A6" s="60">
        <v>1</v>
      </c>
      <c r="B6" s="61" t="s">
        <v>1032</v>
      </c>
      <c r="C6" s="60" t="s">
        <v>30</v>
      </c>
      <c r="D6" s="37"/>
    </row>
    <row r="7" spans="1:4" ht="15">
      <c r="A7" s="60" t="s">
        <v>13</v>
      </c>
      <c r="B7" s="61" t="s">
        <v>1033</v>
      </c>
      <c r="C7" s="60" t="s">
        <v>1034</v>
      </c>
      <c r="D7" s="37">
        <v>2</v>
      </c>
    </row>
    <row r="8" spans="1:17" ht="15">
      <c r="A8" s="60" t="s">
        <v>16</v>
      </c>
      <c r="B8" s="61" t="s">
        <v>1035</v>
      </c>
      <c r="C8" s="60" t="s">
        <v>1034</v>
      </c>
      <c r="D8" s="37">
        <v>2</v>
      </c>
      <c r="O8"/>
      <c r="P8"/>
      <c r="Q8"/>
    </row>
    <row r="9" spans="1:17" ht="90">
      <c r="A9" s="60">
        <v>2</v>
      </c>
      <c r="B9" s="61" t="s">
        <v>1036</v>
      </c>
      <c r="C9" s="60" t="s">
        <v>32</v>
      </c>
      <c r="D9" s="37">
        <v>40</v>
      </c>
      <c r="O9"/>
      <c r="P9"/>
      <c r="Q9"/>
    </row>
    <row r="10" spans="1:17" ht="15">
      <c r="A10" s="60">
        <v>3</v>
      </c>
      <c r="B10" s="61" t="s">
        <v>1037</v>
      </c>
      <c r="C10" s="60" t="s">
        <v>30</v>
      </c>
      <c r="D10" s="37"/>
      <c r="O10"/>
      <c r="P10"/>
      <c r="Q10"/>
    </row>
    <row r="11" spans="1:17" ht="15">
      <c r="A11" s="60" t="s">
        <v>13</v>
      </c>
      <c r="B11" s="61" t="s">
        <v>1038</v>
      </c>
      <c r="C11" s="60" t="s">
        <v>32</v>
      </c>
      <c r="D11" s="37">
        <v>10</v>
      </c>
      <c r="O11"/>
      <c r="P11"/>
      <c r="Q11"/>
    </row>
    <row r="12" spans="1:17" ht="30">
      <c r="A12" s="60" t="s">
        <v>16</v>
      </c>
      <c r="B12" s="61" t="s">
        <v>1039</v>
      </c>
      <c r="C12" s="60" t="s">
        <v>32</v>
      </c>
      <c r="D12" s="37">
        <v>10</v>
      </c>
      <c r="O12"/>
      <c r="P12"/>
      <c r="Q12"/>
    </row>
    <row r="13" spans="1:17" ht="30">
      <c r="A13" s="60" t="s">
        <v>19</v>
      </c>
      <c r="B13" s="61" t="s">
        <v>1040</v>
      </c>
      <c r="C13" s="60" t="s">
        <v>32</v>
      </c>
      <c r="D13" s="37">
        <v>330</v>
      </c>
      <c r="O13"/>
      <c r="P13"/>
      <c r="Q13"/>
    </row>
    <row r="14" spans="1:17" ht="75">
      <c r="A14" s="60">
        <v>4</v>
      </c>
      <c r="B14" s="61" t="s">
        <v>1041</v>
      </c>
      <c r="C14" s="60"/>
      <c r="D14" s="37"/>
      <c r="O14"/>
      <c r="P14"/>
      <c r="Q14"/>
    </row>
    <row r="15" spans="1:17" ht="15">
      <c r="A15" s="60" t="s">
        <v>13</v>
      </c>
      <c r="B15" s="61" t="s">
        <v>1042</v>
      </c>
      <c r="C15" s="60" t="s">
        <v>28</v>
      </c>
      <c r="D15" s="37">
        <v>20</v>
      </c>
      <c r="O15"/>
      <c r="P15"/>
      <c r="Q15"/>
    </row>
    <row r="16" spans="1:17" ht="15">
      <c r="A16" s="60" t="s">
        <v>16</v>
      </c>
      <c r="B16" s="61" t="s">
        <v>1043</v>
      </c>
      <c r="C16" s="60" t="s">
        <v>28</v>
      </c>
      <c r="D16" s="37">
        <v>2</v>
      </c>
      <c r="O16"/>
      <c r="P16"/>
      <c r="Q16"/>
    </row>
    <row r="17" spans="1:17" ht="45">
      <c r="A17" s="60">
        <v>5</v>
      </c>
      <c r="B17" s="61" t="s">
        <v>1044</v>
      </c>
      <c r="C17" s="60" t="s">
        <v>32</v>
      </c>
      <c r="D17" s="37">
        <v>1</v>
      </c>
      <c r="O17"/>
      <c r="P17"/>
      <c r="Q17"/>
    </row>
    <row r="18" spans="1:17" ht="15">
      <c r="A18" s="60">
        <v>6</v>
      </c>
      <c r="B18" s="61" t="s">
        <v>1045</v>
      </c>
      <c r="C18" s="60" t="s">
        <v>67</v>
      </c>
      <c r="D18" s="37">
        <v>1</v>
      </c>
      <c r="O18"/>
      <c r="P18"/>
      <c r="Q18"/>
    </row>
    <row r="19" spans="1:17" ht="15">
      <c r="A19" s="60">
        <v>7</v>
      </c>
      <c r="B19" s="61" t="s">
        <v>1046</v>
      </c>
      <c r="C19" s="60" t="s">
        <v>133</v>
      </c>
      <c r="D19" s="37">
        <v>380</v>
      </c>
      <c r="O19"/>
      <c r="P19"/>
      <c r="Q19"/>
    </row>
    <row r="20" spans="1:255" s="68" customFormat="1" ht="15">
      <c r="A20" s="64">
        <v>8</v>
      </c>
      <c r="B20" s="65" t="s">
        <v>1047</v>
      </c>
      <c r="C20" s="64" t="s">
        <v>24</v>
      </c>
      <c r="D20" s="44">
        <v>5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67"/>
      <c r="T20" s="67"/>
      <c r="U20" s="67"/>
      <c r="V20" s="67"/>
      <c r="IQ20" s="46"/>
      <c r="IR20" s="46"/>
      <c r="IS20" s="46"/>
      <c r="IT20" s="46"/>
      <c r="IU20" s="46"/>
    </row>
    <row r="21" spans="1:255" ht="30">
      <c r="A21" s="60">
        <v>9</v>
      </c>
      <c r="B21" s="61" t="s">
        <v>1048</v>
      </c>
      <c r="C21" s="60" t="s">
        <v>28</v>
      </c>
      <c r="D21" s="37">
        <v>1</v>
      </c>
      <c r="O21"/>
      <c r="P21"/>
      <c r="Q21"/>
      <c r="R21" s="4"/>
      <c r="S21" s="4"/>
      <c r="T21" s="4"/>
      <c r="U21" s="4"/>
      <c r="V21" s="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6" ht="15">
      <c r="A22" s="1">
        <v>10</v>
      </c>
      <c r="B22" s="49" t="s">
        <v>1049</v>
      </c>
      <c r="C22" s="1" t="s">
        <v>28</v>
      </c>
      <c r="D22" s="1">
        <v>6</v>
      </c>
      <c r="O22"/>
      <c r="P22"/>
      <c r="Q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4:17" ht="15">
      <c r="D23"/>
      <c r="O23"/>
      <c r="P23"/>
      <c r="Q23"/>
    </row>
    <row r="24" spans="4:17" ht="15">
      <c r="D24"/>
      <c r="O24"/>
      <c r="P24"/>
      <c r="Q24"/>
    </row>
    <row r="25" spans="4:17" ht="15">
      <c r="D25"/>
      <c r="O25"/>
      <c r="P25"/>
      <c r="Q25"/>
    </row>
    <row r="26" spans="4:17" ht="15">
      <c r="D26"/>
      <c r="O26"/>
      <c r="P26"/>
      <c r="Q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  <row r="144" ht="15">
      <c r="D144"/>
    </row>
    <row r="145" ht="15">
      <c r="D145"/>
    </row>
    <row r="146" ht="15">
      <c r="D146"/>
    </row>
    <row r="147" ht="15">
      <c r="D147"/>
    </row>
    <row r="148" ht="15">
      <c r="D148"/>
    </row>
    <row r="149" ht="15">
      <c r="D149"/>
    </row>
    <row r="150" ht="15">
      <c r="D1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121"/>
  <sheetViews>
    <sheetView zoomScale="81" zoomScaleNormal="81" zoomScalePageLayoutView="0" workbookViewId="0" topLeftCell="A1">
      <selection activeCell="C28" sqref="C28"/>
    </sheetView>
  </sheetViews>
  <sheetFormatPr defaultColWidth="12.140625" defaultRowHeight="12.75"/>
  <cols>
    <col min="1" max="1" width="5.7109375" style="56" customWidth="1"/>
    <col min="2" max="2" width="66.7109375" style="23" customWidth="1"/>
    <col min="3" max="3" width="11.28125" style="23" customWidth="1"/>
    <col min="4" max="4" width="13.140625" style="22" customWidth="1"/>
    <col min="5" max="14" width="11.57421875" style="0" customWidth="1"/>
    <col min="15" max="15" width="21.57421875" style="0" customWidth="1"/>
    <col min="16" max="16" width="14.8515625" style="23" customWidth="1"/>
    <col min="17" max="22" width="11.57421875" style="23" customWidth="1"/>
    <col min="23" max="250" width="11.57421875" style="57" customWidth="1"/>
    <col min="251" max="16384" width="12.140625" style="25" customWidth="1"/>
  </cols>
  <sheetData>
    <row r="1" spans="1:3" ht="16.5" customHeight="1">
      <c r="A1" s="56">
        <v>75</v>
      </c>
      <c r="B1" s="49" t="s">
        <v>6</v>
      </c>
      <c r="C1" s="58"/>
    </row>
    <row r="2" spans="2:3" ht="15.75">
      <c r="B2" s="49"/>
      <c r="C2" s="58"/>
    </row>
    <row r="3" spans="2:3" ht="15.75">
      <c r="B3" s="59" t="s">
        <v>1050</v>
      </c>
      <c r="C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30">
      <c r="A6" s="60">
        <v>1</v>
      </c>
      <c r="B6" s="61" t="s">
        <v>1051</v>
      </c>
      <c r="C6" s="60" t="s">
        <v>30</v>
      </c>
      <c r="D6" s="31"/>
    </row>
    <row r="7" spans="1:4" ht="15">
      <c r="A7" s="60" t="s">
        <v>13</v>
      </c>
      <c r="B7" s="61" t="s">
        <v>1052</v>
      </c>
      <c r="C7" s="60" t="s">
        <v>32</v>
      </c>
      <c r="D7" s="37">
        <v>3800</v>
      </c>
    </row>
    <row r="8" spans="1:4" ht="30">
      <c r="A8" s="60" t="s">
        <v>16</v>
      </c>
      <c r="B8" s="61" t="s">
        <v>1053</v>
      </c>
      <c r="C8" s="60" t="s">
        <v>32</v>
      </c>
      <c r="D8" s="37">
        <v>3800</v>
      </c>
    </row>
    <row r="9" ht="15">
      <c r="D9"/>
    </row>
    <row r="10" ht="15">
      <c r="D10"/>
    </row>
    <row r="11" ht="15">
      <c r="D11"/>
    </row>
    <row r="12" ht="15">
      <c r="D12"/>
    </row>
    <row r="13" ht="15">
      <c r="D13"/>
    </row>
    <row r="14" ht="15">
      <c r="D14"/>
    </row>
    <row r="15" ht="15">
      <c r="D15"/>
    </row>
    <row r="16" ht="15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3"/>
  <sheetViews>
    <sheetView zoomScale="81" zoomScaleNormal="81" zoomScalePageLayoutView="0" workbookViewId="0" topLeftCell="A1">
      <selection activeCell="B8" sqref="B8"/>
    </sheetView>
  </sheetViews>
  <sheetFormatPr defaultColWidth="12.140625" defaultRowHeight="12.75"/>
  <cols>
    <col min="1" max="1" width="3.7109375" style="56" customWidth="1"/>
    <col min="2" max="2" width="66.421875" style="23" customWidth="1"/>
    <col min="3" max="3" width="10.421875" style="23" customWidth="1"/>
    <col min="4" max="4" width="13.140625" style="22" customWidth="1"/>
    <col min="5" max="15" width="11.57421875" style="0" customWidth="1"/>
    <col min="16" max="251" width="11.57421875" style="23" customWidth="1"/>
    <col min="252" max="16384" width="12.140625" style="49" customWidth="1"/>
  </cols>
  <sheetData>
    <row r="1" spans="1:3" ht="15.75">
      <c r="A1" s="56">
        <v>8</v>
      </c>
      <c r="B1" s="4" t="s">
        <v>6</v>
      </c>
      <c r="C1" s="58"/>
    </row>
    <row r="2" spans="2:3" ht="15.75">
      <c r="B2" s="4"/>
      <c r="C2" s="58"/>
    </row>
    <row r="3" spans="2:3" ht="12.75" customHeight="1">
      <c r="B3" s="69" t="s">
        <v>418</v>
      </c>
      <c r="C3" s="58"/>
    </row>
    <row r="5" spans="1:4" ht="15">
      <c r="A5" s="29" t="s">
        <v>8</v>
      </c>
      <c r="B5" s="30" t="s">
        <v>9</v>
      </c>
      <c r="C5" s="30" t="s">
        <v>10</v>
      </c>
      <c r="D5" s="31" t="s">
        <v>11</v>
      </c>
    </row>
    <row r="6" spans="1:4" ht="99.75" customHeight="1">
      <c r="A6" s="70">
        <v>1</v>
      </c>
      <c r="B6" s="63" t="s">
        <v>419</v>
      </c>
      <c r="C6" s="70" t="s">
        <v>67</v>
      </c>
      <c r="D6" s="31">
        <v>2500</v>
      </c>
    </row>
    <row r="7" spans="1:4" ht="38.25" customHeight="1">
      <c r="A7" s="70">
        <v>2</v>
      </c>
      <c r="B7" s="71" t="s">
        <v>420</v>
      </c>
      <c r="C7" s="70" t="s">
        <v>421</v>
      </c>
      <c r="D7" s="31">
        <v>10</v>
      </c>
    </row>
    <row r="8" spans="1:4" ht="15">
      <c r="A8" s="70">
        <v>3</v>
      </c>
      <c r="B8" s="71" t="s">
        <v>422</v>
      </c>
      <c r="C8" s="70" t="s">
        <v>423</v>
      </c>
      <c r="D8" s="31">
        <v>20</v>
      </c>
    </row>
    <row r="9" spans="1:4" ht="15">
      <c r="A9" s="70">
        <v>4</v>
      </c>
      <c r="B9" s="71" t="s">
        <v>424</v>
      </c>
      <c r="C9" s="70" t="s">
        <v>423</v>
      </c>
      <c r="D9" s="31">
        <v>2</v>
      </c>
    </row>
    <row r="10" spans="1:4" ht="56.25" customHeight="1">
      <c r="A10" s="70">
        <v>5</v>
      </c>
      <c r="B10" s="82" t="s">
        <v>425</v>
      </c>
      <c r="C10" s="70" t="s">
        <v>426</v>
      </c>
      <c r="D10" s="31">
        <v>3</v>
      </c>
    </row>
    <row r="11" spans="1:4" ht="48.75" customHeight="1">
      <c r="A11" s="70">
        <v>6</v>
      </c>
      <c r="B11" s="82" t="s">
        <v>427</v>
      </c>
      <c r="C11" s="70" t="s">
        <v>426</v>
      </c>
      <c r="D11" s="31">
        <v>5</v>
      </c>
    </row>
    <row r="12" spans="1:4" ht="15">
      <c r="A12" s="70">
        <v>7</v>
      </c>
      <c r="B12" s="71" t="s">
        <v>428</v>
      </c>
      <c r="C12" s="70" t="s">
        <v>32</v>
      </c>
      <c r="D12" s="31">
        <v>120</v>
      </c>
    </row>
    <row r="13" spans="1:4" ht="90" customHeight="1">
      <c r="A13" s="70">
        <v>8</v>
      </c>
      <c r="B13" s="63" t="s">
        <v>429</v>
      </c>
      <c r="C13" s="70" t="s">
        <v>32</v>
      </c>
      <c r="D13" s="31">
        <v>400</v>
      </c>
    </row>
    <row r="14" spans="1:4" ht="30">
      <c r="A14" s="70">
        <v>9</v>
      </c>
      <c r="B14" s="71" t="s">
        <v>430</v>
      </c>
      <c r="C14" s="70" t="s">
        <v>32</v>
      </c>
      <c r="D14" s="31">
        <v>100</v>
      </c>
    </row>
    <row r="15" spans="1:15" s="49" customFormat="1" ht="49.5" customHeight="1">
      <c r="A15" s="70">
        <v>10</v>
      </c>
      <c r="B15" s="61" t="s">
        <v>431</v>
      </c>
      <c r="C15" s="70" t="s">
        <v>432</v>
      </c>
      <c r="D15" s="31">
        <v>70</v>
      </c>
      <c r="E15"/>
      <c r="F15"/>
      <c r="G15"/>
      <c r="H15"/>
      <c r="I15"/>
      <c r="J15"/>
      <c r="K15"/>
      <c r="L15"/>
      <c r="M15"/>
      <c r="N15"/>
      <c r="O15"/>
    </row>
    <row r="16" ht="24" customHeight="1">
      <c r="D16"/>
    </row>
    <row r="17" ht="15">
      <c r="D17"/>
    </row>
    <row r="18" ht="15">
      <c r="D18"/>
    </row>
    <row r="19" ht="15">
      <c r="D19"/>
    </row>
    <row r="20" ht="15">
      <c r="D20"/>
    </row>
    <row r="21" ht="15">
      <c r="D21"/>
    </row>
    <row r="22" ht="15">
      <c r="D22"/>
    </row>
    <row r="23" ht="15">
      <c r="D23"/>
    </row>
    <row r="24" ht="15">
      <c r="D24"/>
    </row>
    <row r="25" ht="15">
      <c r="D25"/>
    </row>
    <row r="26" ht="15">
      <c r="D26"/>
    </row>
    <row r="27" ht="15">
      <c r="D27"/>
    </row>
    <row r="28" ht="15">
      <c r="D28"/>
    </row>
    <row r="29" ht="15">
      <c r="D29"/>
    </row>
    <row r="30" ht="15">
      <c r="D30"/>
    </row>
    <row r="31" ht="15">
      <c r="D31"/>
    </row>
    <row r="32" ht="15">
      <c r="D32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8" ht="15">
      <c r="D48"/>
    </row>
    <row r="49" ht="15">
      <c r="D49"/>
    </row>
    <row r="50" ht="15">
      <c r="D50"/>
    </row>
    <row r="51" ht="15">
      <c r="D51"/>
    </row>
    <row r="52" ht="15">
      <c r="D52"/>
    </row>
    <row r="53" ht="15">
      <c r="D53"/>
    </row>
    <row r="54" ht="15">
      <c r="D54"/>
    </row>
    <row r="55" ht="15">
      <c r="D55"/>
    </row>
    <row r="56" ht="15">
      <c r="D56"/>
    </row>
    <row r="57" ht="15">
      <c r="D57"/>
    </row>
    <row r="58" ht="15">
      <c r="D58"/>
    </row>
    <row r="59" ht="15">
      <c r="D59"/>
    </row>
    <row r="60" ht="15">
      <c r="D60"/>
    </row>
    <row r="61" ht="15">
      <c r="D61"/>
    </row>
    <row r="62" ht="15">
      <c r="D62"/>
    </row>
    <row r="63" ht="15">
      <c r="D63"/>
    </row>
    <row r="64" ht="15">
      <c r="D64"/>
    </row>
    <row r="65" ht="15">
      <c r="D65"/>
    </row>
    <row r="66" ht="15">
      <c r="D66"/>
    </row>
    <row r="67" ht="15">
      <c r="D67"/>
    </row>
    <row r="68" ht="15">
      <c r="D68"/>
    </row>
    <row r="69" ht="15">
      <c r="D69"/>
    </row>
    <row r="70" ht="15">
      <c r="D70"/>
    </row>
    <row r="71" ht="15">
      <c r="D71"/>
    </row>
    <row r="72" ht="15">
      <c r="D72"/>
    </row>
    <row r="73" ht="15">
      <c r="D73"/>
    </row>
    <row r="74" ht="15">
      <c r="D74"/>
    </row>
    <row r="75" ht="15">
      <c r="D75"/>
    </row>
    <row r="76" ht="15">
      <c r="D76"/>
    </row>
    <row r="77" ht="15">
      <c r="D77"/>
    </row>
    <row r="78" ht="15">
      <c r="D78"/>
    </row>
    <row r="79" ht="15">
      <c r="D79"/>
    </row>
    <row r="80" ht="15">
      <c r="D80"/>
    </row>
    <row r="81" ht="15">
      <c r="D81"/>
    </row>
    <row r="82" ht="15">
      <c r="D82"/>
    </row>
    <row r="83" ht="15">
      <c r="D83"/>
    </row>
    <row r="84" ht="15">
      <c r="D84"/>
    </row>
    <row r="85" ht="15">
      <c r="D85"/>
    </row>
    <row r="86" ht="15">
      <c r="D86"/>
    </row>
    <row r="87" ht="15">
      <c r="D87"/>
    </row>
    <row r="88" ht="15">
      <c r="D88"/>
    </row>
    <row r="89" ht="15">
      <c r="D89"/>
    </row>
    <row r="90" ht="15">
      <c r="D90"/>
    </row>
    <row r="91" ht="15">
      <c r="D91"/>
    </row>
    <row r="92" ht="15">
      <c r="D92"/>
    </row>
    <row r="93" ht="15">
      <c r="D93"/>
    </row>
    <row r="94" ht="15">
      <c r="D94"/>
    </row>
    <row r="95" ht="15">
      <c r="D95"/>
    </row>
    <row r="96" ht="15">
      <c r="D96"/>
    </row>
    <row r="97" ht="15">
      <c r="D97"/>
    </row>
    <row r="98" ht="15">
      <c r="D98"/>
    </row>
    <row r="99" ht="15">
      <c r="D99"/>
    </row>
    <row r="100" ht="15">
      <c r="D100"/>
    </row>
    <row r="101" ht="15">
      <c r="D101"/>
    </row>
    <row r="102" ht="15">
      <c r="D102"/>
    </row>
    <row r="103" ht="15">
      <c r="D103"/>
    </row>
    <row r="104" ht="15">
      <c r="D104"/>
    </row>
    <row r="105" ht="15">
      <c r="D105"/>
    </row>
    <row r="106" ht="15">
      <c r="D106"/>
    </row>
    <row r="107" ht="15">
      <c r="D107"/>
    </row>
    <row r="108" ht="15">
      <c r="D108"/>
    </row>
    <row r="109" ht="15">
      <c r="D109"/>
    </row>
    <row r="110" ht="15">
      <c r="D110"/>
    </row>
    <row r="111" ht="15">
      <c r="D111"/>
    </row>
    <row r="112" ht="15">
      <c r="D112"/>
    </row>
    <row r="113" ht="15">
      <c r="D113"/>
    </row>
    <row r="114" ht="15">
      <c r="D114"/>
    </row>
    <row r="115" ht="15">
      <c r="D115"/>
    </row>
    <row r="116" ht="15">
      <c r="D116"/>
    </row>
    <row r="117" ht="15">
      <c r="D117"/>
    </row>
    <row r="118" ht="15">
      <c r="D118"/>
    </row>
    <row r="119" ht="15">
      <c r="D119"/>
    </row>
    <row r="120" ht="15">
      <c r="D120"/>
    </row>
    <row r="121" ht="15">
      <c r="D121"/>
    </row>
    <row r="122" ht="15">
      <c r="D122"/>
    </row>
    <row r="123" ht="15">
      <c r="D123"/>
    </row>
    <row r="124" ht="15">
      <c r="D124"/>
    </row>
    <row r="125" ht="15">
      <c r="D125"/>
    </row>
    <row r="126" ht="15">
      <c r="D126"/>
    </row>
    <row r="127" ht="15">
      <c r="D127"/>
    </row>
    <row r="128" ht="15">
      <c r="D128"/>
    </row>
    <row r="129" ht="15">
      <c r="D129"/>
    </row>
    <row r="130" ht="15">
      <c r="D130"/>
    </row>
    <row r="131" ht="15">
      <c r="D131"/>
    </row>
    <row r="132" ht="15">
      <c r="D132"/>
    </row>
    <row r="133" ht="15">
      <c r="D133"/>
    </row>
    <row r="134" ht="15">
      <c r="D134"/>
    </row>
    <row r="135" ht="15">
      <c r="D135"/>
    </row>
    <row r="136" ht="15">
      <c r="D136"/>
    </row>
    <row r="137" ht="15">
      <c r="D137"/>
    </row>
    <row r="138" ht="15">
      <c r="D138"/>
    </row>
    <row r="139" ht="15">
      <c r="D139"/>
    </row>
    <row r="140" ht="15">
      <c r="D140"/>
    </row>
    <row r="141" ht="15">
      <c r="D141"/>
    </row>
    <row r="142" ht="15">
      <c r="D142"/>
    </row>
    <row r="143" ht="15">
      <c r="D14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</dc:creator>
  <cp:keywords/>
  <dc:description/>
  <cp:lastModifiedBy>rum</cp:lastModifiedBy>
  <dcterms:created xsi:type="dcterms:W3CDTF">2021-08-17T12:36:42Z</dcterms:created>
  <dcterms:modified xsi:type="dcterms:W3CDTF">2021-08-17T12:40:20Z</dcterms:modified>
  <cp:category/>
  <cp:version/>
  <cp:contentType/>
  <cp:contentStatus/>
</cp:coreProperties>
</file>