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4\ZG.270.3.1.2024 - usługi leśne w 2025\03 SWZ z załącznikami\Załącznik nr 1 do SWZ - Formularze ofertowe\"/>
    </mc:Choice>
  </mc:AlternateContent>
  <xr:revisionPtr revIDLastSave="0" documentId="13_ncr:1_{ABC2BAE3-1ECB-4594-AB0D-1205E3CFA49E}" xr6:coauthVersionLast="47" xr6:coauthVersionMax="47" xr10:uidLastSave="{00000000-0000-0000-0000-000000000000}"/>
  <bookViews>
    <workbookView xWindow="-28920" yWindow="855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ofertowy'!$B$2:$L$143</definedName>
  </definedNames>
  <calcPr calcId="191029"/>
</workbook>
</file>

<file path=xl/calcChain.xml><?xml version="1.0" encoding="utf-8"?>
<calcChain xmlns="http://schemas.openxmlformats.org/spreadsheetml/2006/main">
  <c r="D125" i="2" l="1"/>
  <c r="D133" i="2"/>
  <c r="D132" i="2"/>
  <c r="D131" i="2"/>
  <c r="D130" i="2"/>
  <c r="D129" i="2"/>
  <c r="D128" i="2"/>
  <c r="D127" i="2"/>
  <c r="D126" i="2"/>
  <c r="I95" i="2"/>
  <c r="I94" i="2"/>
  <c r="I93" i="2"/>
  <c r="I92" i="2"/>
  <c r="K92" i="2" s="1"/>
  <c r="I91" i="2"/>
  <c r="I90" i="2"/>
  <c r="K90" i="2" s="1"/>
  <c r="L90" i="2" s="1"/>
  <c r="I89" i="2"/>
  <c r="I88" i="2"/>
  <c r="I87" i="2"/>
  <c r="I86" i="2"/>
  <c r="I85" i="2"/>
  <c r="K85" i="2" s="1"/>
  <c r="I84" i="2"/>
  <c r="K84" i="2" s="1"/>
  <c r="I83" i="2"/>
  <c r="I82" i="2"/>
  <c r="I81" i="2"/>
  <c r="K81" i="2" s="1"/>
  <c r="I80" i="2"/>
  <c r="K80" i="2" s="1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K66" i="2" s="1"/>
  <c r="I65" i="2"/>
  <c r="K65" i="2" s="1"/>
  <c r="I64" i="2"/>
  <c r="I63" i="2"/>
  <c r="K63" i="2" s="1"/>
  <c r="I62" i="2"/>
  <c r="I61" i="2"/>
  <c r="I60" i="2"/>
  <c r="I59" i="2"/>
  <c r="I57" i="2"/>
  <c r="I54" i="2"/>
  <c r="K54" i="2" s="1"/>
  <c r="I51" i="2"/>
  <c r="I48" i="2"/>
  <c r="I45" i="2"/>
  <c r="F97" i="2" l="1"/>
  <c r="K95" i="2"/>
  <c r="L95" i="2" s="1"/>
  <c r="K94" i="2"/>
  <c r="L94" i="2" s="1"/>
  <c r="K93" i="2"/>
  <c r="L93" i="2" s="1"/>
  <c r="L92" i="2"/>
  <c r="K91" i="2"/>
  <c r="L91" i="2" s="1"/>
  <c r="K89" i="2"/>
  <c r="L89" i="2" s="1"/>
  <c r="K88" i="2"/>
  <c r="L88" i="2" s="1"/>
  <c r="K87" i="2"/>
  <c r="L87" i="2" s="1"/>
  <c r="K86" i="2"/>
  <c r="L86" i="2" s="1"/>
  <c r="L85" i="2"/>
  <c r="L84" i="2"/>
  <c r="K83" i="2"/>
  <c r="L83" i="2" s="1"/>
  <c r="K82" i="2"/>
  <c r="L82" i="2" s="1"/>
  <c r="L81" i="2"/>
  <c r="L80" i="2"/>
  <c r="K79" i="2"/>
  <c r="L79" i="2" s="1"/>
  <c r="K78" i="2"/>
  <c r="L78" i="2" s="1"/>
  <c r="K77" i="2"/>
  <c r="L77" i="2" s="1"/>
  <c r="K76" i="2"/>
  <c r="L76" i="2" s="1"/>
  <c r="K75" i="2"/>
  <c r="L75" i="2" s="1"/>
  <c r="K74" i="2"/>
  <c r="L74" i="2" s="1"/>
  <c r="K73" i="2"/>
  <c r="L73" i="2" s="1"/>
  <c r="K72" i="2"/>
  <c r="L72" i="2" s="1"/>
  <c r="K71" i="2"/>
  <c r="L71" i="2" s="1"/>
  <c r="K70" i="2"/>
  <c r="L70" i="2" s="1"/>
  <c r="K69" i="2"/>
  <c r="L69" i="2" s="1"/>
  <c r="K68" i="2"/>
  <c r="L68" i="2" s="1"/>
  <c r="K67" i="2"/>
  <c r="L67" i="2" s="1"/>
  <c r="L66" i="2"/>
  <c r="L65" i="2"/>
  <c r="K64" i="2"/>
  <c r="L64" i="2" s="1"/>
  <c r="L63" i="2"/>
  <c r="K62" i="2"/>
  <c r="L62" i="2" s="1"/>
  <c r="K61" i="2"/>
  <c r="L61" i="2" s="1"/>
  <c r="K60" i="2"/>
  <c r="L60" i="2" s="1"/>
  <c r="K59" i="2"/>
  <c r="L59" i="2" s="1"/>
  <c r="K57" i="2"/>
  <c r="L57" i="2" s="1"/>
  <c r="L54" i="2"/>
  <c r="K51" i="2"/>
  <c r="L51" i="2" s="1"/>
  <c r="K48" i="2"/>
  <c r="L48" i="2" s="1"/>
  <c r="K45" i="2"/>
  <c r="L45" i="2" s="1"/>
  <c r="F98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104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6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10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11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16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23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  <comment ref="D124" authorId="0" shapeId="0" xr:uid="{F8BFBAD6-6D57-4D49-9CFA-3E8850B8B8A2}">
      <text>
        <r>
          <rPr>
            <sz val="8"/>
            <color indexed="81"/>
            <rFont val="Tahoma"/>
            <family val="2"/>
            <charset val="238"/>
          </rPr>
          <t>Dane zostaną uzupełnione automatycznie po wprowadzeniu danych wykonawców na pierwszej stronie</t>
        </r>
      </text>
    </comment>
  </commentList>
</comments>
</file>

<file path=xl/sharedStrings.xml><?xml version="1.0" encoding="utf-8"?>
<sst xmlns="http://schemas.openxmlformats.org/spreadsheetml/2006/main" count="291" uniqueCount="174">
  <si>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</si>
  <si>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</si>
  <si>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</si>
  <si>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</si>
  <si>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</si>
  <si>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</si>
  <si>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</si>
  <si>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</si>
  <si>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</si>
  <si>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</si>
  <si>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</si>
  <si>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</si>
  <si>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</si>
  <si>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</si>
  <si>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</si>
  <si>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</si>
  <si>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</si>
  <si>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</si>
  <si>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</si>
  <si>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</si>
  <si>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</si>
  <si>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</si>
  <si>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</si>
  <si>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</si>
  <si>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</si>
  <si>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</si>
  <si>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</si>
  <si>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</si>
  <si>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</si>
  <si>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</si>
  <si>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</si>
  <si>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</si>
  <si>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</si>
  <si>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</si>
  <si>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</si>
  <si>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</si>
  <si>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</si>
  <si>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</si>
  <si>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</si>
  <si>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</si>
  <si>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</si>
  <si>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</si>
  <si>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</si>
  <si>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</si>
  <si>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</si>
  <si>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</si>
  <si>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</si>
  <si>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</si>
  <si>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</si>
  <si>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</si>
  <si>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</si>
  <si>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</si>
  <si>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</si>
  <si>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</si>
  <si>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</si>
  <si>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</si>
  <si>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</si>
  <si>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</si>
  <si>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</si>
  <si>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</si>
  <si>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</si>
  <si>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</si>
  <si>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</si>
  <si>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</si>
  <si>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</si>
  <si>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</si>
  <si>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</si>
  <si>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</si>
  <si>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</si>
  <si>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</si>
  <si>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</si>
  <si>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</si>
  <si>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</si>
  <si>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</si>
  <si>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</si>
  <si>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</si>
  <si>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</si>
  <si>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</si>
  <si>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</si>
  <si>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</si>
  <si>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</si>
  <si>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</si>
  <si>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</si>
  <si>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</si>
  <si>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</si>
  <si>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</si>
  <si>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</si>
  <si>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</si>
  <si>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</si>
  <si>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</si>
  <si>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</si>
  <si>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</si>
  <si>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</si>
  <si>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WPOD-N</t>
  </si>
  <si>
    <t>Wycinanie podszytów i podrostów (teren równy lub falisty)</t>
  </si>
  <si>
    <t>HA</t>
  </si>
  <si>
    <t>WPOD-BN</t>
  </si>
  <si>
    <t>Wycinanie podszytów i podrostów w cięciach rębnych z pozostawieniem na powierzchni, bez znoszenia i układania w stosy (teren równy lub falisty)</t>
  </si>
  <si>
    <t>ROZDR-PP</t>
  </si>
  <si>
    <t>Rozdrabnianie pozostałości drzewnych na całej powierzchni bez mieszania z glebą</t>
  </si>
  <si>
    <t>ROZDR-PDR</t>
  </si>
  <si>
    <t>Rozdrabnianie pozostałości drzewnych na całej powierzchni bez mieszania z glebą na powierzchniach z wyrobioną drobnicą</t>
  </si>
  <si>
    <t>WYK-PWA</t>
  </si>
  <si>
    <t>Wyorywanie bruzd pługiem leśnym z wywyższeniem dna bruzdy na powierzchni powyżej 0,50 ha</t>
  </si>
  <si>
    <t>KMTR</t>
  </si>
  <si>
    <t>WYK-P5WA</t>
  </si>
  <si>
    <t>Wyorywanie bruzd pługiem leśnym z wywyższeniem dna bruzdy na pow. do 0,5 ha</t>
  </si>
  <si>
    <t>WYK-POGCZ</t>
  </si>
  <si>
    <t>Wyorywanie bruzd pługiem leśnym z pogłębiaczem na powierzchni pow. 0,5 ha</t>
  </si>
  <si>
    <t>WYK WAŁK</t>
  </si>
  <si>
    <t>Przygotowanie gleby pługofrezarką</t>
  </si>
  <si>
    <t>KOP-ROW</t>
  </si>
  <si>
    <t>Wykopy ziemne o różnych przekrojach</t>
  </si>
  <si>
    <t>SADZ 1R</t>
  </si>
  <si>
    <t>Sadzenie 1-latek z odkrytym systemem korzeniowym</t>
  </si>
  <si>
    <t>TSZT</t>
  </si>
  <si>
    <t>SADZ WIEL</t>
  </si>
  <si>
    <t>Sadzenie wielolatek z odkrytym systemem korzeniowym</t>
  </si>
  <si>
    <t>SADZ POP</t>
  </si>
  <si>
    <t>Sadzenie jednolatek i wielolatek w poprawkach i uzupełnieniach</t>
  </si>
  <si>
    <t>SAD-BRYŁ</t>
  </si>
  <si>
    <t>Sadzenie sadzonek z zakrytym systemem korzeniowym</t>
  </si>
  <si>
    <t>DOW-SADZ</t>
  </si>
  <si>
    <t>Dowóz sadzonek</t>
  </si>
  <si>
    <t>PIEL-CKR</t>
  </si>
  <si>
    <t>Pielęgnowanie międzyrzędów (przejazdy każdym rzędem)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</si>
  <si>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</si>
  <si>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</si>
  <si>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</si>
  <si>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</si>
  <si>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KOSZ UC</t>
  </si>
  <si>
    <t>Wykaszanie chwastów w uprawach i usuwanie zbędnych nalotów - stopień trudności V i VI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</si>
  <si>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</si>
  <si>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</si>
  <si>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</si>
  <si>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</si>
  <si>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</si>
  <si>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</si>
  <si>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</si>
  <si>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</si>
  <si>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ZAB SIAT</t>
  </si>
  <si>
    <t>Indywidualne zabezpieczanie siatką</t>
  </si>
  <si>
    <t>GRODZ-SRN</t>
  </si>
  <si>
    <t>Grodzenie upraw przed zwierzyną siatką rozbiórkową</t>
  </si>
  <si>
    <t>HM</t>
  </si>
  <si>
    <t>GRODZ-SZY</t>
  </si>
  <si>
    <t>Grodzenie upraw metodą szymiszowską</t>
  </si>
  <si>
    <t>GRODZ-DEM</t>
  </si>
  <si>
    <t>Demontaż (likwidacja) ogrodzeń</t>
  </si>
  <si>
    <t>K GRODZEŃ</t>
  </si>
  <si>
    <t>Naprawa (konserwacja) ogrodzeń upraw leśnych</t>
  </si>
  <si>
    <t>H</t>
  </si>
  <si>
    <t>PUŁ-RYJ</t>
  </si>
  <si>
    <t>Wykładanie pułapek na ryjkowce - dołki chwytne, wałki itp.</t>
  </si>
  <si>
    <t>SZT</t>
  </si>
  <si>
    <t>SZUK-OWAD</t>
  </si>
  <si>
    <t>Próbne poszukiwania owadów w ściółce</t>
  </si>
  <si>
    <t>PPOŻ-PORZ</t>
  </si>
  <si>
    <t>Porządkowanie terenów na pasach przeciwpożarowych</t>
  </si>
  <si>
    <t>GODZ RH8</t>
  </si>
  <si>
    <t>Prace wykonywane ręcznie</t>
  </si>
  <si>
    <t>GODZ RH23</t>
  </si>
  <si>
    <t>GODZ PILA</t>
  </si>
  <si>
    <t>Prace wykonywane ręcznie z użyciem pilarki</t>
  </si>
  <si>
    <t>GODZ RU8</t>
  </si>
  <si>
    <t>Prace godzinowe ręczne z urządzeniem</t>
  </si>
  <si>
    <t>GODZ RU23</t>
  </si>
  <si>
    <t>GODZ MH8</t>
  </si>
  <si>
    <t>Prace wykonywane innym sprzętem mechaniczny</t>
  </si>
  <si>
    <t>GODZ MH23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</si>
  <si>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2025''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1</t>
    </r>
    <r>
      <rPr>
        <sz val="10"/>
        <color rgb="FF333333"/>
        <rFont val="Arial"/>
        <family val="2"/>
        <charset val="238"/>
      </rPr>
      <t xml:space="preserve"> tego zamówienia:</t>
    </r>
  </si>
  <si>
    <t xml:space="preserve">nie będzie prowadzić do powstania u Zamawiającego obowiązku podatkowego zgodnie z ustawą z dnia 11 marca 2004 r. o podatku od towarów i usług </t>
  </si>
  <si>
    <t>będzie prowadzić do powstania u Zamawiającego obowiązku podatkowego zgodnie z ustawą z dnia 11 marca 2004 r. o podatku od towarów i usług w odniesieniu do następujących towarów lub usług:</t>
  </si>
  <si>
    <t>Wykonawca wspólnie ubiegający się o udzielenie zamówienia 
(nazwa/firma)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</si>
</sst>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</font>
    <font>
      <b/>
      <sz val="12"/>
      <color rgb="FF333333"/>
      <name val="Arial"/>
    </font>
    <font>
      <sz val="10"/>
      <color rgb="FF000000"/>
      <name val="Arial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0" fillId="7" borderId="0" xfId="0" applyFont="1" applyFill="1" applyAlignment="1">
      <alignment horizontal="left" vertical="top" wrapText="1"/>
    </xf>
    <xf numFmtId="0" fontId="20" fillId="7" borderId="12" xfId="0" applyFont="1" applyFill="1" applyBorder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7" fillId="0" borderId="9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left" vertical="top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28" fillId="7" borderId="10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 applyProtection="1">
      <alignment horizontal="center" vertical="top" wrapText="1"/>
      <protection locked="0"/>
    </xf>
    <xf numFmtId="0" fontId="20" fillId="5" borderId="10" xfId="0" applyFont="1" applyFill="1" applyBorder="1" applyAlignment="1" applyProtection="1">
      <alignment horizontal="center" vertical="top" wrapText="1"/>
      <protection locked="0"/>
    </xf>
    <xf numFmtId="0" fontId="20" fillId="5" borderId="11" xfId="0" applyFont="1" applyFill="1" applyBorder="1" applyAlignment="1" applyProtection="1">
      <alignment horizontal="center" vertical="top" wrapText="1"/>
      <protection locked="0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5"/>
  <sheetViews>
    <sheetView showGridLines="0" tabSelected="1" topLeftCell="B118" zoomScale="115" zoomScaleNormal="115" zoomScalePageLayoutView="115" workbookViewId="0">
      <selection activeCell="H119" sqref="H119:L119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47" t="s">
        <v>69</v>
      </c>
      <c r="D1" s="47"/>
      <c r="E1" s="47"/>
      <c r="F1" s="47"/>
      <c r="G1" s="47"/>
      <c r="H1" s="47"/>
      <c r="I1" s="47"/>
      <c r="J1" s="47"/>
      <c r="K1" s="47"/>
      <c r="L1" s="47"/>
    </row>
    <row r="2" spans="3:12" s="1" customFormat="1" ht="32.25" customHeight="1" x14ac:dyDescent="0.2">
      <c r="C2" s="62" t="s">
        <v>71</v>
      </c>
      <c r="D2" s="63"/>
      <c r="E2" s="63"/>
      <c r="F2" s="63"/>
      <c r="G2" s="63"/>
      <c r="H2" s="63"/>
      <c r="I2" s="63"/>
      <c r="J2" s="63"/>
      <c r="K2" s="63"/>
      <c r="L2" s="63"/>
    </row>
    <row r="4" spans="3:12" x14ac:dyDescent="0.2">
      <c r="C4" s="15" t="s">
        <v>3</v>
      </c>
      <c r="D4" s="16"/>
      <c r="E4" s="69"/>
      <c r="F4" s="69"/>
      <c r="G4" s="69"/>
      <c r="H4" s="73" t="s">
        <v>18</v>
      </c>
      <c r="I4" s="73"/>
      <c r="J4" s="59"/>
      <c r="K4" s="59"/>
      <c r="L4" s="59"/>
    </row>
    <row r="5" spans="3:12" x14ac:dyDescent="0.2">
      <c r="C5" s="15"/>
      <c r="D5" s="16"/>
      <c r="K5" s="8"/>
      <c r="L5" s="9"/>
    </row>
    <row r="6" spans="3:12" x14ac:dyDescent="0.2">
      <c r="C6" s="70" t="s">
        <v>4</v>
      </c>
      <c r="D6" s="70"/>
      <c r="E6" s="71"/>
      <c r="F6" s="72"/>
      <c r="G6" s="72"/>
      <c r="H6" s="72"/>
      <c r="I6" s="72"/>
      <c r="J6" s="72"/>
      <c r="K6" s="72"/>
      <c r="L6" s="72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48" t="s">
        <v>5</v>
      </c>
      <c r="D8" s="48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48" t="s">
        <v>11</v>
      </c>
      <c r="D10" s="48"/>
      <c r="E10" s="33"/>
      <c r="F10" s="4" t="s">
        <v>10</v>
      </c>
      <c r="G10" s="49"/>
      <c r="H10" s="49"/>
      <c r="J10" s="12" t="s">
        <v>9</v>
      </c>
      <c r="K10" s="31"/>
      <c r="L10" s="9"/>
    </row>
    <row r="11" spans="3:12" x14ac:dyDescent="0.2">
      <c r="C11" s="67" t="s">
        <v>12</v>
      </c>
      <c r="D11" s="67"/>
      <c r="E11" s="68"/>
      <c r="F11" s="68"/>
      <c r="G11" s="68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61" t="s">
        <v>21</v>
      </c>
      <c r="D13" s="61"/>
      <c r="E13" s="17" t="s">
        <v>19</v>
      </c>
      <c r="F13" s="59"/>
      <c r="G13" s="59"/>
      <c r="H13" s="59"/>
      <c r="I13" s="59"/>
      <c r="J13" s="59"/>
      <c r="K13" s="59"/>
      <c r="L13" s="59"/>
    </row>
    <row r="14" spans="3:12" s="5" customFormat="1" x14ac:dyDescent="0.2">
      <c r="C14" s="14"/>
      <c r="D14" s="14"/>
      <c r="E14" s="18" t="s">
        <v>12</v>
      </c>
      <c r="F14" s="60"/>
      <c r="G14" s="60"/>
      <c r="H14" s="60"/>
      <c r="I14" s="60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67</v>
      </c>
      <c r="E16" s="17" t="s">
        <v>20</v>
      </c>
      <c r="F16" s="59"/>
      <c r="G16" s="59"/>
      <c r="H16" s="59"/>
      <c r="I16" s="59"/>
      <c r="J16" s="59"/>
      <c r="K16" s="59"/>
      <c r="L16" s="59"/>
    </row>
    <row r="17" spans="3:12" s="5" customFormat="1" x14ac:dyDescent="0.2">
      <c r="C17" s="14"/>
      <c r="D17" s="14"/>
      <c r="E17" s="18" t="s">
        <v>12</v>
      </c>
      <c r="F17" s="60"/>
      <c r="G17" s="60"/>
      <c r="H17" s="60"/>
      <c r="I17" s="60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59"/>
      <c r="G19" s="59"/>
      <c r="H19" s="59"/>
      <c r="I19" s="59"/>
      <c r="J19" s="59"/>
      <c r="K19" s="59"/>
      <c r="L19" s="59"/>
    </row>
    <row r="20" spans="3:12" s="5" customFormat="1" x14ac:dyDescent="0.2">
      <c r="C20" s="14"/>
      <c r="D20" s="14"/>
      <c r="E20" s="18" t="s">
        <v>12</v>
      </c>
      <c r="F20" s="60"/>
      <c r="G20" s="60"/>
      <c r="H20" s="60"/>
      <c r="I20" s="60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59"/>
      <c r="G22" s="59"/>
      <c r="H22" s="59"/>
      <c r="I22" s="59"/>
      <c r="J22" s="59"/>
      <c r="K22" s="59"/>
      <c r="L22" s="59"/>
    </row>
    <row r="23" spans="3:12" s="5" customFormat="1" x14ac:dyDescent="0.2">
      <c r="C23" s="14"/>
      <c r="D23" s="14"/>
      <c r="E23" s="18" t="s">
        <v>12</v>
      </c>
      <c r="F23" s="60"/>
      <c r="G23" s="60"/>
      <c r="H23" s="60"/>
      <c r="I23" s="60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59"/>
      <c r="G25" s="59"/>
      <c r="H25" s="59"/>
      <c r="I25" s="59"/>
      <c r="J25" s="59"/>
      <c r="K25" s="59"/>
      <c r="L25" s="59"/>
    </row>
    <row r="26" spans="3:12" s="5" customFormat="1" x14ac:dyDescent="0.2">
      <c r="C26" s="14"/>
      <c r="D26" s="14"/>
      <c r="E26" s="18" t="s">
        <v>12</v>
      </c>
      <c r="F26" s="60"/>
      <c r="G26" s="60"/>
      <c r="H26" s="60"/>
      <c r="I26" s="60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59"/>
      <c r="G28" s="59"/>
      <c r="H28" s="59"/>
      <c r="I28" s="59"/>
      <c r="J28" s="59"/>
      <c r="K28" s="59"/>
      <c r="L28" s="59"/>
    </row>
    <row r="29" spans="3:12" s="5" customFormat="1" x14ac:dyDescent="0.2">
      <c r="C29" s="14"/>
      <c r="D29" s="14"/>
      <c r="E29" s="18" t="s">
        <v>12</v>
      </c>
      <c r="F29" s="60"/>
      <c r="G29" s="60"/>
      <c r="H29" s="60"/>
      <c r="I29" s="60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59"/>
      <c r="G31" s="59"/>
      <c r="H31" s="59"/>
      <c r="I31" s="59"/>
      <c r="J31" s="59"/>
      <c r="K31" s="59"/>
      <c r="L31" s="59"/>
    </row>
    <row r="32" spans="3:12" s="5" customFormat="1" x14ac:dyDescent="0.2">
      <c r="C32" s="14"/>
      <c r="D32" s="14"/>
      <c r="E32" s="18" t="s">
        <v>12</v>
      </c>
      <c r="F32" s="60"/>
      <c r="G32" s="60"/>
      <c r="H32" s="60"/>
      <c r="I32" s="60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59"/>
      <c r="G34" s="59"/>
      <c r="H34" s="59"/>
      <c r="I34" s="59"/>
      <c r="J34" s="59"/>
      <c r="K34" s="59"/>
      <c r="L34" s="59"/>
    </row>
    <row r="35" spans="2:12" s="5" customFormat="1" x14ac:dyDescent="0.2">
      <c r="C35" s="14"/>
      <c r="D35" s="14"/>
      <c r="E35" s="18" t="s">
        <v>12</v>
      </c>
      <c r="F35" s="60"/>
      <c r="G35" s="60"/>
      <c r="H35" s="60"/>
      <c r="I35" s="60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77" t="s">
        <v>170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</row>
    <row r="38" spans="2:12" s="1" customFormat="1" ht="15" x14ac:dyDescent="0.2">
      <c r="C38" s="20" t="s">
        <v>28</v>
      </c>
      <c r="D38" s="77" t="s">
        <v>29</v>
      </c>
      <c r="E38" s="77"/>
      <c r="F38" s="77"/>
      <c r="G38" s="77"/>
      <c r="H38" s="77"/>
      <c r="I38" s="77"/>
      <c r="J38" s="75">
        <f>F98</f>
        <v>0</v>
      </c>
      <c r="K38" s="75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76" t="s">
        <v>68</v>
      </c>
      <c r="E40" s="76"/>
      <c r="F40" s="76"/>
      <c r="G40" s="76"/>
      <c r="H40" s="76"/>
      <c r="I40" s="76"/>
      <c r="J40" s="76"/>
      <c r="K40" s="76"/>
      <c r="L40" s="76"/>
    </row>
    <row r="41" spans="2:12" ht="15.75" x14ac:dyDescent="0.2">
      <c r="C41" s="74" t="s">
        <v>2</v>
      </c>
      <c r="D41" s="74"/>
      <c r="E41" s="74"/>
      <c r="F41" s="74"/>
      <c r="G41" s="74"/>
      <c r="H41" s="74"/>
      <c r="I41" s="74"/>
      <c r="J41" s="74"/>
      <c r="K41" s="74"/>
      <c r="L41" s="74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97" t="s">
        <v>74</v>
      </c>
      <c r="D43" s="97"/>
      <c r="E43" s="97"/>
      <c r="F43" s="97"/>
      <c r="G43" s="97"/>
      <c r="H43" s="97"/>
      <c r="I43" s="97"/>
      <c r="J43" s="97"/>
      <c r="K43" s="97"/>
      <c r="L43" s="97"/>
    </row>
    <row r="44" spans="2:12" ht="45" customHeight="1" x14ac:dyDescent="0.2">
      <c r="B44" s="39" t="s">
        <v>75</v>
      </c>
      <c r="C44" s="39" t="s">
        <v>76</v>
      </c>
      <c r="D44" s="39" t="s">
        <v>77</v>
      </c>
      <c r="E44" s="39" t="s">
        <v>78</v>
      </c>
      <c r="F44" s="39" t="s">
        <v>79</v>
      </c>
      <c r="G44" s="39" t="s">
        <v>80</v>
      </c>
      <c r="H44" s="39" t="s">
        <v>81</v>
      </c>
      <c r="I44" s="39" t="s">
        <v>82</v>
      </c>
      <c r="J44" s="39" t="s">
        <v>83</v>
      </c>
      <c r="K44" s="39" t="s">
        <v>84</v>
      </c>
      <c r="L44" s="39" t="s">
        <v>85</v>
      </c>
    </row>
    <row r="45" spans="2:12" ht="22.5" x14ac:dyDescent="0.2">
      <c r="B45" s="40">
        <v>1</v>
      </c>
      <c r="C45" s="40">
        <v>2</v>
      </c>
      <c r="D45" s="40" t="s">
        <v>86</v>
      </c>
      <c r="E45" s="40" t="s">
        <v>87</v>
      </c>
      <c r="F45" s="40" t="s">
        <v>88</v>
      </c>
      <c r="G45" s="41">
        <v>6650</v>
      </c>
      <c r="H45" s="46">
        <v>0</v>
      </c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98" t="s">
        <v>89</v>
      </c>
      <c r="D46" s="98"/>
      <c r="E46" s="98"/>
      <c r="F46" s="98"/>
      <c r="G46" s="98"/>
      <c r="H46" s="98"/>
      <c r="I46" s="98"/>
      <c r="J46" s="98"/>
      <c r="K46" s="98"/>
      <c r="L46" s="98"/>
    </row>
    <row r="47" spans="2:12" ht="45" customHeight="1" x14ac:dyDescent="0.2">
      <c r="B47" s="39" t="s">
        <v>75</v>
      </c>
      <c r="C47" s="39" t="s">
        <v>76</v>
      </c>
      <c r="D47" s="39" t="s">
        <v>77</v>
      </c>
      <c r="E47" s="39" t="s">
        <v>78</v>
      </c>
      <c r="F47" s="39" t="s">
        <v>79</v>
      </c>
      <c r="G47" s="39" t="s">
        <v>80</v>
      </c>
      <c r="H47" s="39" t="s">
        <v>81</v>
      </c>
      <c r="I47" s="39" t="s">
        <v>82</v>
      </c>
      <c r="J47" s="39" t="s">
        <v>83</v>
      </c>
      <c r="K47" s="39" t="s">
        <v>84</v>
      </c>
      <c r="L47" s="39" t="s">
        <v>85</v>
      </c>
    </row>
    <row r="48" spans="2:12" ht="22.5" x14ac:dyDescent="0.2">
      <c r="B48" s="40">
        <v>2</v>
      </c>
      <c r="C48" s="40">
        <v>2</v>
      </c>
      <c r="D48" s="40" t="s">
        <v>86</v>
      </c>
      <c r="E48" s="40" t="s">
        <v>87</v>
      </c>
      <c r="F48" s="40" t="s">
        <v>88</v>
      </c>
      <c r="G48" s="41">
        <v>3266</v>
      </c>
      <c r="H48" s="46">
        <v>0</v>
      </c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98" t="s">
        <v>90</v>
      </c>
      <c r="D49" s="98"/>
      <c r="E49" s="98"/>
      <c r="F49" s="98"/>
      <c r="G49" s="98"/>
      <c r="H49" s="98"/>
      <c r="I49" s="98"/>
      <c r="J49" s="98"/>
      <c r="K49" s="98"/>
      <c r="L49" s="98"/>
    </row>
    <row r="50" spans="2:12" ht="45" customHeight="1" x14ac:dyDescent="0.2">
      <c r="B50" s="39" t="s">
        <v>75</v>
      </c>
      <c r="C50" s="39" t="s">
        <v>76</v>
      </c>
      <c r="D50" s="39" t="s">
        <v>77</v>
      </c>
      <c r="E50" s="39" t="s">
        <v>78</v>
      </c>
      <c r="F50" s="39" t="s">
        <v>79</v>
      </c>
      <c r="G50" s="39" t="s">
        <v>80</v>
      </c>
      <c r="H50" s="39" t="s">
        <v>81</v>
      </c>
      <c r="I50" s="39" t="s">
        <v>82</v>
      </c>
      <c r="J50" s="39" t="s">
        <v>83</v>
      </c>
      <c r="K50" s="39" t="s">
        <v>84</v>
      </c>
      <c r="L50" s="39" t="s">
        <v>85</v>
      </c>
    </row>
    <row r="51" spans="2:12" ht="22.5" x14ac:dyDescent="0.2">
      <c r="B51" s="40">
        <v>3</v>
      </c>
      <c r="C51" s="40">
        <v>2</v>
      </c>
      <c r="D51" s="40" t="s">
        <v>86</v>
      </c>
      <c r="E51" s="40" t="s">
        <v>87</v>
      </c>
      <c r="F51" s="40" t="s">
        <v>88</v>
      </c>
      <c r="G51" s="41">
        <v>8071</v>
      </c>
      <c r="H51" s="46">
        <v>0</v>
      </c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ht="20.100000000000001" customHeight="1" x14ac:dyDescent="0.2">
      <c r="B52" s="43"/>
      <c r="C52" s="98" t="s">
        <v>91</v>
      </c>
      <c r="D52" s="98"/>
      <c r="E52" s="98"/>
      <c r="F52" s="98"/>
      <c r="G52" s="98"/>
      <c r="H52" s="98"/>
      <c r="I52" s="98"/>
      <c r="J52" s="98"/>
      <c r="K52" s="98"/>
      <c r="L52" s="98"/>
    </row>
    <row r="53" spans="2:12" ht="45" customHeight="1" x14ac:dyDescent="0.2">
      <c r="B53" s="39" t="s">
        <v>75</v>
      </c>
      <c r="C53" s="39" t="s">
        <v>76</v>
      </c>
      <c r="D53" s="39" t="s">
        <v>77</v>
      </c>
      <c r="E53" s="39" t="s">
        <v>78</v>
      </c>
      <c r="F53" s="39" t="s">
        <v>79</v>
      </c>
      <c r="G53" s="39" t="s">
        <v>80</v>
      </c>
      <c r="H53" s="39" t="s">
        <v>81</v>
      </c>
      <c r="I53" s="39" t="s">
        <v>82</v>
      </c>
      <c r="J53" s="39" t="s">
        <v>83</v>
      </c>
      <c r="K53" s="39" t="s">
        <v>84</v>
      </c>
      <c r="L53" s="39" t="s">
        <v>85</v>
      </c>
    </row>
    <row r="54" spans="2:12" ht="22.5" x14ac:dyDescent="0.2">
      <c r="B54" s="40">
        <v>4</v>
      </c>
      <c r="C54" s="40">
        <v>2</v>
      </c>
      <c r="D54" s="40" t="s">
        <v>86</v>
      </c>
      <c r="E54" s="40" t="s">
        <v>87</v>
      </c>
      <c r="F54" s="40" t="s">
        <v>88</v>
      </c>
      <c r="G54" s="41">
        <v>4677</v>
      </c>
      <c r="H54" s="46">
        <v>0</v>
      </c>
      <c r="I54" s="42">
        <f>ROUND(G54* H54,2)</f>
        <v>0</v>
      </c>
      <c r="J54" s="41">
        <v>8</v>
      </c>
      <c r="K54" s="42">
        <f>ROUND(I54* J54/100,2)</f>
        <v>0</v>
      </c>
      <c r="L54" s="42">
        <f>ROUND(I54+ K54,2)</f>
        <v>0</v>
      </c>
    </row>
    <row r="55" spans="2:12" ht="20.100000000000001" customHeight="1" x14ac:dyDescent="0.2">
      <c r="B55" s="43"/>
      <c r="C55" s="98" t="s">
        <v>92</v>
      </c>
      <c r="D55" s="98"/>
      <c r="E55" s="98"/>
      <c r="F55" s="98"/>
      <c r="G55" s="98"/>
      <c r="H55" s="98"/>
      <c r="I55" s="98"/>
      <c r="J55" s="98"/>
      <c r="K55" s="98"/>
      <c r="L55" s="98"/>
    </row>
    <row r="56" spans="2:12" ht="45" customHeight="1" x14ac:dyDescent="0.2">
      <c r="B56" s="39" t="s">
        <v>75</v>
      </c>
      <c r="C56" s="39" t="s">
        <v>76</v>
      </c>
      <c r="D56" s="39" t="s">
        <v>77</v>
      </c>
      <c r="E56" s="39" t="s">
        <v>78</v>
      </c>
      <c r="F56" s="39" t="s">
        <v>79</v>
      </c>
      <c r="G56" s="39" t="s">
        <v>80</v>
      </c>
      <c r="H56" s="39" t="s">
        <v>81</v>
      </c>
      <c r="I56" s="39" t="s">
        <v>82</v>
      </c>
      <c r="J56" s="39" t="s">
        <v>83</v>
      </c>
      <c r="K56" s="39" t="s">
        <v>84</v>
      </c>
      <c r="L56" s="39" t="s">
        <v>85</v>
      </c>
    </row>
    <row r="57" spans="2:12" ht="22.5" x14ac:dyDescent="0.2">
      <c r="B57" s="40">
        <v>5</v>
      </c>
      <c r="C57" s="40">
        <v>2</v>
      </c>
      <c r="D57" s="40" t="s">
        <v>86</v>
      </c>
      <c r="E57" s="40" t="s">
        <v>87</v>
      </c>
      <c r="F57" s="40" t="s">
        <v>88</v>
      </c>
      <c r="G57" s="41">
        <v>1610</v>
      </c>
      <c r="H57" s="46">
        <v>0</v>
      </c>
      <c r="I57" s="42">
        <f>ROUND(G57* H57,2)</f>
        <v>0</v>
      </c>
      <c r="J57" s="41">
        <v>8</v>
      </c>
      <c r="K57" s="42">
        <f>ROUND(I57* J57/100,2)</f>
        <v>0</v>
      </c>
      <c r="L57" s="42">
        <f>ROUND(I57+ K57,2)</f>
        <v>0</v>
      </c>
    </row>
    <row r="58" spans="2:12" ht="45" customHeight="1" x14ac:dyDescent="0.2">
      <c r="B58" s="39" t="s">
        <v>75</v>
      </c>
      <c r="C58" s="39" t="s">
        <v>76</v>
      </c>
      <c r="D58" s="39" t="s">
        <v>77</v>
      </c>
      <c r="E58" s="39" t="s">
        <v>78</v>
      </c>
      <c r="F58" s="39" t="s">
        <v>79</v>
      </c>
      <c r="G58" s="39" t="s">
        <v>80</v>
      </c>
      <c r="H58" s="44" t="s">
        <v>81</v>
      </c>
      <c r="I58" s="45" t="s">
        <v>82</v>
      </c>
      <c r="J58" s="39" t="s">
        <v>83</v>
      </c>
      <c r="K58" s="45" t="s">
        <v>84</v>
      </c>
      <c r="L58" s="45" t="s">
        <v>85</v>
      </c>
    </row>
    <row r="59" spans="2:12" ht="22.5" x14ac:dyDescent="0.2">
      <c r="B59" s="40">
        <v>6</v>
      </c>
      <c r="C59" s="40">
        <v>20</v>
      </c>
      <c r="D59" s="40" t="s">
        <v>93</v>
      </c>
      <c r="E59" s="40" t="s">
        <v>94</v>
      </c>
      <c r="F59" s="40" t="s">
        <v>95</v>
      </c>
      <c r="G59" s="41">
        <v>36.07</v>
      </c>
      <c r="H59" s="46">
        <v>0</v>
      </c>
      <c r="I59" s="42">
        <f t="shared" ref="I59:I95" si="0">ROUND(G59* H59,2)</f>
        <v>0</v>
      </c>
      <c r="J59" s="41">
        <v>8</v>
      </c>
      <c r="K59" s="42">
        <f t="shared" ref="K59:K95" si="1">ROUND(I59* J59/100,2)</f>
        <v>0</v>
      </c>
      <c r="L59" s="42">
        <f t="shared" ref="L59:L95" si="2">ROUND(I59+ K59,2)</f>
        <v>0</v>
      </c>
    </row>
    <row r="60" spans="2:12" ht="45" x14ac:dyDescent="0.2">
      <c r="B60" s="40">
        <v>7</v>
      </c>
      <c r="C60" s="40">
        <v>22</v>
      </c>
      <c r="D60" s="40" t="s">
        <v>96</v>
      </c>
      <c r="E60" s="40" t="s">
        <v>97</v>
      </c>
      <c r="F60" s="40" t="s">
        <v>95</v>
      </c>
      <c r="G60" s="41">
        <v>6.08</v>
      </c>
      <c r="H60" s="46">
        <v>0</v>
      </c>
      <c r="I60" s="42">
        <f t="shared" si="0"/>
        <v>0</v>
      </c>
      <c r="J60" s="41">
        <v>8</v>
      </c>
      <c r="K60" s="42">
        <f t="shared" si="1"/>
        <v>0</v>
      </c>
      <c r="L60" s="42">
        <f t="shared" si="2"/>
        <v>0</v>
      </c>
    </row>
    <row r="61" spans="2:12" ht="22.5" x14ac:dyDescent="0.2">
      <c r="B61" s="40">
        <v>8</v>
      </c>
      <c r="C61" s="40">
        <v>39</v>
      </c>
      <c r="D61" s="40" t="s">
        <v>98</v>
      </c>
      <c r="E61" s="40" t="s">
        <v>99</v>
      </c>
      <c r="F61" s="40" t="s">
        <v>95</v>
      </c>
      <c r="G61" s="41">
        <v>23.82</v>
      </c>
      <c r="H61" s="46">
        <v>0</v>
      </c>
      <c r="I61" s="42">
        <f t="shared" si="0"/>
        <v>0</v>
      </c>
      <c r="J61" s="41">
        <v>8</v>
      </c>
      <c r="K61" s="42">
        <f t="shared" si="1"/>
        <v>0</v>
      </c>
      <c r="L61" s="42">
        <f t="shared" si="2"/>
        <v>0</v>
      </c>
    </row>
    <row r="62" spans="2:12" ht="33.75" x14ac:dyDescent="0.2">
      <c r="B62" s="40">
        <v>9</v>
      </c>
      <c r="C62" s="40">
        <v>40</v>
      </c>
      <c r="D62" s="40" t="s">
        <v>100</v>
      </c>
      <c r="E62" s="40" t="s">
        <v>101</v>
      </c>
      <c r="F62" s="40" t="s">
        <v>95</v>
      </c>
      <c r="G62" s="41">
        <v>14.78</v>
      </c>
      <c r="H62" s="46">
        <v>0</v>
      </c>
      <c r="I62" s="42">
        <f t="shared" si="0"/>
        <v>0</v>
      </c>
      <c r="J62" s="41">
        <v>8</v>
      </c>
      <c r="K62" s="42">
        <f t="shared" si="1"/>
        <v>0</v>
      </c>
      <c r="L62" s="42">
        <f t="shared" si="2"/>
        <v>0</v>
      </c>
    </row>
    <row r="63" spans="2:12" ht="33.75" x14ac:dyDescent="0.2">
      <c r="B63" s="40">
        <v>10</v>
      </c>
      <c r="C63" s="40">
        <v>76</v>
      </c>
      <c r="D63" s="40" t="s">
        <v>102</v>
      </c>
      <c r="E63" s="40" t="s">
        <v>103</v>
      </c>
      <c r="F63" s="40" t="s">
        <v>104</v>
      </c>
      <c r="G63" s="41">
        <v>77.819999999999993</v>
      </c>
      <c r="H63" s="46">
        <v>0</v>
      </c>
      <c r="I63" s="42">
        <f t="shared" si="0"/>
        <v>0</v>
      </c>
      <c r="J63" s="41">
        <v>8</v>
      </c>
      <c r="K63" s="42">
        <f t="shared" si="1"/>
        <v>0</v>
      </c>
      <c r="L63" s="42">
        <f t="shared" si="2"/>
        <v>0</v>
      </c>
    </row>
    <row r="64" spans="2:12" ht="33.75" x14ac:dyDescent="0.2">
      <c r="B64" s="40">
        <v>11</v>
      </c>
      <c r="C64" s="40">
        <v>77</v>
      </c>
      <c r="D64" s="40" t="s">
        <v>105</v>
      </c>
      <c r="E64" s="40" t="s">
        <v>106</v>
      </c>
      <c r="F64" s="40" t="s">
        <v>104</v>
      </c>
      <c r="G64" s="41">
        <v>6.78</v>
      </c>
      <c r="H64" s="46">
        <v>0</v>
      </c>
      <c r="I64" s="42">
        <f t="shared" si="0"/>
        <v>0</v>
      </c>
      <c r="J64" s="41">
        <v>8</v>
      </c>
      <c r="K64" s="42">
        <f t="shared" si="1"/>
        <v>0</v>
      </c>
      <c r="L64" s="42">
        <f t="shared" si="2"/>
        <v>0</v>
      </c>
    </row>
    <row r="65" spans="2:12" ht="22.5" x14ac:dyDescent="0.2">
      <c r="B65" s="40">
        <v>12</v>
      </c>
      <c r="C65" s="40">
        <v>78</v>
      </c>
      <c r="D65" s="40" t="s">
        <v>107</v>
      </c>
      <c r="E65" s="40" t="s">
        <v>108</v>
      </c>
      <c r="F65" s="40" t="s">
        <v>104</v>
      </c>
      <c r="G65" s="41">
        <v>114.54</v>
      </c>
      <c r="H65" s="46">
        <v>0</v>
      </c>
      <c r="I65" s="42">
        <f t="shared" si="0"/>
        <v>0</v>
      </c>
      <c r="J65" s="41">
        <v>8</v>
      </c>
      <c r="K65" s="42">
        <f t="shared" si="1"/>
        <v>0</v>
      </c>
      <c r="L65" s="42">
        <f t="shared" si="2"/>
        <v>0</v>
      </c>
    </row>
    <row r="66" spans="2:12" x14ac:dyDescent="0.2">
      <c r="B66" s="40">
        <v>13</v>
      </c>
      <c r="C66" s="40">
        <v>85</v>
      </c>
      <c r="D66" s="40" t="s">
        <v>109</v>
      </c>
      <c r="E66" s="40" t="s">
        <v>110</v>
      </c>
      <c r="F66" s="40" t="s">
        <v>104</v>
      </c>
      <c r="G66" s="41">
        <v>21.5</v>
      </c>
      <c r="H66" s="46">
        <v>0</v>
      </c>
      <c r="I66" s="42">
        <f t="shared" si="0"/>
        <v>0</v>
      </c>
      <c r="J66" s="41">
        <v>8</v>
      </c>
      <c r="K66" s="42">
        <f t="shared" si="1"/>
        <v>0</v>
      </c>
      <c r="L66" s="42">
        <f t="shared" si="2"/>
        <v>0</v>
      </c>
    </row>
    <row r="67" spans="2:12" x14ac:dyDescent="0.2">
      <c r="B67" s="40">
        <v>14</v>
      </c>
      <c r="C67" s="40">
        <v>100</v>
      </c>
      <c r="D67" s="40" t="s">
        <v>111</v>
      </c>
      <c r="E67" s="40" t="s">
        <v>112</v>
      </c>
      <c r="F67" s="40" t="s">
        <v>88</v>
      </c>
      <c r="G67" s="41">
        <v>60</v>
      </c>
      <c r="H67" s="46">
        <v>0</v>
      </c>
      <c r="I67" s="42">
        <f t="shared" si="0"/>
        <v>0</v>
      </c>
      <c r="J67" s="41">
        <v>8</v>
      </c>
      <c r="K67" s="42">
        <f t="shared" si="1"/>
        <v>0</v>
      </c>
      <c r="L67" s="42">
        <f t="shared" si="2"/>
        <v>0</v>
      </c>
    </row>
    <row r="68" spans="2:12" ht="22.5" x14ac:dyDescent="0.2">
      <c r="B68" s="40">
        <v>15</v>
      </c>
      <c r="C68" s="40">
        <v>101</v>
      </c>
      <c r="D68" s="40" t="s">
        <v>113</v>
      </c>
      <c r="E68" s="40" t="s">
        <v>114</v>
      </c>
      <c r="F68" s="40" t="s">
        <v>115</v>
      </c>
      <c r="G68" s="41">
        <v>192.08</v>
      </c>
      <c r="H68" s="46">
        <v>0</v>
      </c>
      <c r="I68" s="42">
        <f t="shared" si="0"/>
        <v>0</v>
      </c>
      <c r="J68" s="41">
        <v>8</v>
      </c>
      <c r="K68" s="42">
        <f t="shared" si="1"/>
        <v>0</v>
      </c>
      <c r="L68" s="42">
        <f t="shared" si="2"/>
        <v>0</v>
      </c>
    </row>
    <row r="69" spans="2:12" ht="22.5" x14ac:dyDescent="0.2">
      <c r="B69" s="40">
        <v>16</v>
      </c>
      <c r="C69" s="40">
        <v>102</v>
      </c>
      <c r="D69" s="40" t="s">
        <v>116</v>
      </c>
      <c r="E69" s="40" t="s">
        <v>117</v>
      </c>
      <c r="F69" s="40" t="s">
        <v>115</v>
      </c>
      <c r="G69" s="41">
        <v>54.84</v>
      </c>
      <c r="H69" s="46">
        <v>0</v>
      </c>
      <c r="I69" s="42">
        <f t="shared" si="0"/>
        <v>0</v>
      </c>
      <c r="J69" s="41">
        <v>8</v>
      </c>
      <c r="K69" s="42">
        <f t="shared" si="1"/>
        <v>0</v>
      </c>
      <c r="L69" s="42">
        <f t="shared" si="2"/>
        <v>0</v>
      </c>
    </row>
    <row r="70" spans="2:12" ht="22.5" x14ac:dyDescent="0.2">
      <c r="B70" s="40">
        <v>17</v>
      </c>
      <c r="C70" s="40">
        <v>104</v>
      </c>
      <c r="D70" s="40" t="s">
        <v>118</v>
      </c>
      <c r="E70" s="40" t="s">
        <v>119</v>
      </c>
      <c r="F70" s="40" t="s">
        <v>115</v>
      </c>
      <c r="G70" s="41">
        <v>6.66</v>
      </c>
      <c r="H70" s="46">
        <v>0</v>
      </c>
      <c r="I70" s="42">
        <f t="shared" si="0"/>
        <v>0</v>
      </c>
      <c r="J70" s="41">
        <v>8</v>
      </c>
      <c r="K70" s="42">
        <f t="shared" si="1"/>
        <v>0</v>
      </c>
      <c r="L70" s="42">
        <f t="shared" si="2"/>
        <v>0</v>
      </c>
    </row>
    <row r="71" spans="2:12" ht="22.5" x14ac:dyDescent="0.2">
      <c r="B71" s="40">
        <v>18</v>
      </c>
      <c r="C71" s="40">
        <v>105</v>
      </c>
      <c r="D71" s="40" t="s">
        <v>120</v>
      </c>
      <c r="E71" s="40" t="s">
        <v>121</v>
      </c>
      <c r="F71" s="40" t="s">
        <v>115</v>
      </c>
      <c r="G71" s="41">
        <v>0.9</v>
      </c>
      <c r="H71" s="46">
        <v>0</v>
      </c>
      <c r="I71" s="42">
        <f t="shared" si="0"/>
        <v>0</v>
      </c>
      <c r="J71" s="41">
        <v>8</v>
      </c>
      <c r="K71" s="42">
        <f t="shared" si="1"/>
        <v>0</v>
      </c>
      <c r="L71" s="42">
        <f t="shared" si="2"/>
        <v>0</v>
      </c>
    </row>
    <row r="72" spans="2:12" x14ac:dyDescent="0.2">
      <c r="B72" s="40">
        <v>19</v>
      </c>
      <c r="C72" s="40">
        <v>110</v>
      </c>
      <c r="D72" s="40" t="s">
        <v>122</v>
      </c>
      <c r="E72" s="40" t="s">
        <v>123</v>
      </c>
      <c r="F72" s="40" t="s">
        <v>115</v>
      </c>
      <c r="G72" s="41">
        <v>254.32</v>
      </c>
      <c r="H72" s="46">
        <v>0</v>
      </c>
      <c r="I72" s="42">
        <f t="shared" si="0"/>
        <v>0</v>
      </c>
      <c r="J72" s="41">
        <v>8</v>
      </c>
      <c r="K72" s="42">
        <f t="shared" si="1"/>
        <v>0</v>
      </c>
      <c r="L72" s="42">
        <f t="shared" si="2"/>
        <v>0</v>
      </c>
    </row>
    <row r="73" spans="2:12" ht="22.5" x14ac:dyDescent="0.2">
      <c r="B73" s="40">
        <v>20</v>
      </c>
      <c r="C73" s="40">
        <v>118</v>
      </c>
      <c r="D73" s="40" t="s">
        <v>124</v>
      </c>
      <c r="E73" s="40" t="s">
        <v>125</v>
      </c>
      <c r="F73" s="40" t="s">
        <v>95</v>
      </c>
      <c r="G73" s="41">
        <v>28.87</v>
      </c>
      <c r="H73" s="46">
        <v>0</v>
      </c>
      <c r="I73" s="42">
        <f t="shared" si="0"/>
        <v>0</v>
      </c>
      <c r="J73" s="41">
        <v>8</v>
      </c>
      <c r="K73" s="42">
        <f t="shared" si="1"/>
        <v>0</v>
      </c>
      <c r="L73" s="42">
        <f t="shared" si="2"/>
        <v>0</v>
      </c>
    </row>
    <row r="74" spans="2:12" ht="33.75" x14ac:dyDescent="0.2">
      <c r="B74" s="40">
        <v>21</v>
      </c>
      <c r="C74" s="40">
        <v>122</v>
      </c>
      <c r="D74" s="40" t="s">
        <v>126</v>
      </c>
      <c r="E74" s="40" t="s">
        <v>127</v>
      </c>
      <c r="F74" s="40" t="s">
        <v>95</v>
      </c>
      <c r="G74" s="41">
        <v>65</v>
      </c>
      <c r="H74" s="46">
        <v>0</v>
      </c>
      <c r="I74" s="42">
        <f t="shared" si="0"/>
        <v>0</v>
      </c>
      <c r="J74" s="41">
        <v>8</v>
      </c>
      <c r="K74" s="42">
        <f t="shared" si="1"/>
        <v>0</v>
      </c>
      <c r="L74" s="42">
        <f t="shared" si="2"/>
        <v>0</v>
      </c>
    </row>
    <row r="75" spans="2:12" ht="33.75" x14ac:dyDescent="0.2">
      <c r="B75" s="40">
        <v>22</v>
      </c>
      <c r="C75" s="40">
        <v>123</v>
      </c>
      <c r="D75" s="40" t="s">
        <v>128</v>
      </c>
      <c r="E75" s="40" t="s">
        <v>129</v>
      </c>
      <c r="F75" s="40" t="s">
        <v>95</v>
      </c>
      <c r="G75" s="41">
        <v>30</v>
      </c>
      <c r="H75" s="46">
        <v>0</v>
      </c>
      <c r="I75" s="42">
        <f t="shared" si="0"/>
        <v>0</v>
      </c>
      <c r="J75" s="41">
        <v>8</v>
      </c>
      <c r="K75" s="42">
        <f t="shared" si="1"/>
        <v>0</v>
      </c>
      <c r="L75" s="42">
        <f t="shared" si="2"/>
        <v>0</v>
      </c>
    </row>
    <row r="76" spans="2:12" ht="33.75" x14ac:dyDescent="0.2">
      <c r="B76" s="40">
        <v>23</v>
      </c>
      <c r="C76" s="40">
        <v>124</v>
      </c>
      <c r="D76" s="40" t="s">
        <v>130</v>
      </c>
      <c r="E76" s="40" t="s">
        <v>131</v>
      </c>
      <c r="F76" s="40" t="s">
        <v>95</v>
      </c>
      <c r="G76" s="41">
        <v>3</v>
      </c>
      <c r="H76" s="46">
        <v>0</v>
      </c>
      <c r="I76" s="42">
        <f t="shared" si="0"/>
        <v>0</v>
      </c>
      <c r="J76" s="41">
        <v>8</v>
      </c>
      <c r="K76" s="42">
        <f t="shared" si="1"/>
        <v>0</v>
      </c>
      <c r="L76" s="42">
        <f t="shared" si="2"/>
        <v>0</v>
      </c>
    </row>
    <row r="77" spans="2:12" x14ac:dyDescent="0.2">
      <c r="B77" s="40">
        <v>24</v>
      </c>
      <c r="C77" s="40">
        <v>127</v>
      </c>
      <c r="D77" s="40" t="s">
        <v>132</v>
      </c>
      <c r="E77" s="40" t="s">
        <v>133</v>
      </c>
      <c r="F77" s="40" t="s">
        <v>95</v>
      </c>
      <c r="G77" s="41">
        <v>30.27</v>
      </c>
      <c r="H77" s="46">
        <v>0</v>
      </c>
      <c r="I77" s="42">
        <f t="shared" si="0"/>
        <v>0</v>
      </c>
      <c r="J77" s="41">
        <v>8</v>
      </c>
      <c r="K77" s="42">
        <f t="shared" si="1"/>
        <v>0</v>
      </c>
      <c r="L77" s="42">
        <f t="shared" si="2"/>
        <v>0</v>
      </c>
    </row>
    <row r="78" spans="2:12" x14ac:dyDescent="0.2">
      <c r="B78" s="40">
        <v>25</v>
      </c>
      <c r="C78" s="40">
        <v>131</v>
      </c>
      <c r="D78" s="40" t="s">
        <v>134</v>
      </c>
      <c r="E78" s="40" t="s">
        <v>135</v>
      </c>
      <c r="F78" s="40" t="s">
        <v>95</v>
      </c>
      <c r="G78" s="41">
        <v>55.95</v>
      </c>
      <c r="H78" s="46">
        <v>0</v>
      </c>
      <c r="I78" s="42">
        <f t="shared" si="0"/>
        <v>0</v>
      </c>
      <c r="J78" s="41">
        <v>8</v>
      </c>
      <c r="K78" s="42">
        <f t="shared" si="1"/>
        <v>0</v>
      </c>
      <c r="L78" s="42">
        <f t="shared" si="2"/>
        <v>0</v>
      </c>
    </row>
    <row r="79" spans="2:12" ht="22.5" x14ac:dyDescent="0.2">
      <c r="B79" s="40">
        <v>26</v>
      </c>
      <c r="C79" s="40">
        <v>132</v>
      </c>
      <c r="D79" s="40" t="s">
        <v>136</v>
      </c>
      <c r="E79" s="40" t="s">
        <v>137</v>
      </c>
      <c r="F79" s="40" t="s">
        <v>95</v>
      </c>
      <c r="G79" s="41">
        <v>113.4</v>
      </c>
      <c r="H79" s="46">
        <v>0</v>
      </c>
      <c r="I79" s="42">
        <f t="shared" si="0"/>
        <v>0</v>
      </c>
      <c r="J79" s="41">
        <v>8</v>
      </c>
      <c r="K79" s="42">
        <f t="shared" si="1"/>
        <v>0</v>
      </c>
      <c r="L79" s="42">
        <f t="shared" si="2"/>
        <v>0</v>
      </c>
    </row>
    <row r="80" spans="2:12" ht="22.5" x14ac:dyDescent="0.2">
      <c r="B80" s="40">
        <v>27</v>
      </c>
      <c r="C80" s="40">
        <v>136</v>
      </c>
      <c r="D80" s="40" t="s">
        <v>138</v>
      </c>
      <c r="E80" s="40" t="s">
        <v>139</v>
      </c>
      <c r="F80" s="40" t="s">
        <v>115</v>
      </c>
      <c r="G80" s="41">
        <v>18.89</v>
      </c>
      <c r="H80" s="46">
        <v>0</v>
      </c>
      <c r="I80" s="42">
        <f t="shared" si="0"/>
        <v>0</v>
      </c>
      <c r="J80" s="41">
        <v>8</v>
      </c>
      <c r="K80" s="42">
        <f t="shared" si="1"/>
        <v>0</v>
      </c>
      <c r="L80" s="42">
        <f t="shared" si="2"/>
        <v>0</v>
      </c>
    </row>
    <row r="81" spans="2:12" x14ac:dyDescent="0.2">
      <c r="B81" s="40">
        <v>28</v>
      </c>
      <c r="C81" s="40">
        <v>141</v>
      </c>
      <c r="D81" s="40" t="s">
        <v>140</v>
      </c>
      <c r="E81" s="40" t="s">
        <v>141</v>
      </c>
      <c r="F81" s="40" t="s">
        <v>115</v>
      </c>
      <c r="G81" s="41">
        <v>0.1</v>
      </c>
      <c r="H81" s="46">
        <v>0</v>
      </c>
      <c r="I81" s="42">
        <f t="shared" si="0"/>
        <v>0</v>
      </c>
      <c r="J81" s="41">
        <v>8</v>
      </c>
      <c r="K81" s="42">
        <f t="shared" si="1"/>
        <v>0</v>
      </c>
      <c r="L81" s="42">
        <f t="shared" si="2"/>
        <v>0</v>
      </c>
    </row>
    <row r="82" spans="2:12" ht="22.5" x14ac:dyDescent="0.2">
      <c r="B82" s="40">
        <v>29</v>
      </c>
      <c r="C82" s="40">
        <v>144</v>
      </c>
      <c r="D82" s="40" t="s">
        <v>142</v>
      </c>
      <c r="E82" s="40" t="s">
        <v>143</v>
      </c>
      <c r="F82" s="40" t="s">
        <v>144</v>
      </c>
      <c r="G82" s="41">
        <v>15.1</v>
      </c>
      <c r="H82" s="46">
        <v>0</v>
      </c>
      <c r="I82" s="42">
        <f t="shared" si="0"/>
        <v>0</v>
      </c>
      <c r="J82" s="41">
        <v>23</v>
      </c>
      <c r="K82" s="42">
        <f t="shared" si="1"/>
        <v>0</v>
      </c>
      <c r="L82" s="42">
        <f t="shared" si="2"/>
        <v>0</v>
      </c>
    </row>
    <row r="83" spans="2:12" x14ac:dyDescent="0.2">
      <c r="B83" s="40">
        <v>30</v>
      </c>
      <c r="C83" s="40">
        <v>146</v>
      </c>
      <c r="D83" s="40" t="s">
        <v>145</v>
      </c>
      <c r="E83" s="40" t="s">
        <v>146</v>
      </c>
      <c r="F83" s="40" t="s">
        <v>144</v>
      </c>
      <c r="G83" s="41">
        <v>56.2</v>
      </c>
      <c r="H83" s="46">
        <v>0</v>
      </c>
      <c r="I83" s="42">
        <f t="shared" si="0"/>
        <v>0</v>
      </c>
      <c r="J83" s="41">
        <v>23</v>
      </c>
      <c r="K83" s="42">
        <f t="shared" si="1"/>
        <v>0</v>
      </c>
      <c r="L83" s="42">
        <f t="shared" si="2"/>
        <v>0</v>
      </c>
    </row>
    <row r="84" spans="2:12" x14ac:dyDescent="0.2">
      <c r="B84" s="40">
        <v>31</v>
      </c>
      <c r="C84" s="40">
        <v>147</v>
      </c>
      <c r="D84" s="40" t="s">
        <v>147</v>
      </c>
      <c r="E84" s="40" t="s">
        <v>148</v>
      </c>
      <c r="F84" s="40" t="s">
        <v>144</v>
      </c>
      <c r="G84" s="41">
        <v>105.92</v>
      </c>
      <c r="H84" s="46">
        <v>0</v>
      </c>
      <c r="I84" s="42">
        <f t="shared" si="0"/>
        <v>0</v>
      </c>
      <c r="J84" s="41">
        <v>23</v>
      </c>
      <c r="K84" s="42">
        <f t="shared" si="1"/>
        <v>0</v>
      </c>
      <c r="L84" s="42">
        <f t="shared" si="2"/>
        <v>0</v>
      </c>
    </row>
    <row r="85" spans="2:12" ht="22.5" x14ac:dyDescent="0.2">
      <c r="B85" s="40">
        <v>32</v>
      </c>
      <c r="C85" s="40">
        <v>148</v>
      </c>
      <c r="D85" s="40" t="s">
        <v>149</v>
      </c>
      <c r="E85" s="40" t="s">
        <v>150</v>
      </c>
      <c r="F85" s="40" t="s">
        <v>151</v>
      </c>
      <c r="G85" s="41">
        <v>210</v>
      </c>
      <c r="H85" s="46">
        <v>0</v>
      </c>
      <c r="I85" s="42">
        <f t="shared" si="0"/>
        <v>0</v>
      </c>
      <c r="J85" s="41">
        <v>23</v>
      </c>
      <c r="K85" s="42">
        <f t="shared" si="1"/>
        <v>0</v>
      </c>
      <c r="L85" s="42">
        <f t="shared" si="2"/>
        <v>0</v>
      </c>
    </row>
    <row r="86" spans="2:12" ht="22.5" x14ac:dyDescent="0.2">
      <c r="B86" s="40">
        <v>33</v>
      </c>
      <c r="C86" s="40">
        <v>155</v>
      </c>
      <c r="D86" s="40" t="s">
        <v>152</v>
      </c>
      <c r="E86" s="40" t="s">
        <v>153</v>
      </c>
      <c r="F86" s="40" t="s">
        <v>154</v>
      </c>
      <c r="G86" s="41">
        <v>372</v>
      </c>
      <c r="H86" s="46">
        <v>0</v>
      </c>
      <c r="I86" s="42">
        <f t="shared" si="0"/>
        <v>0</v>
      </c>
      <c r="J86" s="41">
        <v>8</v>
      </c>
      <c r="K86" s="42">
        <f t="shared" si="1"/>
        <v>0</v>
      </c>
      <c r="L86" s="42">
        <f t="shared" si="2"/>
        <v>0</v>
      </c>
    </row>
    <row r="87" spans="2:12" x14ac:dyDescent="0.2">
      <c r="B87" s="40">
        <v>34</v>
      </c>
      <c r="C87" s="40">
        <v>159</v>
      </c>
      <c r="D87" s="40" t="s">
        <v>155</v>
      </c>
      <c r="E87" s="40" t="s">
        <v>156</v>
      </c>
      <c r="F87" s="40" t="s">
        <v>154</v>
      </c>
      <c r="G87" s="41">
        <v>30</v>
      </c>
      <c r="H87" s="46">
        <v>0</v>
      </c>
      <c r="I87" s="42">
        <f t="shared" si="0"/>
        <v>0</v>
      </c>
      <c r="J87" s="41">
        <v>8</v>
      </c>
      <c r="K87" s="42">
        <f t="shared" si="1"/>
        <v>0</v>
      </c>
      <c r="L87" s="42">
        <f t="shared" si="2"/>
        <v>0</v>
      </c>
    </row>
    <row r="88" spans="2:12" ht="22.5" x14ac:dyDescent="0.2">
      <c r="B88" s="40">
        <v>35</v>
      </c>
      <c r="C88" s="40">
        <v>172</v>
      </c>
      <c r="D88" s="40" t="s">
        <v>157</v>
      </c>
      <c r="E88" s="40" t="s">
        <v>158</v>
      </c>
      <c r="F88" s="40" t="s">
        <v>95</v>
      </c>
      <c r="G88" s="41">
        <v>0.96</v>
      </c>
      <c r="H88" s="46">
        <v>0</v>
      </c>
      <c r="I88" s="42">
        <f t="shared" si="0"/>
        <v>0</v>
      </c>
      <c r="J88" s="41">
        <v>8</v>
      </c>
      <c r="K88" s="42">
        <f t="shared" si="1"/>
        <v>0</v>
      </c>
      <c r="L88" s="42">
        <f t="shared" si="2"/>
        <v>0</v>
      </c>
    </row>
    <row r="89" spans="2:12" x14ac:dyDescent="0.2">
      <c r="B89" s="40">
        <v>36</v>
      </c>
      <c r="C89" s="40">
        <v>370</v>
      </c>
      <c r="D89" s="40" t="s">
        <v>159</v>
      </c>
      <c r="E89" s="40" t="s">
        <v>160</v>
      </c>
      <c r="F89" s="40" t="s">
        <v>151</v>
      </c>
      <c r="G89" s="41">
        <v>369.5</v>
      </c>
      <c r="H89" s="46">
        <v>0</v>
      </c>
      <c r="I89" s="42">
        <f t="shared" si="0"/>
        <v>0</v>
      </c>
      <c r="J89" s="41">
        <v>8</v>
      </c>
      <c r="K89" s="42">
        <f t="shared" si="1"/>
        <v>0</v>
      </c>
      <c r="L89" s="42">
        <f t="shared" si="2"/>
        <v>0</v>
      </c>
    </row>
    <row r="90" spans="2:12" x14ac:dyDescent="0.2">
      <c r="B90" s="40">
        <v>37</v>
      </c>
      <c r="C90" s="40">
        <v>371</v>
      </c>
      <c r="D90" s="40" t="s">
        <v>161</v>
      </c>
      <c r="E90" s="40" t="s">
        <v>160</v>
      </c>
      <c r="F90" s="40" t="s">
        <v>151</v>
      </c>
      <c r="G90" s="41">
        <v>276</v>
      </c>
      <c r="H90" s="46">
        <v>0</v>
      </c>
      <c r="I90" s="42">
        <f t="shared" si="0"/>
        <v>0</v>
      </c>
      <c r="J90" s="41">
        <v>23</v>
      </c>
      <c r="K90" s="42">
        <f t="shared" si="1"/>
        <v>0</v>
      </c>
      <c r="L90" s="42">
        <f t="shared" si="2"/>
        <v>0</v>
      </c>
    </row>
    <row r="91" spans="2:12" ht="22.5" x14ac:dyDescent="0.2">
      <c r="B91" s="40">
        <v>38</v>
      </c>
      <c r="C91" s="40">
        <v>372</v>
      </c>
      <c r="D91" s="40" t="s">
        <v>162</v>
      </c>
      <c r="E91" s="40" t="s">
        <v>163</v>
      </c>
      <c r="F91" s="40" t="s">
        <v>151</v>
      </c>
      <c r="G91" s="41">
        <v>21</v>
      </c>
      <c r="H91" s="46">
        <v>0</v>
      </c>
      <c r="I91" s="42">
        <f t="shared" si="0"/>
        <v>0</v>
      </c>
      <c r="J91" s="41">
        <v>8</v>
      </c>
      <c r="K91" s="42">
        <f t="shared" si="1"/>
        <v>0</v>
      </c>
      <c r="L91" s="42">
        <f t="shared" si="2"/>
        <v>0</v>
      </c>
    </row>
    <row r="92" spans="2:12" x14ac:dyDescent="0.2">
      <c r="B92" s="40">
        <v>39</v>
      </c>
      <c r="C92" s="40">
        <v>373</v>
      </c>
      <c r="D92" s="40" t="s">
        <v>164</v>
      </c>
      <c r="E92" s="40" t="s">
        <v>165</v>
      </c>
      <c r="F92" s="40" t="s">
        <v>151</v>
      </c>
      <c r="G92" s="41">
        <v>34</v>
      </c>
      <c r="H92" s="46">
        <v>0</v>
      </c>
      <c r="I92" s="42">
        <f t="shared" si="0"/>
        <v>0</v>
      </c>
      <c r="J92" s="41">
        <v>8</v>
      </c>
      <c r="K92" s="42">
        <f t="shared" si="1"/>
        <v>0</v>
      </c>
      <c r="L92" s="42">
        <f t="shared" si="2"/>
        <v>0</v>
      </c>
    </row>
    <row r="93" spans="2:12" x14ac:dyDescent="0.2">
      <c r="B93" s="40">
        <v>40</v>
      </c>
      <c r="C93" s="40">
        <v>374</v>
      </c>
      <c r="D93" s="40" t="s">
        <v>166</v>
      </c>
      <c r="E93" s="40" t="s">
        <v>165</v>
      </c>
      <c r="F93" s="40" t="s">
        <v>151</v>
      </c>
      <c r="G93" s="41">
        <v>150</v>
      </c>
      <c r="H93" s="46">
        <v>0</v>
      </c>
      <c r="I93" s="42">
        <f t="shared" si="0"/>
        <v>0</v>
      </c>
      <c r="J93" s="41">
        <v>23</v>
      </c>
      <c r="K93" s="42">
        <f t="shared" si="1"/>
        <v>0</v>
      </c>
      <c r="L93" s="42">
        <f t="shared" si="2"/>
        <v>0</v>
      </c>
    </row>
    <row r="94" spans="2:12" ht="22.5" x14ac:dyDescent="0.2">
      <c r="B94" s="40">
        <v>41</v>
      </c>
      <c r="C94" s="40">
        <v>380</v>
      </c>
      <c r="D94" s="40" t="s">
        <v>167</v>
      </c>
      <c r="E94" s="40" t="s">
        <v>168</v>
      </c>
      <c r="F94" s="40" t="s">
        <v>151</v>
      </c>
      <c r="G94" s="41">
        <v>107</v>
      </c>
      <c r="H94" s="46">
        <v>0</v>
      </c>
      <c r="I94" s="42">
        <f t="shared" si="0"/>
        <v>0</v>
      </c>
      <c r="J94" s="41">
        <v>8</v>
      </c>
      <c r="K94" s="42">
        <f t="shared" si="1"/>
        <v>0</v>
      </c>
      <c r="L94" s="42">
        <f t="shared" si="2"/>
        <v>0</v>
      </c>
    </row>
    <row r="95" spans="2:12" ht="22.5" x14ac:dyDescent="0.2">
      <c r="B95" s="40">
        <v>42</v>
      </c>
      <c r="C95" s="40">
        <v>381</v>
      </c>
      <c r="D95" s="40" t="s">
        <v>169</v>
      </c>
      <c r="E95" s="40" t="s">
        <v>168</v>
      </c>
      <c r="F95" s="40" t="s">
        <v>151</v>
      </c>
      <c r="G95" s="41">
        <v>166</v>
      </c>
      <c r="H95" s="46">
        <v>0</v>
      </c>
      <c r="I95" s="42">
        <f t="shared" si="0"/>
        <v>0</v>
      </c>
      <c r="J95" s="41">
        <v>23</v>
      </c>
      <c r="K95" s="42">
        <f t="shared" si="1"/>
        <v>0</v>
      </c>
      <c r="L95" s="42">
        <f t="shared" si="2"/>
        <v>0</v>
      </c>
    </row>
    <row r="96" spans="2:12" s="1" customFormat="1" ht="15" x14ac:dyDescent="0.2">
      <c r="C96" s="99"/>
      <c r="D96" s="99"/>
      <c r="E96" s="99"/>
      <c r="F96" s="99"/>
      <c r="G96" s="99"/>
      <c r="H96" s="99"/>
      <c r="I96" s="99"/>
      <c r="J96" s="99"/>
      <c r="K96" s="99"/>
      <c r="L96" s="99"/>
    </row>
    <row r="97" spans="3:12" s="1" customFormat="1" ht="15.75" x14ac:dyDescent="0.2">
      <c r="C97" s="64" t="s">
        <v>0</v>
      </c>
      <c r="D97" s="65"/>
      <c r="E97" s="66"/>
      <c r="F97" s="53">
        <f>ROUND(I45+I48+I51+I54+I57+I59+I60+I61+I62+I63+I64+I65+I66+I67+I68+I69+I70+I71+I72+I73+I74+I75+I76+I77+I78+I79+I80+I81+I82+I83+I84+I85+I86+I87+I88+I89+I90+I91+I92+I93+I94+I95,2)</f>
        <v>0</v>
      </c>
      <c r="G97" s="54"/>
      <c r="H97" s="54"/>
      <c r="I97" s="54"/>
      <c r="J97" s="54"/>
      <c r="K97" s="54"/>
      <c r="L97" s="55"/>
    </row>
    <row r="98" spans="3:12" s="1" customFormat="1" ht="15" x14ac:dyDescent="0.2">
      <c r="C98" s="50" t="s">
        <v>1</v>
      </c>
      <c r="D98" s="51"/>
      <c r="E98" s="52"/>
      <c r="F98" s="56">
        <f>ROUND(L45+L48+L51+L54+L57+L59+L60+L61+L62+L63+L64+L65+L66+L67+L68+L69+L70+L71+L72+L73+L74+L75+L76+L77+L78+L79+L80+L81+L82+L83+L84+L85+L86+L87+L88+L89+L90+L91+L92+L93+L94+L95,2)</f>
        <v>0</v>
      </c>
      <c r="G98" s="57"/>
      <c r="H98" s="57"/>
      <c r="I98" s="57"/>
      <c r="J98" s="57"/>
      <c r="K98" s="57"/>
      <c r="L98" s="58"/>
    </row>
    <row r="99" spans="3:12" s="1" customFormat="1" ht="12" x14ac:dyDescent="0.2">
      <c r="J99" s="3"/>
    </row>
    <row r="100" spans="3:12" s="1" customFormat="1" ht="48.75" customHeight="1" x14ac:dyDescent="0.2">
      <c r="C100" s="21" t="s">
        <v>30</v>
      </c>
      <c r="D100" s="81" t="s">
        <v>35</v>
      </c>
      <c r="E100" s="81"/>
      <c r="F100" s="81"/>
      <c r="G100" s="81"/>
      <c r="H100" s="81"/>
      <c r="I100" s="81"/>
      <c r="J100" s="81"/>
      <c r="K100" s="81"/>
      <c r="L100" s="81"/>
    </row>
    <row r="101" spans="3:12" s="1" customFormat="1" ht="12" x14ac:dyDescent="0.2">
      <c r="C101" s="21" t="s">
        <v>31</v>
      </c>
      <c r="D101" s="81" t="s">
        <v>32</v>
      </c>
      <c r="E101" s="81"/>
      <c r="F101" s="81"/>
      <c r="G101" s="81"/>
      <c r="H101" s="81"/>
      <c r="I101" s="81"/>
      <c r="J101" s="81"/>
      <c r="K101" s="81"/>
      <c r="L101" s="81"/>
    </row>
    <row r="102" spans="3:12" s="1" customFormat="1" ht="12" x14ac:dyDescent="0.2">
      <c r="C102" s="21" t="s">
        <v>33</v>
      </c>
      <c r="D102" s="82" t="s">
        <v>34</v>
      </c>
      <c r="E102" s="82"/>
    </row>
    <row r="103" spans="3:12" s="1" customFormat="1" ht="24" customHeight="1" x14ac:dyDescent="0.2">
      <c r="C103" s="21"/>
      <c r="D103" s="101"/>
      <c r="E103" s="101"/>
      <c r="F103" s="101"/>
      <c r="G103" s="101"/>
      <c r="H103" s="101"/>
      <c r="I103" s="101"/>
      <c r="J103" s="101"/>
      <c r="K103" s="101"/>
      <c r="L103" s="101"/>
    </row>
    <row r="104" spans="3:12" s="1" customFormat="1" ht="12" x14ac:dyDescent="0.2">
      <c r="C104" s="21"/>
      <c r="D104" s="83"/>
      <c r="E104" s="83"/>
      <c r="F104" s="83"/>
      <c r="G104" s="83"/>
      <c r="H104" s="83"/>
      <c r="I104" s="83"/>
      <c r="J104" s="83"/>
      <c r="K104" s="83"/>
      <c r="L104" s="83"/>
    </row>
    <row r="105" spans="3:12" s="24" customFormat="1" ht="12" x14ac:dyDescent="0.2">
      <c r="C105" s="25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3:12" s="1" customFormat="1" ht="12" x14ac:dyDescent="0.2">
      <c r="C106" s="6"/>
      <c r="D106" s="84" t="s">
        <v>37</v>
      </c>
      <c r="E106" s="84"/>
      <c r="F106" s="84"/>
      <c r="G106" s="84"/>
      <c r="H106" s="84"/>
      <c r="I106" s="84"/>
      <c r="J106" s="84"/>
      <c r="K106" s="32"/>
    </row>
    <row r="107" spans="3:12" s="24" customFormat="1" ht="4.5" customHeight="1" x14ac:dyDescent="0.2">
      <c r="C107" s="25"/>
      <c r="D107" s="26"/>
      <c r="E107" s="26"/>
      <c r="F107" s="26"/>
      <c r="G107" s="26"/>
      <c r="H107" s="26"/>
      <c r="I107" s="26"/>
      <c r="J107" s="26"/>
      <c r="K107" s="29"/>
      <c r="L107" s="26"/>
    </row>
    <row r="108" spans="3:12" s="1" customFormat="1" ht="12" x14ac:dyDescent="0.2">
      <c r="C108" s="6"/>
      <c r="D108" s="84" t="s">
        <v>36</v>
      </c>
      <c r="E108" s="84"/>
      <c r="F108" s="84"/>
      <c r="G108" s="84"/>
      <c r="H108" s="84"/>
      <c r="I108" s="84"/>
      <c r="J108" s="84"/>
      <c r="K108" s="32"/>
    </row>
    <row r="109" spans="3:12" s="24" customFormat="1" ht="12" x14ac:dyDescent="0.2">
      <c r="C109" s="25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3:12" s="1" customFormat="1" ht="12" x14ac:dyDescent="0.2">
      <c r="C110" s="21" t="s">
        <v>38</v>
      </c>
      <c r="D110" s="85" t="s">
        <v>39</v>
      </c>
      <c r="E110" s="85"/>
      <c r="F110" s="85"/>
      <c r="G110" s="100"/>
      <c r="H110" s="100"/>
      <c r="I110" s="100"/>
      <c r="J110" s="100"/>
      <c r="K110" s="100"/>
      <c r="L110" s="100"/>
    </row>
    <row r="111" spans="3:12" s="1" customFormat="1" ht="42.6" customHeight="1" x14ac:dyDescent="0.2">
      <c r="C111" s="21"/>
      <c r="D111" s="90" t="s">
        <v>43</v>
      </c>
      <c r="E111" s="91"/>
      <c r="F111" s="87" t="s">
        <v>45</v>
      </c>
      <c r="G111" s="88"/>
      <c r="H111" s="88"/>
      <c r="I111" s="88"/>
      <c r="J111" s="89"/>
      <c r="K111" s="87" t="s">
        <v>44</v>
      </c>
      <c r="L111" s="89"/>
    </row>
    <row r="112" spans="3:12" s="1" customFormat="1" ht="22.5" customHeight="1" x14ac:dyDescent="0.2">
      <c r="C112" s="21"/>
      <c r="D112" s="78"/>
      <c r="E112" s="79"/>
      <c r="F112" s="78"/>
      <c r="G112" s="80"/>
      <c r="H112" s="80"/>
      <c r="I112" s="80"/>
      <c r="J112" s="79"/>
      <c r="K112" s="78"/>
      <c r="L112" s="79"/>
    </row>
    <row r="113" spans="3:12" s="1" customFormat="1" ht="22.5" customHeight="1" x14ac:dyDescent="0.2">
      <c r="C113" s="21"/>
      <c r="D113" s="78"/>
      <c r="E113" s="79"/>
      <c r="F113" s="78"/>
      <c r="G113" s="80"/>
      <c r="H113" s="80"/>
      <c r="I113" s="80"/>
      <c r="J113" s="79"/>
      <c r="K113" s="78"/>
      <c r="L113" s="79"/>
    </row>
    <row r="114" spans="3:12" s="1" customFormat="1" ht="22.5" customHeight="1" x14ac:dyDescent="0.2">
      <c r="C114" s="21"/>
      <c r="D114" s="78"/>
      <c r="E114" s="79"/>
      <c r="F114" s="78"/>
      <c r="G114" s="80"/>
      <c r="H114" s="80"/>
      <c r="I114" s="80"/>
      <c r="J114" s="79"/>
      <c r="K114" s="78"/>
      <c r="L114" s="79"/>
    </row>
    <row r="115" spans="3:12" s="24" customFormat="1" ht="12" x14ac:dyDescent="0.2">
      <c r="C115" s="25"/>
      <c r="D115" s="27"/>
      <c r="E115" s="27"/>
      <c r="F115" s="28"/>
      <c r="G115" s="28"/>
      <c r="H115" s="28"/>
      <c r="I115" s="28"/>
      <c r="J115" s="28"/>
      <c r="K115" s="28"/>
      <c r="L115" s="28"/>
    </row>
    <row r="116" spans="3:12" s="1" customFormat="1" ht="24" customHeight="1" x14ac:dyDescent="0.2">
      <c r="C116" s="21" t="s">
        <v>41</v>
      </c>
      <c r="D116" s="85" t="s">
        <v>46</v>
      </c>
      <c r="E116" s="85"/>
      <c r="F116" s="85"/>
      <c r="G116" s="85"/>
      <c r="H116" s="85"/>
      <c r="I116" s="85"/>
      <c r="J116" s="86"/>
      <c r="K116" s="86"/>
      <c r="L116" s="86"/>
    </row>
    <row r="117" spans="3:12" s="24" customFormat="1" ht="28.35" customHeight="1" x14ac:dyDescent="0.2">
      <c r="C117" s="25"/>
      <c r="D117" s="90" t="s">
        <v>49</v>
      </c>
      <c r="E117" s="102"/>
      <c r="F117" s="102"/>
      <c r="G117" s="91"/>
      <c r="H117" s="90" t="s">
        <v>50</v>
      </c>
      <c r="I117" s="102"/>
      <c r="J117" s="102"/>
      <c r="K117" s="102"/>
      <c r="L117" s="91"/>
    </row>
    <row r="118" spans="3:12" s="24" customFormat="1" ht="22.5" customHeight="1" x14ac:dyDescent="0.2">
      <c r="C118" s="25"/>
      <c r="D118" s="78"/>
      <c r="E118" s="80"/>
      <c r="F118" s="80"/>
      <c r="G118" s="79"/>
      <c r="H118" s="78"/>
      <c r="I118" s="80"/>
      <c r="J118" s="80"/>
      <c r="K118" s="80"/>
      <c r="L118" s="79"/>
    </row>
    <row r="119" spans="3:12" s="24" customFormat="1" ht="22.5" customHeight="1" x14ac:dyDescent="0.2">
      <c r="C119" s="25"/>
      <c r="D119" s="78"/>
      <c r="E119" s="80"/>
      <c r="F119" s="80"/>
      <c r="G119" s="79"/>
      <c r="H119" s="78"/>
      <c r="I119" s="80"/>
      <c r="J119" s="80"/>
      <c r="K119" s="80"/>
      <c r="L119" s="79"/>
    </row>
    <row r="120" spans="3:12" s="24" customFormat="1" ht="22.5" customHeight="1" x14ac:dyDescent="0.2">
      <c r="C120" s="25"/>
      <c r="D120" s="78"/>
      <c r="E120" s="80"/>
      <c r="F120" s="80"/>
      <c r="G120" s="79"/>
      <c r="H120" s="78"/>
      <c r="I120" s="80"/>
      <c r="J120" s="80"/>
      <c r="K120" s="80"/>
      <c r="L120" s="79"/>
    </row>
    <row r="121" spans="3:12" s="24" customFormat="1" ht="22.5" customHeight="1" x14ac:dyDescent="0.2">
      <c r="C121" s="25"/>
      <c r="D121" s="78"/>
      <c r="E121" s="80"/>
      <c r="F121" s="80"/>
      <c r="G121" s="79"/>
      <c r="H121" s="78"/>
      <c r="I121" s="80"/>
      <c r="J121" s="80"/>
      <c r="K121" s="80"/>
      <c r="L121" s="79"/>
    </row>
    <row r="122" spans="3:12" s="24" customFormat="1" ht="12" x14ac:dyDescent="0.2">
      <c r="C122" s="25"/>
      <c r="D122" s="27"/>
      <c r="E122" s="27"/>
      <c r="F122" s="28"/>
      <c r="G122" s="28"/>
      <c r="H122" s="28"/>
      <c r="I122" s="28"/>
      <c r="J122" s="28"/>
      <c r="K122" s="28"/>
      <c r="L122" s="28"/>
    </row>
    <row r="123" spans="3:12" s="1" customFormat="1" ht="12" x14ac:dyDescent="0.2">
      <c r="C123" s="21" t="s">
        <v>51</v>
      </c>
      <c r="D123" s="85" t="s">
        <v>52</v>
      </c>
      <c r="E123" s="85"/>
      <c r="F123" s="85"/>
      <c r="G123" s="85"/>
      <c r="H123" s="85"/>
      <c r="I123" s="85"/>
      <c r="J123" s="85"/>
      <c r="K123" s="85"/>
      <c r="L123" s="85"/>
    </row>
    <row r="124" spans="3:12" s="24" customFormat="1" ht="42.6" customHeight="1" x14ac:dyDescent="0.2">
      <c r="C124" s="25"/>
      <c r="D124" s="90" t="s">
        <v>173</v>
      </c>
      <c r="E124" s="102"/>
      <c r="F124" s="102"/>
      <c r="G124" s="91"/>
      <c r="H124" s="90" t="s">
        <v>70</v>
      </c>
      <c r="I124" s="102"/>
      <c r="J124" s="102"/>
      <c r="K124" s="102"/>
      <c r="L124" s="91"/>
    </row>
    <row r="125" spans="3:12" s="24" customFormat="1" ht="28.5" customHeight="1" x14ac:dyDescent="0.2">
      <c r="C125" s="25"/>
      <c r="D125" s="93">
        <f>E6</f>
        <v>0</v>
      </c>
      <c r="E125" s="94"/>
      <c r="F125" s="94"/>
      <c r="G125" s="95"/>
      <c r="H125" s="78"/>
      <c r="I125" s="80"/>
      <c r="J125" s="80"/>
      <c r="K125" s="80"/>
      <c r="L125" s="79"/>
    </row>
    <row r="126" spans="3:12" s="24" customFormat="1" ht="28.35" customHeight="1" x14ac:dyDescent="0.2">
      <c r="C126" s="25"/>
      <c r="D126" s="93">
        <f>F13</f>
        <v>0</v>
      </c>
      <c r="E126" s="94"/>
      <c r="F126" s="94"/>
      <c r="G126" s="95"/>
      <c r="H126" s="78"/>
      <c r="I126" s="80"/>
      <c r="J126" s="80"/>
      <c r="K126" s="80"/>
      <c r="L126" s="79"/>
    </row>
    <row r="127" spans="3:12" s="24" customFormat="1" ht="28.35" customHeight="1" x14ac:dyDescent="0.2">
      <c r="C127" s="25"/>
      <c r="D127" s="93">
        <f>F16</f>
        <v>0</v>
      </c>
      <c r="E127" s="94"/>
      <c r="F127" s="94"/>
      <c r="G127" s="95"/>
      <c r="H127" s="78"/>
      <c r="I127" s="80"/>
      <c r="J127" s="80"/>
      <c r="K127" s="80"/>
      <c r="L127" s="79"/>
    </row>
    <row r="128" spans="3:12" s="24" customFormat="1" ht="28.35" customHeight="1" x14ac:dyDescent="0.2">
      <c r="C128" s="25"/>
      <c r="D128" s="93">
        <f>F19</f>
        <v>0</v>
      </c>
      <c r="E128" s="94"/>
      <c r="F128" s="94"/>
      <c r="G128" s="95"/>
      <c r="H128" s="78"/>
      <c r="I128" s="80"/>
      <c r="J128" s="80"/>
      <c r="K128" s="80"/>
      <c r="L128" s="79"/>
    </row>
    <row r="129" spans="3:12" s="24" customFormat="1" ht="28.35" customHeight="1" x14ac:dyDescent="0.2">
      <c r="C129" s="25"/>
      <c r="D129" s="93">
        <f>F22</f>
        <v>0</v>
      </c>
      <c r="E129" s="94"/>
      <c r="F129" s="94"/>
      <c r="G129" s="95"/>
      <c r="H129" s="78"/>
      <c r="I129" s="80"/>
      <c r="J129" s="80"/>
      <c r="K129" s="80"/>
      <c r="L129" s="79"/>
    </row>
    <row r="130" spans="3:12" s="24" customFormat="1" ht="28.35" customHeight="1" x14ac:dyDescent="0.2">
      <c r="C130" s="25"/>
      <c r="D130" s="93">
        <f>F25</f>
        <v>0</v>
      </c>
      <c r="E130" s="94"/>
      <c r="F130" s="94"/>
      <c r="G130" s="95"/>
      <c r="H130" s="78"/>
      <c r="I130" s="80"/>
      <c r="J130" s="80"/>
      <c r="K130" s="80"/>
      <c r="L130" s="79"/>
    </row>
    <row r="131" spans="3:12" s="24" customFormat="1" ht="28.35" customHeight="1" x14ac:dyDescent="0.2">
      <c r="C131" s="25"/>
      <c r="D131" s="93">
        <f>F28</f>
        <v>0</v>
      </c>
      <c r="E131" s="94"/>
      <c r="F131" s="94"/>
      <c r="G131" s="95"/>
      <c r="H131" s="103"/>
      <c r="I131" s="104"/>
      <c r="J131" s="104"/>
      <c r="K131" s="104"/>
      <c r="L131" s="105"/>
    </row>
    <row r="132" spans="3:12" s="24" customFormat="1" ht="28.35" customHeight="1" x14ac:dyDescent="0.2">
      <c r="C132" s="25"/>
      <c r="D132" s="93">
        <f>F31</f>
        <v>0</v>
      </c>
      <c r="E132" s="94"/>
      <c r="F132" s="94"/>
      <c r="G132" s="95"/>
      <c r="H132" s="78"/>
      <c r="I132" s="80"/>
      <c r="J132" s="80"/>
      <c r="K132" s="80"/>
      <c r="L132" s="79"/>
    </row>
    <row r="133" spans="3:12" s="24" customFormat="1" ht="28.35" customHeight="1" x14ac:dyDescent="0.2">
      <c r="C133" s="25"/>
      <c r="D133" s="93">
        <f>F34</f>
        <v>0</v>
      </c>
      <c r="E133" s="94"/>
      <c r="F133" s="94"/>
      <c r="G133" s="95"/>
      <c r="H133" s="78"/>
      <c r="I133" s="80"/>
      <c r="J133" s="80"/>
      <c r="K133" s="80"/>
      <c r="L133" s="79"/>
    </row>
    <row r="134" spans="3:12" s="24" customFormat="1" ht="12" x14ac:dyDescent="0.2">
      <c r="C134" s="25"/>
      <c r="D134" s="27"/>
      <c r="E134" s="27"/>
      <c r="F134" s="28"/>
      <c r="G134" s="28"/>
      <c r="H134" s="28"/>
      <c r="I134" s="28"/>
      <c r="J134" s="28"/>
      <c r="K134" s="28"/>
      <c r="L134" s="28"/>
    </row>
    <row r="135" spans="3:12" s="1" customFormat="1" ht="37.5" customHeight="1" x14ac:dyDescent="0.2">
      <c r="C135" s="21" t="s">
        <v>53</v>
      </c>
      <c r="D135" s="84" t="s">
        <v>56</v>
      </c>
      <c r="E135" s="84"/>
      <c r="F135" s="84"/>
      <c r="G135" s="84"/>
      <c r="H135" s="84"/>
      <c r="I135" s="84"/>
      <c r="J135" s="84"/>
      <c r="K135" s="84"/>
      <c r="L135" s="84"/>
    </row>
    <row r="136" spans="3:12" s="24" customFormat="1" ht="12" x14ac:dyDescent="0.2">
      <c r="C136" s="25"/>
      <c r="D136" s="27"/>
      <c r="E136" s="27"/>
      <c r="F136" s="28"/>
      <c r="G136" s="28"/>
      <c r="H136" s="28"/>
      <c r="I136" s="28"/>
      <c r="J136" s="28"/>
      <c r="K136" s="28"/>
      <c r="L136" s="28"/>
    </row>
    <row r="137" spans="3:12" s="1" customFormat="1" ht="24.75" customHeight="1" x14ac:dyDescent="0.2">
      <c r="C137" s="21" t="s">
        <v>54</v>
      </c>
      <c r="D137" s="84" t="s">
        <v>73</v>
      </c>
      <c r="E137" s="84"/>
      <c r="F137" s="84"/>
      <c r="G137" s="84"/>
      <c r="H137" s="84"/>
      <c r="I137" s="84"/>
      <c r="J137" s="84"/>
      <c r="K137" s="84"/>
      <c r="L137" s="84"/>
    </row>
    <row r="138" spans="3:12" s="24" customFormat="1" ht="12" x14ac:dyDescent="0.2">
      <c r="C138" s="25"/>
      <c r="D138" s="27"/>
      <c r="E138" s="27"/>
      <c r="F138" s="28"/>
      <c r="G138" s="28"/>
      <c r="H138" s="28"/>
      <c r="I138" s="28"/>
      <c r="J138" s="28"/>
      <c r="K138" s="28"/>
      <c r="L138" s="28"/>
    </row>
    <row r="139" spans="3:12" s="1" customFormat="1" ht="39" customHeight="1" x14ac:dyDescent="0.2">
      <c r="C139" s="21" t="s">
        <v>55</v>
      </c>
      <c r="D139" s="84" t="s">
        <v>57</v>
      </c>
      <c r="E139" s="84"/>
      <c r="F139" s="84"/>
      <c r="G139" s="84"/>
      <c r="H139" s="84"/>
      <c r="I139" s="84"/>
      <c r="J139" s="84"/>
      <c r="K139" s="84"/>
      <c r="L139" s="84"/>
    </row>
    <row r="140" spans="3:12" s="1" customFormat="1" ht="26.25" customHeight="1" x14ac:dyDescent="0.2">
      <c r="C140" s="21" t="s">
        <v>58</v>
      </c>
      <c r="D140" s="84" t="s">
        <v>59</v>
      </c>
      <c r="E140" s="84"/>
      <c r="F140" s="84"/>
      <c r="G140" s="84"/>
      <c r="H140" s="84"/>
      <c r="I140" s="84"/>
      <c r="J140" s="84"/>
      <c r="K140" s="84"/>
      <c r="L140" s="84"/>
    </row>
    <row r="141" spans="3:12" s="1" customFormat="1" ht="12" x14ac:dyDescent="0.2">
      <c r="C141" s="21" t="s">
        <v>61</v>
      </c>
      <c r="D141" s="84" t="s">
        <v>60</v>
      </c>
      <c r="E141" s="84"/>
      <c r="F141" s="96"/>
      <c r="G141" s="96"/>
      <c r="H141" s="96"/>
      <c r="I141" s="96"/>
      <c r="J141" s="96"/>
      <c r="K141" s="96"/>
      <c r="L141" s="96"/>
    </row>
    <row r="142" spans="3:12" s="24" customFormat="1" ht="12" x14ac:dyDescent="0.2">
      <c r="C142" s="25"/>
      <c r="D142" s="27"/>
      <c r="E142" s="27"/>
      <c r="F142" s="28"/>
      <c r="G142" s="28"/>
      <c r="H142" s="28"/>
      <c r="I142" s="28"/>
      <c r="J142" s="28"/>
      <c r="K142" s="28"/>
      <c r="L142" s="28"/>
    </row>
    <row r="143" spans="3:12" s="1" customFormat="1" ht="12" x14ac:dyDescent="0.2">
      <c r="C143" s="21" t="s">
        <v>62</v>
      </c>
      <c r="D143" s="84" t="s">
        <v>64</v>
      </c>
      <c r="E143" s="84"/>
      <c r="F143" s="96"/>
      <c r="G143" s="96"/>
      <c r="H143" s="96"/>
      <c r="I143" s="96"/>
      <c r="J143" s="96"/>
      <c r="K143" s="96"/>
      <c r="L143" s="96"/>
    </row>
    <row r="144" spans="3:12" s="1" customFormat="1" ht="12" x14ac:dyDescent="0.2">
      <c r="C144" s="21"/>
      <c r="D144" s="30"/>
      <c r="E144" s="30"/>
      <c r="F144" s="29"/>
      <c r="G144" s="29"/>
      <c r="H144" s="29"/>
      <c r="I144" s="29"/>
      <c r="J144" s="29"/>
      <c r="K144" s="29"/>
      <c r="L144" s="29"/>
    </row>
    <row r="145" spans="3:16" ht="85.5" customHeight="1" x14ac:dyDescent="0.2">
      <c r="C145" s="92" t="s">
        <v>72</v>
      </c>
      <c r="D145" s="92"/>
      <c r="E145" s="92"/>
      <c r="F145" s="92"/>
      <c r="G145" s="92"/>
      <c r="H145" s="92"/>
      <c r="I145" s="92"/>
      <c r="J145" s="92"/>
      <c r="K145" s="92"/>
      <c r="L145" s="92"/>
      <c r="P145" s="22"/>
    </row>
  </sheetData>
  <sheetProtection algorithmName="SHA-512" hashValue="TGsfkDAAa6OIGE3TFHtNeADPVatLLp5AKognWdMgVab+TWr8W2ata+pTB9hOuAkrGFsfhBfLKEXe7rVZAh3gjw==" saltValue="l7UuKmG9NerImYcER0LK1A==" spinCount="100000" sheet="1" objects="1" scenarios="1"/>
  <mergeCells count="107">
    <mergeCell ref="C43:L43"/>
    <mergeCell ref="C46:L46"/>
    <mergeCell ref="C49:L49"/>
    <mergeCell ref="C52:L52"/>
    <mergeCell ref="C55:L55"/>
    <mergeCell ref="H125:L125"/>
    <mergeCell ref="D125:G125"/>
    <mergeCell ref="C96:L96"/>
    <mergeCell ref="D127:G127"/>
    <mergeCell ref="G110:L110"/>
    <mergeCell ref="D110:F110"/>
    <mergeCell ref="D103:L103"/>
    <mergeCell ref="D118:G118"/>
    <mergeCell ref="D119:G119"/>
    <mergeCell ref="D120:G120"/>
    <mergeCell ref="D123:L123"/>
    <mergeCell ref="D124:G124"/>
    <mergeCell ref="H124:L124"/>
    <mergeCell ref="D121:G121"/>
    <mergeCell ref="D117:G117"/>
    <mergeCell ref="H117:L117"/>
    <mergeCell ref="H118:L118"/>
    <mergeCell ref="H119:L119"/>
    <mergeCell ref="D113:E113"/>
    <mergeCell ref="C145:L145"/>
    <mergeCell ref="D126:G126"/>
    <mergeCell ref="H126:L126"/>
    <mergeCell ref="D140:L140"/>
    <mergeCell ref="D143:E143"/>
    <mergeCell ref="F143:L143"/>
    <mergeCell ref="D141:E141"/>
    <mergeCell ref="F141:L141"/>
    <mergeCell ref="D132:G132"/>
    <mergeCell ref="H132:L132"/>
    <mergeCell ref="D135:L135"/>
    <mergeCell ref="D137:L137"/>
    <mergeCell ref="D139:L139"/>
    <mergeCell ref="D133:G133"/>
    <mergeCell ref="H133:L133"/>
    <mergeCell ref="H127:L127"/>
    <mergeCell ref="D128:G128"/>
    <mergeCell ref="D129:G129"/>
    <mergeCell ref="D130:G130"/>
    <mergeCell ref="D131:G131"/>
    <mergeCell ref="H128:L128"/>
    <mergeCell ref="H129:L129"/>
    <mergeCell ref="H130:L130"/>
    <mergeCell ref="H131:L131"/>
    <mergeCell ref="K112:L112"/>
    <mergeCell ref="K113:L113"/>
    <mergeCell ref="K114:L114"/>
    <mergeCell ref="D114:E114"/>
    <mergeCell ref="F114:J114"/>
    <mergeCell ref="H120:L120"/>
    <mergeCell ref="H121:L121"/>
    <mergeCell ref="D100:L100"/>
    <mergeCell ref="D101:L101"/>
    <mergeCell ref="D102:E102"/>
    <mergeCell ref="D104:L104"/>
    <mergeCell ref="D106:J106"/>
    <mergeCell ref="D108:J108"/>
    <mergeCell ref="D116:I116"/>
    <mergeCell ref="J116:L116"/>
    <mergeCell ref="F111:J111"/>
    <mergeCell ref="K111:L111"/>
    <mergeCell ref="F112:J112"/>
    <mergeCell ref="F113:J113"/>
    <mergeCell ref="D111:E111"/>
    <mergeCell ref="D112:E112"/>
    <mergeCell ref="F19:L19"/>
    <mergeCell ref="F20:I20"/>
    <mergeCell ref="F22:L22"/>
    <mergeCell ref="F23:I23"/>
    <mergeCell ref="F25:L25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C1:L1"/>
    <mergeCell ref="C8:D8"/>
    <mergeCell ref="C10:D10"/>
    <mergeCell ref="G10:H10"/>
    <mergeCell ref="C98:E98"/>
    <mergeCell ref="F97:L97"/>
    <mergeCell ref="F98:L98"/>
    <mergeCell ref="F13:L13"/>
    <mergeCell ref="F14:I14"/>
    <mergeCell ref="C13:D13"/>
    <mergeCell ref="C2:L2"/>
    <mergeCell ref="C97:E97"/>
    <mergeCell ref="C11:D11"/>
    <mergeCell ref="E11:G11"/>
    <mergeCell ref="E4:G4"/>
    <mergeCell ref="C6:D6"/>
    <mergeCell ref="E6:L6"/>
    <mergeCell ref="F26:I26"/>
    <mergeCell ref="F28:L28"/>
    <mergeCell ref="F29:I29"/>
    <mergeCell ref="H4:I4"/>
    <mergeCell ref="J4:L4"/>
    <mergeCell ref="F16:L16"/>
    <mergeCell ref="F17:I17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ZG.270.3.1.2024&amp;C&amp;"Arial,Pogrubiony"&amp;12OFERTA NA PAKIET 1&amp;RZałącznik nr 1 do SWZ</oddHeader>
    <oddFooter>&amp;CStrona &amp;P z &amp;N</oddFooter>
  </headerFooter>
  <rowBreaks count="1" manualBreakCount="1">
    <brk id="98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G110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J116:L116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D103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21" sqref="B21:B22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65</v>
      </c>
    </row>
    <row r="3" spans="2:2" x14ac:dyDescent="0.2">
      <c r="B3" s="4" t="s">
        <v>66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63</v>
      </c>
    </row>
    <row r="11" spans="2:2" x14ac:dyDescent="0.2">
      <c r="B11" s="4" t="s">
        <v>17</v>
      </c>
    </row>
    <row r="14" spans="2:2" ht="38.25" x14ac:dyDescent="0.2">
      <c r="B14" s="23" t="s">
        <v>171</v>
      </c>
    </row>
    <row r="15" spans="2:2" ht="51" x14ac:dyDescent="0.2">
      <c r="B15" s="23" t="s">
        <v>172</v>
      </c>
    </row>
    <row r="16" spans="2:2" x14ac:dyDescent="0.2">
      <c r="B16" s="23"/>
    </row>
    <row r="18" spans="2:2" x14ac:dyDescent="0.2">
      <c r="B18" s="4" t="s">
        <v>40</v>
      </c>
    </row>
    <row r="19" spans="2:2" x14ac:dyDescent="0.2">
      <c r="B19" s="4" t="s">
        <v>42</v>
      </c>
    </row>
    <row r="22" spans="2:2" x14ac:dyDescent="0.2">
      <c r="B22" s="4" t="s">
        <v>47</v>
      </c>
    </row>
    <row r="23" spans="2:2" x14ac:dyDescent="0.2">
      <c r="B23" s="4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Formularz ofertowy</vt:lpstr>
      <vt:lpstr>Arkusz1</vt:lpstr>
      <vt:lpstr>'Formularz ofertowy'!_ftn1</vt:lpstr>
      <vt:lpstr>'Formularz ofertowy'!_ftnref1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2024-10-22T10:01:50Z</cp:lastPrinted>
  <dcterms:created xsi:type="dcterms:W3CDTF">2021-10-27T06:32:36Z</dcterms:created>
  <dcterms:modified xsi:type="dcterms:W3CDTF">2024-10-24T10:35:36Z</dcterms:modified>
</cp:coreProperties>
</file>