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00" tabRatio="808" activeTab="1"/>
  </bookViews>
  <sheets>
    <sheet name="formularz oferty" sheetId="1" r:id="rId1"/>
    <sheet name="Arkusz cenowy" sheetId="2" r:id="rId2"/>
  </sheets>
  <definedNames>
    <definedName name="_xlnm.Print_Area" localSheetId="1">'Arkusz cenowy'!$A$1:$N$18</definedName>
    <definedName name="_xlnm.Print_Area" localSheetId="0">'formularz oferty'!$A$1:$E$54</definedName>
  </definedNames>
  <calcPr fullCalcOnLoad="1"/>
</workbook>
</file>

<file path=xl/sharedStrings.xml><?xml version="1.0" encoding="utf-8"?>
<sst xmlns="http://schemas.openxmlformats.org/spreadsheetml/2006/main" count="100" uniqueCount="87">
  <si>
    <t>12.</t>
  </si>
  <si>
    <t>11.</t>
  </si>
  <si>
    <t>1.</t>
  </si>
  <si>
    <t>2.</t>
  </si>
  <si>
    <t>3.</t>
  </si>
  <si>
    <t>4.</t>
  </si>
  <si>
    <t>7.</t>
  </si>
  <si>
    <t>8.</t>
  </si>
  <si>
    <t>Dane do umowy:</t>
  </si>
  <si>
    <t>Imię i nazwisko</t>
  </si>
  <si>
    <t>Stanowisko</t>
  </si>
  <si>
    <t xml:space="preserve">   </t>
  </si>
  <si>
    <t>Nr telefonu / e-mail</t>
  </si>
  <si>
    <t>Nazwa i adres banku</t>
  </si>
  <si>
    <t>Skład</t>
  </si>
  <si>
    <t>Dawka</t>
  </si>
  <si>
    <t>ARKUSZ CENOWY</t>
  </si>
  <si>
    <t>9.</t>
  </si>
  <si>
    <t>Osoby które będą zawierały umowę ze strony Wykonawcy:</t>
  </si>
  <si>
    <t>Osoba(y)  odpowiedzialna za realizację umowy ze strony Wykonawcy</t>
  </si>
  <si>
    <t>Nr konta bankowego do rozliczeń pomiędzy Zamawiającym a Wykonawcy</t>
  </si>
  <si>
    <t>5.</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</si>
  <si>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</si>
  <si>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</si>
  <si>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</si>
  <si>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</si>
  <si>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</si>
  <si>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</si>
  <si>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</si>
  <si>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</si>
  <si>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</si>
  <si>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</si>
  <si>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</si>
  <si>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</si>
  <si>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</si>
  <si>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</si>
  <si>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</si>
  <si>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</si>
  <si>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 do specyfikacji</t>
  </si>
  <si>
    <t>załącznik nr 1a do specyfikacji</t>
  </si>
  <si>
    <t>Podmiot Odpowiedzialny</t>
  </si>
  <si>
    <t>Ilość</t>
  </si>
  <si>
    <t>załącznik nr ….. do umowy</t>
  </si>
  <si>
    <t>Nazwa handlowa:
Dawka: 
Postać / Opakowanie:</t>
  </si>
  <si>
    <t>sztuk</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</si>
  <si>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</si>
  <si>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</si>
  <si>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</si>
  <si>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</si>
  <si>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</si>
  <si>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</si>
  <si>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</si>
  <si>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</si>
  <si>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</si>
  <si>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</si>
  <si>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</si>
  <si>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</si>
  <si>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</si>
  <si>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</si>
  <si>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
………………………………..…………………………..
………………………………..………………………</t>
  </si>
  <si>
    <t>* zaznaczyć właściwe.</t>
  </si>
  <si>
    <t>Oświadczamy, że zapoznaliśmy się ze specyfikacją warunków zamówienia wraz z jej załącznikami i nie wnosimy do niej zastrzeżeń oraz, że zdobyliśmy konieczne informacje do przygotowania oferty.</t>
  </si>
  <si>
    <t>Oświadczamy, ze zapoznaliśmy się z treścią załączonego do specyfikacji wzoru umowy i w przypadku wyboru naszej oferty zawrzemy z zamawiającym umowę sporządzoną na podstawie tego wzoru.</t>
  </si>
  <si>
    <t>Cena brutto ***:</t>
  </si>
  <si>
    <t>*** jeżeli wybór oferty będzie prowadził do powstania u Zamawiającego obowiązku podatkowego, zgodnie z przepisami o podatku od towarów i usług, należy podać cenę netto.</t>
  </si>
  <si>
    <t>Wartość brutto*** pozycji</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</si>
  <si>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</si>
  <si>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Numer GTIN</t>
  </si>
  <si>
    <t>DFP.271.115.2023.LS</t>
  </si>
  <si>
    <t>Oświadczamy, że oferowane przez nas produkty lecznicze, stanowiące przedmiot zamówienia w pozycji 1,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</si>
  <si>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1,85 GBq</t>
  </si>
  <si>
    <t>GENERATOR</t>
  </si>
  <si>
    <t>250 ml</t>
  </si>
  <si>
    <t>eluent</t>
  </si>
  <si>
    <t>Dostawa generatora 68Ge/68Ga 1,85 GBq do Zakładu Medycyny Nuklearnej Szpitala Uniwersyteckiego w Krakowie: Generotor  68Ge/68Ga 1,85 GBq</t>
  </si>
  <si>
    <t>Dostawa eluentu (jałowego ultraczystego kwasu solnego 0,1 mol) do Zakładu Medycyny Nuklearnej Szpitala Uniwersyteckiego w Krakowie; eluent 250 ml</t>
  </si>
  <si>
    <t>opakowań a 250ml</t>
  </si>
  <si>
    <t>Producent</t>
  </si>
  <si>
    <t>Oferowana ilość sztuk</t>
  </si>
  <si>
    <t>Cena jednostkowa brutto*** (jednej sztuki)</t>
  </si>
  <si>
    <t>Numer GTIN (jeżeli dotyczy)</t>
  </si>
  <si>
    <t>Oferowana ilość opakowań jedostkowych a 250ml</t>
  </si>
  <si>
    <t>Cena brutto*** jednego opakowania jednostkowego a 250ml</t>
  </si>
  <si>
    <t>! Wymagania dot. przedmiotu zamówienia:</t>
  </si>
  <si>
    <t>1. Generator 68Ge/68Ga o aktywności 1,85 GBq +/- 10%
2. (Dot. poz. 1) Produkt leczniczy dopuszczony do obrotu na terenie Polski
3. Zawartość 68Ge w eluacie w dniu kalibracji nie więcej niż 0,001%
4. Wydajność / zawartość 68Ga w 5 ml eluatu nie mniej niż 60%
5. Okres ważności generatora: min. 1 rok od daty kalibracji (dot. poz. 1); termin ważności eluentu min. 9 miesięcy od dnia dostawy (dot. poz. 2)
6. Dostawa generatora: najpóźniej 1 dzień roboczy przed datą kalibracji
7. Z generatorem wymagane jest załączenie dokumentu z informacją o aktywności źródła promieniotwórczego na dzień kalibracji
8. Generator 68Ge/68Ga ma być dopuszczony do znakowania przez wytwórce zestawów  Locametz, Netspot, Somakit, które posiada i stosuje Zamawiający
9. Eluent sterylny i wolny od endoksyn bakteryjnych
10. Wykonawcy zobowiązany jest (w cenie oferty) do utylizacji obecnie posiadanego przez Zamawiającego generatora</t>
  </si>
  <si>
    <t>Dostawa generatora 68Ge/68Ga 1,85 GBq wraz z eluentem do Zakładu Medycyny Nuklearnej Szpitala Uniwersyteckiego w Krakowie.</t>
  </si>
  <si>
    <t>Oświadczamy, że zamówienie będziemy wykonywać do czasu wyczerpania kwoty wynagrodzenia umownego, nie dłużej jednak niż przez 14 miesięcy od dnia zawarcia umowy (natomiast dostawa generatora nastąpi do 60 dni od daty zawarcia umowy).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</si>
</sst>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_-* #,##0_-;\-* #,##0_-;_-* &quot;-&quot;??_-;_-@_-"/>
  </numFmts>
  <fonts count="51">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10"/>
      <name val="Times New Roman"/>
      <family val="1"/>
    </font>
    <font>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FF0000"/>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86" fontId="33" fillId="0" borderId="0" applyFont="0" applyBorder="0" applyProtection="0">
      <alignment/>
    </xf>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0" fillId="0" borderId="0" applyBorder="0">
      <alignment/>
      <protection/>
    </xf>
    <xf numFmtId="0" fontId="3" fillId="0" borderId="0">
      <alignment/>
      <protection/>
    </xf>
    <xf numFmtId="0" fontId="28" fillId="0" borderId="0">
      <alignment/>
      <protection/>
    </xf>
    <xf numFmtId="0" fontId="3" fillId="0" borderId="0">
      <alignment/>
      <protection/>
    </xf>
    <xf numFmtId="0" fontId="3"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46" fillId="32" borderId="0" applyNumberFormat="0" applyBorder="0" applyAlignment="0" applyProtection="0"/>
  </cellStyleXfs>
  <cellXfs count="97">
    <xf numFmtId="0" fontId="0" fillId="0" borderId="0" xfId="0" applyAlignment="1">
      <alignment/>
    </xf>
    <xf numFmtId="0" fontId="47" fillId="0" borderId="0" xfId="0" applyFont="1" applyFill="1" applyAlignment="1" applyProtection="1">
      <alignment horizontal="left" vertical="top" wrapText="1"/>
      <protection locked="0"/>
    </xf>
    <xf numFmtId="0" fontId="47" fillId="0" borderId="0" xfId="0" applyFont="1" applyFill="1" applyAlignment="1" applyProtection="1">
      <alignment horizontal="left" vertical="top"/>
      <protection locked="0"/>
    </xf>
    <xf numFmtId="3" fontId="47" fillId="0" borderId="0" xfId="0" applyNumberFormat="1" applyFont="1" applyFill="1" applyAlignment="1" applyProtection="1">
      <alignment horizontal="left" vertical="top" wrapText="1"/>
      <protection locked="0"/>
    </xf>
    <xf numFmtId="0" fontId="47" fillId="0" borderId="0" xfId="0" applyFont="1" applyFill="1" applyAlignment="1" applyProtection="1">
      <alignment horizontal="right" vertical="top"/>
      <protection locked="0"/>
    </xf>
    <xf numFmtId="9" fontId="47" fillId="0" borderId="0" xfId="0" applyNumberFormat="1" applyFont="1" applyFill="1" applyAlignment="1" applyProtection="1">
      <alignment horizontal="left" vertical="top" wrapText="1"/>
      <protection locked="0"/>
    </xf>
    <xf numFmtId="0" fontId="48" fillId="0" borderId="0" xfId="0" applyFont="1" applyFill="1" applyBorder="1" applyAlignment="1" applyProtection="1">
      <alignment horizontal="left" vertical="top" wrapText="1"/>
      <protection locked="0"/>
    </xf>
    <xf numFmtId="3" fontId="47" fillId="0"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8" fillId="0" borderId="0" xfId="0" applyFont="1" applyFill="1" applyBorder="1" applyAlignment="1" applyProtection="1">
      <alignment horizontal="left" vertical="top"/>
      <protection locked="0"/>
    </xf>
    <xf numFmtId="170" fontId="47" fillId="0" borderId="0" xfId="0" applyNumberFormat="1" applyFont="1" applyFill="1" applyBorder="1" applyAlignment="1" applyProtection="1">
      <alignment horizontal="left" vertical="top" wrapText="1"/>
      <protection locked="0"/>
    </xf>
    <xf numFmtId="3" fontId="47" fillId="0" borderId="0" xfId="0" applyNumberFormat="1" applyFont="1" applyFill="1" applyBorder="1" applyAlignment="1" applyProtection="1">
      <alignment horizontal="right" vertical="top" wrapText="1"/>
      <protection locked="0"/>
    </xf>
    <xf numFmtId="3" fontId="48" fillId="0" borderId="0" xfId="0" applyNumberFormat="1" applyFont="1" applyFill="1" applyAlignment="1" applyProtection="1">
      <alignment horizontal="left" vertical="top"/>
      <protection locked="0"/>
    </xf>
    <xf numFmtId="3" fontId="48" fillId="0" borderId="0" xfId="0" applyNumberFormat="1" applyFont="1" applyFill="1" applyAlignment="1" applyProtection="1">
      <alignment horizontal="left" vertical="top" wrapText="1"/>
      <protection locked="0"/>
    </xf>
    <xf numFmtId="3" fontId="48" fillId="0" borderId="0" xfId="0" applyNumberFormat="1" applyFont="1" applyFill="1" applyAlignment="1" applyProtection="1">
      <alignment horizontal="right" vertical="top" wrapText="1"/>
      <protection locked="0"/>
    </xf>
    <xf numFmtId="3" fontId="47" fillId="0" borderId="0" xfId="0" applyNumberFormat="1" applyFont="1" applyFill="1" applyAlignment="1" applyProtection="1">
      <alignment horizontal="right" vertical="top" wrapText="1"/>
      <protection locked="0"/>
    </xf>
    <xf numFmtId="3" fontId="48" fillId="0" borderId="10" xfId="66"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3" fontId="47" fillId="0" borderId="11" xfId="66" applyNumberFormat="1" applyFont="1" applyFill="1" applyBorder="1" applyAlignment="1">
      <alignment horizontal="right" vertical="top" wrapText="1"/>
    </xf>
    <xf numFmtId="4" fontId="47" fillId="0" borderId="11" xfId="0" applyNumberFormat="1" applyFont="1" applyFill="1" applyBorder="1" applyAlignment="1" applyProtection="1">
      <alignment horizontal="left" vertical="top" wrapText="1" shrinkToFit="1"/>
      <protection locked="0"/>
    </xf>
    <xf numFmtId="1" fontId="47" fillId="0" borderId="11" xfId="0" applyNumberFormat="1" applyFont="1" applyFill="1" applyBorder="1" applyAlignment="1" applyProtection="1">
      <alignment horizontal="left" vertical="top" wrapText="1" shrinkToFit="1"/>
      <protection locked="0"/>
    </xf>
    <xf numFmtId="44" fontId="47" fillId="0" borderId="11" xfId="0" applyNumberFormat="1" applyFont="1" applyFill="1" applyBorder="1" applyAlignment="1" applyProtection="1">
      <alignment horizontal="left" vertical="top" wrapText="1"/>
      <protection locked="0"/>
    </xf>
    <xf numFmtId="0" fontId="48" fillId="0" borderId="0" xfId="0" applyFont="1" applyFill="1" applyBorder="1" applyAlignment="1" applyProtection="1">
      <alignment horizontal="center" vertical="top"/>
      <protection locked="0"/>
    </xf>
    <xf numFmtId="3" fontId="48" fillId="0" borderId="0" xfId="0" applyNumberFormat="1" applyFont="1" applyFill="1" applyBorder="1" applyAlignment="1" applyProtection="1">
      <alignment horizontal="left" vertical="top" wrapText="1"/>
      <protection locked="0"/>
    </xf>
    <xf numFmtId="44" fontId="47" fillId="0" borderId="0" xfId="0" applyNumberFormat="1" applyFont="1" applyFill="1" applyBorder="1" applyAlignment="1" applyProtection="1">
      <alignment horizontal="right" vertical="top" wrapText="1"/>
      <protection locked="0"/>
    </xf>
    <xf numFmtId="44" fontId="47" fillId="0" borderId="0" xfId="141"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justify" vertical="top" wrapText="1"/>
      <protection/>
    </xf>
    <xf numFmtId="0" fontId="47" fillId="0" borderId="0" xfId="0" applyFont="1" applyFill="1" applyBorder="1" applyAlignment="1" applyProtection="1">
      <alignment horizontal="left" vertical="top"/>
      <protection locked="0"/>
    </xf>
    <xf numFmtId="49" fontId="47" fillId="0" borderId="0" xfId="0" applyNumberFormat="1" applyFont="1" applyFill="1" applyAlignment="1" applyProtection="1">
      <alignment horizontal="left" vertical="top" wrapText="1"/>
      <protection locked="0"/>
    </xf>
    <xf numFmtId="3" fontId="47" fillId="0" borderId="11" xfId="0" applyNumberFormat="1" applyFont="1" applyFill="1" applyBorder="1" applyAlignment="1" applyProtection="1">
      <alignment horizontal="left" vertical="top" wrapText="1"/>
      <protection locked="0"/>
    </xf>
    <xf numFmtId="49" fontId="48" fillId="0" borderId="11" xfId="0" applyNumberFormat="1" applyFont="1" applyFill="1" applyBorder="1" applyAlignment="1" applyProtection="1">
      <alignment horizontal="left" vertical="top" wrapText="1"/>
      <protection locked="0"/>
    </xf>
    <xf numFmtId="3" fontId="48" fillId="0" borderId="11" xfId="0" applyNumberFormat="1" applyFont="1" applyFill="1" applyBorder="1" applyAlignment="1" applyProtection="1">
      <alignment horizontal="right" vertical="top" wrapText="1"/>
      <protection locked="0"/>
    </xf>
    <xf numFmtId="0" fontId="47" fillId="0" borderId="0" xfId="0" applyFont="1" applyFill="1" applyBorder="1" applyAlignment="1" applyProtection="1">
      <alignment horizontal="justify" vertical="top" wrapText="1"/>
      <protection locked="0"/>
    </xf>
    <xf numFmtId="0" fontId="47" fillId="0" borderId="0" xfId="0" applyFont="1" applyFill="1" applyAlignment="1" applyProtection="1">
      <alignment horizontal="justify"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49" fontId="47" fillId="0" borderId="10" xfId="0" applyNumberFormat="1"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49" fontId="47" fillId="0" borderId="11" xfId="0" applyNumberFormat="1" applyFont="1" applyFill="1" applyBorder="1" applyAlignment="1" applyProtection="1">
      <alignment horizontal="left" vertical="top" wrapText="1"/>
      <protection locked="0"/>
    </xf>
    <xf numFmtId="0" fontId="5" fillId="0" borderId="11" xfId="0" applyFont="1" applyFill="1" applyBorder="1" applyAlignment="1">
      <alignment horizontal="left" vertical="top" wrapText="1"/>
    </xf>
    <xf numFmtId="0" fontId="5" fillId="0"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2" xfId="0" applyFont="1" applyFill="1" applyBorder="1" applyAlignment="1">
      <alignment horizontal="left" vertical="top" wrapText="1"/>
    </xf>
    <xf numFmtId="0" fontId="49" fillId="0" borderId="12" xfId="0" applyFont="1" applyFill="1" applyBorder="1" applyAlignment="1">
      <alignment horizontal="left" vertical="top" wrapText="1"/>
    </xf>
    <xf numFmtId="3" fontId="47" fillId="0" borderId="12" xfId="66" applyNumberFormat="1" applyFont="1" applyFill="1" applyBorder="1" applyAlignment="1">
      <alignment horizontal="right" vertical="top" wrapText="1"/>
    </xf>
    <xf numFmtId="4" fontId="47" fillId="0" borderId="0" xfId="0" applyNumberFormat="1" applyFont="1" applyFill="1" applyBorder="1" applyAlignment="1" applyProtection="1">
      <alignment horizontal="left" vertical="top" wrapText="1" shrinkToFit="1"/>
      <protection locked="0"/>
    </xf>
    <xf numFmtId="1" fontId="47" fillId="0" borderId="0" xfId="0" applyNumberFormat="1" applyFont="1" applyFill="1" applyBorder="1" applyAlignment="1" applyProtection="1">
      <alignment horizontal="left" vertical="top" wrapText="1" shrinkToFit="1"/>
      <protection locked="0"/>
    </xf>
    <xf numFmtId="44" fontId="47" fillId="0" borderId="0"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8" fillId="0" borderId="10" xfId="0" applyFont="1" applyFill="1" applyBorder="1" applyAlignment="1" applyProtection="1">
      <alignment horizontal="left" vertical="top" wrapText="1"/>
      <protection locked="0"/>
    </xf>
    <xf numFmtId="0" fontId="48" fillId="0" borderId="11" xfId="0" applyFont="1" applyFill="1" applyBorder="1" applyAlignment="1" applyProtection="1">
      <alignment horizontal="left" vertical="top" wrapText="1"/>
      <protection locked="0"/>
    </xf>
    <xf numFmtId="0" fontId="48" fillId="0" borderId="0" xfId="0" applyFont="1" applyFill="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8" fillId="0" borderId="11" xfId="0" applyFont="1" applyFill="1" applyBorder="1" applyAlignment="1" applyProtection="1">
      <alignment horizontal="left" vertical="top" wrapText="1"/>
      <protection locked="0"/>
    </xf>
    <xf numFmtId="0" fontId="48" fillId="0" borderId="11" xfId="0" applyFont="1" applyFill="1" applyBorder="1" applyAlignment="1" applyProtection="1">
      <alignment horizontal="left" vertical="center" wrapText="1"/>
      <protection locked="0"/>
    </xf>
    <xf numFmtId="44" fontId="48" fillId="0" borderId="11" xfId="141" applyNumberFormat="1" applyFont="1" applyFill="1" applyBorder="1" applyAlignment="1" applyProtection="1">
      <alignment horizontal="left" vertical="center" wrapText="1"/>
      <protection locked="0"/>
    </xf>
    <xf numFmtId="0" fontId="48" fillId="0" borderId="0" xfId="0" applyFont="1" applyFill="1" applyAlignment="1" applyProtection="1">
      <alignment horizontal="left" vertical="top" wrapText="1"/>
      <protection locked="0"/>
    </xf>
    <xf numFmtId="0" fontId="47" fillId="0" borderId="10" xfId="0" applyFont="1" applyFill="1" applyBorder="1" applyAlignment="1" applyProtection="1">
      <alignment horizontal="left" vertical="top" wrapText="1"/>
      <protection locked="0"/>
    </xf>
    <xf numFmtId="0" fontId="47" fillId="0" borderId="13" xfId="0" applyFont="1" applyFill="1" applyBorder="1" applyAlignment="1" applyProtection="1">
      <alignment horizontal="left" vertical="top" wrapText="1"/>
      <protection locked="0"/>
    </xf>
    <xf numFmtId="49" fontId="47" fillId="0" borderId="10" xfId="0" applyNumberFormat="1" applyFont="1" applyFill="1" applyBorder="1" applyAlignment="1" applyProtection="1">
      <alignment horizontal="left" vertical="top" wrapText="1"/>
      <protection locked="0"/>
    </xf>
    <xf numFmtId="49" fontId="47" fillId="0" borderId="13" xfId="0" applyNumberFormat="1" applyFont="1" applyFill="1" applyBorder="1" applyAlignment="1" applyProtection="1">
      <alignment horizontal="left" vertical="top" wrapText="1"/>
      <protection locked="0"/>
    </xf>
    <xf numFmtId="49" fontId="48" fillId="0" borderId="10" xfId="0" applyNumberFormat="1" applyFont="1" applyFill="1" applyBorder="1" applyAlignment="1" applyProtection="1">
      <alignment horizontal="left" vertical="top" wrapText="1"/>
      <protection locked="0"/>
    </xf>
    <xf numFmtId="49" fontId="48" fillId="0" borderId="13" xfId="0" applyNumberFormat="1" applyFont="1" applyFill="1" applyBorder="1" applyAlignment="1" applyProtection="1">
      <alignment horizontal="left" vertical="top" wrapText="1"/>
      <protection locked="0"/>
    </xf>
    <xf numFmtId="0" fontId="47" fillId="0" borderId="0" xfId="0" applyFont="1" applyFill="1" applyAlignment="1" applyProtection="1">
      <alignment horizontal="justify" vertical="top" wrapText="1"/>
      <protection locked="0"/>
    </xf>
    <xf numFmtId="49" fontId="47" fillId="0" borderId="14" xfId="0" applyNumberFormat="1" applyFont="1" applyFill="1" applyBorder="1" applyAlignment="1" applyProtection="1">
      <alignment horizontal="left" vertical="top" wrapText="1"/>
      <protection locked="0"/>
    </xf>
    <xf numFmtId="0" fontId="47" fillId="0" borderId="0" xfId="0" applyFont="1" applyFill="1" applyBorder="1" applyAlignment="1" applyProtection="1">
      <alignment horizontal="justify" vertical="top" wrapText="1"/>
      <protection locked="0"/>
    </xf>
    <xf numFmtId="0" fontId="47" fillId="33" borderId="10" xfId="0" applyFont="1" applyFill="1" applyBorder="1" applyAlignment="1" applyProtection="1">
      <alignment horizontal="justify" vertical="top" wrapText="1"/>
      <protection/>
    </xf>
    <xf numFmtId="0" fontId="47" fillId="33" borderId="13" xfId="0" applyFont="1" applyFill="1" applyBorder="1" applyAlignment="1" applyProtection="1">
      <alignment horizontal="justify" vertical="top" wrapText="1"/>
      <protection/>
    </xf>
    <xf numFmtId="0" fontId="47" fillId="0" borderId="0" xfId="0" applyNumberFormat="1" applyFont="1" applyFill="1" applyBorder="1" applyAlignment="1" applyProtection="1">
      <alignment horizontal="justify" vertical="top" wrapText="1"/>
      <protection locked="0"/>
    </xf>
    <xf numFmtId="0" fontId="50" fillId="0" borderId="12" xfId="0" applyFont="1" applyFill="1" applyBorder="1" applyAlignment="1" applyProtection="1">
      <alignment horizontal="justify" vertical="top" wrapText="1"/>
      <protection locked="0"/>
    </xf>
    <xf numFmtId="0" fontId="47" fillId="0" borderId="15" xfId="0" applyFont="1" applyFill="1" applyBorder="1" applyAlignment="1" applyProtection="1">
      <alignment horizontal="justify" vertical="top" wrapText="1"/>
      <protection locked="0"/>
    </xf>
    <xf numFmtId="0" fontId="47" fillId="0" borderId="0" xfId="0" applyFont="1" applyFill="1" applyBorder="1" applyAlignment="1" applyProtection="1">
      <alignment horizontal="left" vertical="top" wrapText="1"/>
      <protection locked="0"/>
    </xf>
    <xf numFmtId="0" fontId="47" fillId="0" borderId="0" xfId="0" applyFont="1" applyFill="1" applyAlignment="1" applyProtection="1">
      <alignment horizontal="left" vertical="top" wrapText="1"/>
      <protection locked="0"/>
    </xf>
    <xf numFmtId="0" fontId="47" fillId="0" borderId="0" xfId="0" applyFont="1" applyAlignment="1">
      <alignment horizontal="left" vertical="top" wrapText="1"/>
    </xf>
    <xf numFmtId="0" fontId="47" fillId="33" borderId="10" xfId="0" applyFont="1" applyFill="1" applyBorder="1" applyAlignment="1" applyProtection="1">
      <alignment horizontal="right" vertical="top" wrapText="1"/>
      <protection/>
    </xf>
    <xf numFmtId="0" fontId="47" fillId="33" borderId="13" xfId="0" applyFont="1" applyFill="1" applyBorder="1" applyAlignment="1" applyProtection="1">
      <alignment horizontal="right" vertical="top" wrapText="1"/>
      <protection/>
    </xf>
    <xf numFmtId="0" fontId="48" fillId="0" borderId="10" xfId="0" applyFont="1" applyFill="1" applyBorder="1" applyAlignment="1" applyProtection="1">
      <alignment horizontal="left" vertical="top" wrapText="1"/>
      <protection locked="0"/>
    </xf>
    <xf numFmtId="0" fontId="48" fillId="0" borderId="13" xfId="0" applyFont="1" applyFill="1" applyBorder="1" applyAlignment="1" applyProtection="1">
      <alignment horizontal="left" vertical="top" wrapText="1"/>
      <protection locked="0"/>
    </xf>
    <xf numFmtId="0" fontId="48" fillId="0" borderId="10"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7" fillId="0" borderId="15" xfId="0" applyFont="1" applyFill="1" applyBorder="1" applyAlignment="1" applyProtection="1">
      <alignment horizontal="justify" vertical="top" wrapText="1"/>
      <protection/>
    </xf>
    <xf numFmtId="0" fontId="50" fillId="0" borderId="0" xfId="0" applyFont="1" applyFill="1" applyBorder="1" applyAlignment="1" applyProtection="1">
      <alignment vertical="top" wrapText="1"/>
      <protection locked="0"/>
    </xf>
    <xf numFmtId="0" fontId="48" fillId="0" borderId="11"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7" fillId="0" borderId="0" xfId="0" applyFont="1" applyFill="1" applyBorder="1" applyAlignment="1" applyProtection="1">
      <alignment horizontal="justify" vertical="top" wrapText="1"/>
      <protection/>
    </xf>
    <xf numFmtId="0" fontId="50" fillId="0" borderId="12" xfId="0" applyFont="1" applyFill="1" applyBorder="1" applyAlignment="1" applyProtection="1">
      <alignment horizontal="justify" vertical="top" wrapText="1"/>
      <protection/>
    </xf>
    <xf numFmtId="44" fontId="47" fillId="0" borderId="10" xfId="0" applyNumberFormat="1" applyFont="1" applyFill="1" applyBorder="1" applyAlignment="1" applyProtection="1">
      <alignment horizontal="left" vertical="top" wrapText="1"/>
      <protection locked="0"/>
    </xf>
    <xf numFmtId="44" fontId="47" fillId="0" borderId="13" xfId="0" applyNumberFormat="1"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5" fillId="0" borderId="0" xfId="0" applyFont="1" applyFill="1" applyBorder="1" applyAlignment="1" applyProtection="1">
      <alignment horizontal="left" vertical="top" wrapText="1"/>
      <protection locked="0"/>
    </xf>
  </cellXfs>
  <cellStyles count="20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0 2" xfId="45"/>
    <cellStyle name="Dziesiętny 11" xfId="46"/>
    <cellStyle name="Dziesiętny 11 2" xfId="47"/>
    <cellStyle name="Dziesiętny 12" xfId="48"/>
    <cellStyle name="Dziesiętny 12 2" xfId="49"/>
    <cellStyle name="Dziesiętny 2" xfId="50"/>
    <cellStyle name="Dziesiętny 2 2" xfId="51"/>
    <cellStyle name="Dziesiętny 2 2 2" xfId="52"/>
    <cellStyle name="Dziesiętny 2 3" xfId="53"/>
    <cellStyle name="Dziesiętny 2 3 2" xfId="54"/>
    <cellStyle name="Dziesiętny 2 4" xfId="55"/>
    <cellStyle name="Dziesiętny 2 4 2" xfId="56"/>
    <cellStyle name="Dziesiętny 2 5" xfId="57"/>
    <cellStyle name="Dziesiętny 2 5 2" xfId="58"/>
    <cellStyle name="Dziesiętny 2 6" xfId="59"/>
    <cellStyle name="Dziesiętny 2 6 2" xfId="60"/>
    <cellStyle name="Dziesiętny 2 7" xfId="61"/>
    <cellStyle name="Dziesiętny 2 7 2" xfId="62"/>
    <cellStyle name="Dziesiętny 2 8" xfId="63"/>
    <cellStyle name="Dziesiętny 2 8 2" xfId="64"/>
    <cellStyle name="Dziesiętny 2 9" xfId="65"/>
    <cellStyle name="Dziesiętny 3" xfId="66"/>
    <cellStyle name="Dziesiętny 3 2" xfId="67"/>
    <cellStyle name="Dziesiętny 3 2 2" xfId="68"/>
    <cellStyle name="Dziesiętny 3 3" xfId="69"/>
    <cellStyle name="Dziesiętny 3 3 2" xfId="70"/>
    <cellStyle name="Dziesiętny 3 4" xfId="71"/>
    <cellStyle name="Dziesiętny 3 4 2" xfId="72"/>
    <cellStyle name="Dziesiętny 3 5" xfId="73"/>
    <cellStyle name="Dziesiętny 3 5 2" xfId="74"/>
    <cellStyle name="Dziesiętny 3 6" xfId="75"/>
    <cellStyle name="Dziesiętny 3 6 2" xfId="76"/>
    <cellStyle name="Dziesiętny 3 7" xfId="77"/>
    <cellStyle name="Dziesiętny 4" xfId="78"/>
    <cellStyle name="Dziesiętny 4 2" xfId="79"/>
    <cellStyle name="Dziesiętny 4 2 2" xfId="80"/>
    <cellStyle name="Dziesiętny 4 2 2 2" xfId="81"/>
    <cellStyle name="Dziesiętny 4 2 3" xfId="82"/>
    <cellStyle name="Dziesiętny 4 2 3 2" xfId="83"/>
    <cellStyle name="Dziesiętny 4 2 4" xfId="84"/>
    <cellStyle name="Dziesiętny 4 3" xfId="85"/>
    <cellStyle name="Dziesiętny 4 3 2" xfId="86"/>
    <cellStyle name="Dziesiętny 4 4" xfId="87"/>
    <cellStyle name="Dziesiętny 4 4 2" xfId="88"/>
    <cellStyle name="Dziesiętny 4 5" xfId="89"/>
    <cellStyle name="Dziesiętny 4 5 2" xfId="90"/>
    <cellStyle name="Dziesiętny 4 6" xfId="91"/>
    <cellStyle name="Dziesiętny 4 6 2" xfId="92"/>
    <cellStyle name="Dziesiętny 4 7" xfId="93"/>
    <cellStyle name="Dziesiętny 4 7 2" xfId="94"/>
    <cellStyle name="Dziesiętny 4 8" xfId="95"/>
    <cellStyle name="Dziesiętny 4 8 2" xfId="96"/>
    <cellStyle name="Dziesiętny 4 9" xfId="97"/>
    <cellStyle name="Dziesiętny 5" xfId="98"/>
    <cellStyle name="Dziesiętny 5 2" xfId="99"/>
    <cellStyle name="Dziesiętny 5 2 2" xfId="100"/>
    <cellStyle name="Dziesiętny 5 3" xfId="101"/>
    <cellStyle name="Dziesiętny 5 3 2" xfId="102"/>
    <cellStyle name="Dziesiętny 5 4" xfId="103"/>
    <cellStyle name="Dziesiętny 5 4 2" xfId="104"/>
    <cellStyle name="Dziesiętny 5 5" xfId="105"/>
    <cellStyle name="Dziesiętny 5 5 2" xfId="106"/>
    <cellStyle name="Dziesiętny 5 6" xfId="107"/>
    <cellStyle name="Dziesiętny 6" xfId="108"/>
    <cellStyle name="Dziesiętny 6 2" xfId="109"/>
    <cellStyle name="Dziesiętny 7" xfId="110"/>
    <cellStyle name="Dziesiętny 7 2" xfId="111"/>
    <cellStyle name="Dziesiętny 8" xfId="112"/>
    <cellStyle name="Dziesiętny 8 2" xfId="113"/>
    <cellStyle name="Dziesiętny 9" xfId="114"/>
    <cellStyle name="Dziesiętny 9 2" xfId="115"/>
    <cellStyle name="Excel Built-in Currency" xfId="116"/>
    <cellStyle name="Hyperlink" xfId="117"/>
    <cellStyle name="Komórka połączona" xfId="118"/>
    <cellStyle name="Komórka zaznaczona" xfId="119"/>
    <cellStyle name="Nagłówek 1" xfId="120"/>
    <cellStyle name="Nagłówek 2" xfId="121"/>
    <cellStyle name="Nagłówek 3" xfId="122"/>
    <cellStyle name="Nagłówek 4" xfId="123"/>
    <cellStyle name="Neutralny" xfId="124"/>
    <cellStyle name="Normalny 2" xfId="125"/>
    <cellStyle name="Normalny 2 2" xfId="126"/>
    <cellStyle name="Normalny 3" xfId="127"/>
    <cellStyle name="Normalny 3 2" xfId="128"/>
    <cellStyle name="Normalny 4" xfId="129"/>
    <cellStyle name="Normalny 5" xfId="130"/>
    <cellStyle name="Normalny 7" xfId="131"/>
    <cellStyle name="Normalny 7 2" xfId="132"/>
    <cellStyle name="Obliczenia" xfId="133"/>
    <cellStyle name="Followed Hyperlink" xfId="134"/>
    <cellStyle name="Percent" xfId="135"/>
    <cellStyle name="Suma" xfId="136"/>
    <cellStyle name="Tekst objaśnienia" xfId="137"/>
    <cellStyle name="Tekst ostrzeżenia" xfId="138"/>
    <cellStyle name="Tytuł" xfId="139"/>
    <cellStyle name="Uwaga" xfId="140"/>
    <cellStyle name="Currency" xfId="141"/>
    <cellStyle name="Currency [0]" xfId="142"/>
    <cellStyle name="Walutowy 10" xfId="143"/>
    <cellStyle name="Walutowy 10 2" xfId="144"/>
    <cellStyle name="Walutowy 11" xfId="145"/>
    <cellStyle name="Walutowy 11 2" xfId="146"/>
    <cellStyle name="Walutowy 12" xfId="147"/>
    <cellStyle name="Walutowy 2" xfId="148"/>
    <cellStyle name="Walutowy 2 2" xfId="149"/>
    <cellStyle name="Walutowy 2 2 2" xfId="150"/>
    <cellStyle name="Walutowy 2 2 2 2" xfId="151"/>
    <cellStyle name="Walutowy 2 2 3" xfId="152"/>
    <cellStyle name="Walutowy 2 2 3 2" xfId="153"/>
    <cellStyle name="Walutowy 2 2 4" xfId="154"/>
    <cellStyle name="Walutowy 2 3" xfId="155"/>
    <cellStyle name="Walutowy 2 3 2" xfId="156"/>
    <cellStyle name="Walutowy 2 3 2 2" xfId="157"/>
    <cellStyle name="Walutowy 2 3 3" xfId="158"/>
    <cellStyle name="Walutowy 2 4" xfId="159"/>
    <cellStyle name="Walutowy 2 4 2" xfId="160"/>
    <cellStyle name="Walutowy 2 5" xfId="161"/>
    <cellStyle name="Walutowy 2 5 2" xfId="162"/>
    <cellStyle name="Walutowy 2 6" xfId="163"/>
    <cellStyle name="Walutowy 2 6 2" xfId="164"/>
    <cellStyle name="Walutowy 2 7" xfId="165"/>
    <cellStyle name="Walutowy 2 7 2" xfId="166"/>
    <cellStyle name="Walutowy 2 8" xfId="167"/>
    <cellStyle name="Walutowy 2 8 2" xfId="168"/>
    <cellStyle name="Walutowy 2 9" xfId="169"/>
    <cellStyle name="Walutowy 3" xfId="170"/>
    <cellStyle name="Walutowy 3 2" xfId="171"/>
    <cellStyle name="Walutowy 3 2 2" xfId="172"/>
    <cellStyle name="Walutowy 3 2 2 2" xfId="173"/>
    <cellStyle name="Walutowy 3 2 3" xfId="174"/>
    <cellStyle name="Walutowy 3 2 3 2" xfId="175"/>
    <cellStyle name="Walutowy 3 2 4" xfId="176"/>
    <cellStyle name="Walutowy 3 3" xfId="177"/>
    <cellStyle name="Walutowy 3 3 2" xfId="178"/>
    <cellStyle name="Walutowy 3 4" xfId="179"/>
    <cellStyle name="Walutowy 3 4 2" xfId="180"/>
    <cellStyle name="Walutowy 3 5" xfId="181"/>
    <cellStyle name="Walutowy 3 5 2" xfId="182"/>
    <cellStyle name="Walutowy 3 6" xfId="183"/>
    <cellStyle name="Walutowy 3 6 2" xfId="184"/>
    <cellStyle name="Walutowy 3 7" xfId="185"/>
    <cellStyle name="Walutowy 3 7 2" xfId="186"/>
    <cellStyle name="Walutowy 3 8" xfId="187"/>
    <cellStyle name="Walutowy 3 8 2" xfId="188"/>
    <cellStyle name="Walutowy 3 9" xfId="189"/>
    <cellStyle name="Walutowy 4" xfId="190"/>
    <cellStyle name="Walutowy 4 2" xfId="191"/>
    <cellStyle name="Walutowy 4 2 2" xfId="192"/>
    <cellStyle name="Walutowy 4 2 2 2" xfId="193"/>
    <cellStyle name="Walutowy 4 2 3" xfId="194"/>
    <cellStyle name="Walutowy 4 2 3 2" xfId="195"/>
    <cellStyle name="Walutowy 4 2 4" xfId="196"/>
    <cellStyle name="Walutowy 4 3" xfId="197"/>
    <cellStyle name="Walutowy 4 3 2" xfId="198"/>
    <cellStyle name="Walutowy 4 4" xfId="199"/>
    <cellStyle name="Walutowy 4 4 2" xfId="200"/>
    <cellStyle name="Walutowy 4 5" xfId="201"/>
    <cellStyle name="Walutowy 4 5 2" xfId="202"/>
    <cellStyle name="Walutowy 4 6" xfId="203"/>
    <cellStyle name="Walutowy 5" xfId="204"/>
    <cellStyle name="Walutowy 5 2" xfId="205"/>
    <cellStyle name="Walutowy 5 2 2" xfId="206"/>
    <cellStyle name="Walutowy 5 3" xfId="207"/>
    <cellStyle name="Walutowy 5 3 2" xfId="208"/>
    <cellStyle name="Walutowy 5 4" xfId="209"/>
    <cellStyle name="Walutowy 6" xfId="210"/>
    <cellStyle name="Walutowy 6 2" xfId="211"/>
    <cellStyle name="Walutowy 7" xfId="212"/>
    <cellStyle name="Walutowy 7 2" xfId="213"/>
    <cellStyle name="Walutowy 8" xfId="214"/>
    <cellStyle name="Walutowy 8 2" xfId="215"/>
    <cellStyle name="Walutowy 9" xfId="216"/>
    <cellStyle name="Walutowy 9 2" xfId="217"/>
    <cellStyle name="Zły"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55"/>
  <sheetViews>
    <sheetView showGridLines="0" view="pageBreakPreview" zoomScale="110" zoomScaleNormal="80" zoomScaleSheetLayoutView="110" zoomScalePageLayoutView="115" workbookViewId="0" topLeftCell="A31">
      <selection activeCell="C35" sqref="C35:E35"/>
    </sheetView>
  </sheetViews>
  <sheetFormatPr defaultColWidth="9.00390625" defaultRowHeight="12.75"/>
  <cols>
    <col min="1" max="1" width="2.375" style="8" customWidth="1"/>
    <col min="2" max="2" width="6.125" style="8" customWidth="1"/>
    <col min="3" max="4" width="30.00390625" style="8" customWidth="1"/>
    <col min="5" max="5" width="67.375" style="7" customWidth="1"/>
    <col min="6" max="7" width="9.125" style="8" customWidth="1"/>
    <col min="8" max="8" width="31.00390625" style="8" customWidth="1"/>
    <col min="9" max="9" width="9.125" style="8" customWidth="1"/>
    <col min="10" max="10" width="26.75390625" style="8" customWidth="1"/>
    <col min="11" max="12" width="16.125" style="8" customWidth="1"/>
    <col min="13" max="16384" width="9.125" style="8" customWidth="1"/>
  </cols>
  <sheetData>
    <row r="1" ht="15">
      <c r="E1" s="11" t="s">
        <v>38</v>
      </c>
    </row>
    <row r="2" spans="3:5" ht="15">
      <c r="C2" s="22"/>
      <c r="D2" s="22" t="s">
        <v>36</v>
      </c>
      <c r="E2" s="22"/>
    </row>
    <row r="4" spans="3:4" ht="15">
      <c r="C4" s="8" t="s">
        <v>28</v>
      </c>
      <c r="D4" s="8" t="s">
        <v>68</v>
      </c>
    </row>
    <row r="6" spans="3:5" ht="34.5" customHeight="1">
      <c r="C6" s="8" t="s">
        <v>27</v>
      </c>
      <c r="D6" s="72" t="s">
        <v>85</v>
      </c>
      <c r="E6" s="72"/>
    </row>
    <row r="8" spans="3:5" ht="15">
      <c r="C8" s="17" t="s">
        <v>23</v>
      </c>
      <c r="D8" s="89"/>
      <c r="E8" s="90"/>
    </row>
    <row r="9" spans="3:5" ht="15">
      <c r="C9" s="17" t="s">
        <v>29</v>
      </c>
      <c r="D9" s="85"/>
      <c r="E9" s="86"/>
    </row>
    <row r="10" spans="3:5" ht="15">
      <c r="C10" s="17" t="s">
        <v>22</v>
      </c>
      <c r="D10" s="83"/>
      <c r="E10" s="84"/>
    </row>
    <row r="11" spans="3:5" ht="15">
      <c r="C11" s="17" t="s">
        <v>30</v>
      </c>
      <c r="D11" s="83"/>
      <c r="E11" s="84"/>
    </row>
    <row r="12" spans="3:5" ht="15">
      <c r="C12" s="17" t="s">
        <v>31</v>
      </c>
      <c r="D12" s="83"/>
      <c r="E12" s="84"/>
    </row>
    <row r="13" spans="3:5" ht="15">
      <c r="C13" s="17" t="s">
        <v>32</v>
      </c>
      <c r="D13" s="83"/>
      <c r="E13" s="84"/>
    </row>
    <row r="14" spans="3:5" ht="15">
      <c r="C14" s="17" t="s">
        <v>33</v>
      </c>
      <c r="D14" s="83"/>
      <c r="E14" s="84"/>
    </row>
    <row r="15" spans="3:5" ht="15">
      <c r="C15" s="17" t="s">
        <v>34</v>
      </c>
      <c r="D15" s="83"/>
      <c r="E15" s="84"/>
    </row>
    <row r="16" spans="3:5" ht="15">
      <c r="C16" s="17" t="s">
        <v>35</v>
      </c>
      <c r="D16" s="83"/>
      <c r="E16" s="84"/>
    </row>
    <row r="17" spans="4:5" ht="15">
      <c r="D17" s="6"/>
      <c r="E17" s="23"/>
    </row>
    <row r="18" spans="2:5" ht="15" customHeight="1">
      <c r="B18" s="8" t="s">
        <v>2</v>
      </c>
      <c r="C18" s="78" t="s">
        <v>45</v>
      </c>
      <c r="D18" s="79"/>
      <c r="E18" s="80"/>
    </row>
    <row r="19" spans="4:5" ht="15">
      <c r="D19" s="1"/>
      <c r="E19" s="3"/>
    </row>
    <row r="20" spans="3:5" ht="32.25" customHeight="1">
      <c r="C20" s="61" t="s">
        <v>63</v>
      </c>
      <c r="D20" s="62">
        <f>'Arkusz cenowy'!H$6</f>
        <v>0</v>
      </c>
      <c r="E20" s="24"/>
    </row>
    <row r="21" spans="4:5" s="34" customFormat="1" ht="16.5" customHeight="1">
      <c r="D21" s="25"/>
      <c r="E21" s="24"/>
    </row>
    <row r="22" spans="3:5" s="41" customFormat="1" ht="48.75" customHeight="1">
      <c r="C22" s="88" t="s">
        <v>64</v>
      </c>
      <c r="D22" s="88"/>
      <c r="E22" s="88"/>
    </row>
    <row r="23" spans="2:5" s="34" customFormat="1" ht="34.5" customHeight="1">
      <c r="B23" s="34" t="s">
        <v>3</v>
      </c>
      <c r="C23" s="87" t="s">
        <v>46</v>
      </c>
      <c r="D23" s="87"/>
      <c r="E23" s="87"/>
    </row>
    <row r="24" spans="3:5" s="34" customFormat="1" ht="56.25" customHeight="1">
      <c r="C24" s="73" t="s">
        <v>47</v>
      </c>
      <c r="D24" s="74"/>
      <c r="E24" s="26" t="s">
        <v>59</v>
      </c>
    </row>
    <row r="25" spans="3:5" s="34" customFormat="1" ht="57" customHeight="1">
      <c r="C25" s="92" t="s">
        <v>48</v>
      </c>
      <c r="D25" s="92"/>
      <c r="E25" s="92"/>
    </row>
    <row r="26" spans="2:5" s="34" customFormat="1" ht="31.5" customHeight="1">
      <c r="B26" s="34" t="s">
        <v>4</v>
      </c>
      <c r="C26" s="77" t="s">
        <v>49</v>
      </c>
      <c r="D26" s="77"/>
      <c r="E26" s="77"/>
    </row>
    <row r="27" spans="3:5" s="34" customFormat="1" ht="33" customHeight="1">
      <c r="C27" s="73" t="s">
        <v>50</v>
      </c>
      <c r="D27" s="74"/>
      <c r="E27" s="26" t="s">
        <v>51</v>
      </c>
    </row>
    <row r="28" spans="3:5" s="34" customFormat="1" ht="97.5" customHeight="1">
      <c r="C28" s="76" t="s">
        <v>66</v>
      </c>
      <c r="D28" s="76"/>
      <c r="E28" s="76"/>
    </row>
    <row r="29" spans="2:5" s="34" customFormat="1" ht="18.75" customHeight="1">
      <c r="B29" s="34" t="s">
        <v>5</v>
      </c>
      <c r="C29" s="77" t="s">
        <v>52</v>
      </c>
      <c r="D29" s="77"/>
      <c r="E29" s="77"/>
    </row>
    <row r="30" spans="3:5" s="34" customFormat="1" ht="94.5" customHeight="1">
      <c r="C30" s="81" t="s">
        <v>53</v>
      </c>
      <c r="D30" s="82"/>
      <c r="E30" s="26" t="s">
        <v>54</v>
      </c>
    </row>
    <row r="31" spans="3:5" s="34" customFormat="1" ht="25.5" customHeight="1">
      <c r="C31" s="76" t="s">
        <v>60</v>
      </c>
      <c r="D31" s="76"/>
      <c r="E31" s="76"/>
    </row>
    <row r="32" spans="2:5" s="34" customFormat="1" ht="32.25" customHeight="1">
      <c r="B32" s="34" t="s">
        <v>21</v>
      </c>
      <c r="C32" s="91" t="s">
        <v>55</v>
      </c>
      <c r="D32" s="91"/>
      <c r="E32" s="91"/>
    </row>
    <row r="33" spans="2:5" s="34" customFormat="1" ht="27.75" customHeight="1">
      <c r="B33" s="49" t="s">
        <v>26</v>
      </c>
      <c r="C33" s="70" t="s">
        <v>56</v>
      </c>
      <c r="D33" s="70"/>
      <c r="E33" s="70"/>
    </row>
    <row r="34" spans="2:5" s="34" customFormat="1" ht="40.5" customHeight="1">
      <c r="B34" s="49" t="s">
        <v>6</v>
      </c>
      <c r="C34" s="75" t="s">
        <v>86</v>
      </c>
      <c r="D34" s="75"/>
      <c r="E34" s="75"/>
    </row>
    <row r="35" spans="2:5" s="34" customFormat="1" ht="62.25" customHeight="1">
      <c r="B35" s="49" t="s">
        <v>7</v>
      </c>
      <c r="C35" s="72" t="s">
        <v>69</v>
      </c>
      <c r="D35" s="72"/>
      <c r="E35" s="72"/>
    </row>
    <row r="36" spans="2:5" s="34" customFormat="1" ht="43.5" customHeight="1">
      <c r="B36" s="58" t="s">
        <v>17</v>
      </c>
      <c r="C36" s="72" t="s">
        <v>61</v>
      </c>
      <c r="D36" s="72"/>
      <c r="E36" s="72"/>
    </row>
    <row r="37" spans="2:5" s="27" customFormat="1" ht="29.25" customHeight="1">
      <c r="B37" s="58" t="s">
        <v>25</v>
      </c>
      <c r="C37" s="72" t="s">
        <v>57</v>
      </c>
      <c r="D37" s="72"/>
      <c r="E37" s="72"/>
    </row>
    <row r="38" spans="2:5" s="27" customFormat="1" ht="42.75" customHeight="1">
      <c r="B38" s="58" t="s">
        <v>1</v>
      </c>
      <c r="C38" s="72" t="s">
        <v>62</v>
      </c>
      <c r="D38" s="72"/>
      <c r="E38" s="72"/>
    </row>
    <row r="39" spans="2:5" s="34" customFormat="1" ht="18" customHeight="1">
      <c r="B39" s="58" t="s">
        <v>0</v>
      </c>
      <c r="C39" s="33" t="s">
        <v>8</v>
      </c>
      <c r="D39" s="33"/>
      <c r="E39" s="32"/>
    </row>
    <row r="40" spans="3:5" s="34" customFormat="1" ht="18" customHeight="1">
      <c r="C40" s="35"/>
      <c r="D40" s="35"/>
      <c r="E40" s="11"/>
    </row>
    <row r="41" spans="3:5" s="34" customFormat="1" ht="18" customHeight="1">
      <c r="C41" s="66" t="s">
        <v>18</v>
      </c>
      <c r="D41" s="71"/>
      <c r="E41" s="67"/>
    </row>
    <row r="42" spans="3:5" s="34" customFormat="1" ht="18" customHeight="1">
      <c r="C42" s="66" t="s">
        <v>9</v>
      </c>
      <c r="D42" s="67"/>
      <c r="E42" s="37" t="s">
        <v>10</v>
      </c>
    </row>
    <row r="43" spans="3:5" s="34" customFormat="1" ht="18" customHeight="1">
      <c r="C43" s="68"/>
      <c r="D43" s="69"/>
      <c r="E43" s="37"/>
    </row>
    <row r="44" spans="3:5" s="34" customFormat="1" ht="18" customHeight="1">
      <c r="C44" s="68"/>
      <c r="D44" s="69"/>
      <c r="E44" s="37"/>
    </row>
    <row r="45" spans="3:5" s="34" customFormat="1" ht="18" customHeight="1">
      <c r="C45" s="28" t="s">
        <v>11</v>
      </c>
      <c r="D45" s="28"/>
      <c r="E45" s="11"/>
    </row>
    <row r="46" spans="3:5" s="34" customFormat="1" ht="18" customHeight="1">
      <c r="C46" s="66" t="s">
        <v>19</v>
      </c>
      <c r="D46" s="71"/>
      <c r="E46" s="67"/>
    </row>
    <row r="47" spans="3:5" s="34" customFormat="1" ht="18" customHeight="1">
      <c r="C47" s="38" t="s">
        <v>9</v>
      </c>
      <c r="D47" s="36" t="s">
        <v>10</v>
      </c>
      <c r="E47" s="29" t="s">
        <v>12</v>
      </c>
    </row>
    <row r="48" spans="3:5" s="34" customFormat="1" ht="18" customHeight="1">
      <c r="C48" s="30"/>
      <c r="D48" s="36"/>
      <c r="E48" s="31"/>
    </row>
    <row r="49" spans="3:5" s="34" customFormat="1" ht="18" customHeight="1">
      <c r="C49" s="30"/>
      <c r="D49" s="36"/>
      <c r="E49" s="31"/>
    </row>
    <row r="50" spans="3:5" s="34" customFormat="1" ht="18" customHeight="1">
      <c r="C50" s="28"/>
      <c r="D50" s="28"/>
      <c r="E50" s="11"/>
    </row>
    <row r="51" spans="3:5" s="34" customFormat="1" ht="18" customHeight="1">
      <c r="C51" s="66" t="s">
        <v>20</v>
      </c>
      <c r="D51" s="71"/>
      <c r="E51" s="67"/>
    </row>
    <row r="52" spans="3:5" s="34" customFormat="1" ht="18" customHeight="1">
      <c r="C52" s="66" t="s">
        <v>13</v>
      </c>
      <c r="D52" s="67"/>
      <c r="E52" s="37" t="s">
        <v>58</v>
      </c>
    </row>
    <row r="53" spans="2:5" s="34" customFormat="1" ht="18" customHeight="1">
      <c r="B53" s="8"/>
      <c r="C53" s="64"/>
      <c r="D53" s="65"/>
      <c r="E53" s="37"/>
    </row>
    <row r="54" spans="2:5" s="34" customFormat="1" ht="34.5" customHeight="1">
      <c r="B54" s="8"/>
      <c r="E54" s="7"/>
    </row>
    <row r="55" spans="2:5" s="34" customFormat="1" ht="21" customHeight="1">
      <c r="B55" s="8"/>
      <c r="C55" s="63"/>
      <c r="D55" s="63"/>
      <c r="E55" s="63"/>
    </row>
  </sheetData>
  <sheetProtection/>
  <mergeCells count="37">
    <mergeCell ref="D6:E6"/>
    <mergeCell ref="D13:E13"/>
    <mergeCell ref="D11:E11"/>
    <mergeCell ref="D14:E14"/>
    <mergeCell ref="D8:E8"/>
    <mergeCell ref="C32:E32"/>
    <mergeCell ref="C25:E25"/>
    <mergeCell ref="C27:D27"/>
    <mergeCell ref="C29:E29"/>
    <mergeCell ref="D12:E12"/>
    <mergeCell ref="C18:E18"/>
    <mergeCell ref="C30:D30"/>
    <mergeCell ref="C31:E31"/>
    <mergeCell ref="D15:E15"/>
    <mergeCell ref="D9:E9"/>
    <mergeCell ref="D10:E10"/>
    <mergeCell ref="C23:E23"/>
    <mergeCell ref="D16:E16"/>
    <mergeCell ref="C22:E22"/>
    <mergeCell ref="C35:E35"/>
    <mergeCell ref="C38:E38"/>
    <mergeCell ref="C37:E37"/>
    <mergeCell ref="C24:D24"/>
    <mergeCell ref="C36:E36"/>
    <mergeCell ref="C34:E34"/>
    <mergeCell ref="C28:E28"/>
    <mergeCell ref="C26:E26"/>
    <mergeCell ref="C55:E55"/>
    <mergeCell ref="C53:D53"/>
    <mergeCell ref="C52:D52"/>
    <mergeCell ref="C44:D44"/>
    <mergeCell ref="C43:D43"/>
    <mergeCell ref="C33:E33"/>
    <mergeCell ref="C46:E46"/>
    <mergeCell ref="C41:E41"/>
    <mergeCell ref="C51:E51"/>
    <mergeCell ref="C42:D4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5"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tabSelected="1" view="pageBreakPreview" zoomScale="77" zoomScaleNormal="77" zoomScaleSheetLayoutView="77" zoomScalePageLayoutView="85" workbookViewId="0" topLeftCell="A1">
      <selection activeCell="B16" sqref="B16:H16"/>
    </sheetView>
  </sheetViews>
  <sheetFormatPr defaultColWidth="9.00390625" defaultRowHeight="12.75"/>
  <cols>
    <col min="1" max="1" width="5.375" style="53" customWidth="1"/>
    <col min="2" max="2" width="25.125" style="53" customWidth="1"/>
    <col min="3" max="3" width="15.125" style="53" customWidth="1"/>
    <col min="4" max="4" width="20.875" style="53" customWidth="1"/>
    <col min="5" max="5" width="7.875" style="3" customWidth="1"/>
    <col min="6" max="6" width="10.25390625" style="53" customWidth="1"/>
    <col min="7" max="7" width="32.125" style="53" customWidth="1"/>
    <col min="8" max="8" width="25.125" style="53" customWidth="1"/>
    <col min="9" max="9" width="30.125" style="53" customWidth="1"/>
    <col min="10" max="10" width="22.875" style="53" customWidth="1"/>
    <col min="11" max="11" width="16.125" style="53" hidden="1" customWidth="1"/>
    <col min="12" max="12" width="15.75390625" style="53" customWidth="1"/>
    <col min="13" max="14" width="16.00390625" style="53" customWidth="1"/>
    <col min="15" max="15" width="8.00390625" style="53" customWidth="1"/>
    <col min="16" max="16" width="15.875" style="53" customWidth="1"/>
    <col min="17" max="17" width="15.875" style="5" customWidth="1"/>
    <col min="18" max="18" width="15.875" style="53" customWidth="1"/>
    <col min="19" max="20" width="14.25390625" style="53" customWidth="1"/>
    <col min="21" max="21" width="15.25390625" style="53" customWidth="1"/>
    <col min="22" max="16384" width="9.125" style="53" customWidth="1"/>
  </cols>
  <sheetData>
    <row r="1" spans="2:20" ht="15">
      <c r="B1" s="2" t="str">
        <f>'formularz oferty'!D4</f>
        <v>DFP.271.115.2023.LS</v>
      </c>
      <c r="N1" s="4" t="s">
        <v>39</v>
      </c>
      <c r="S1" s="2"/>
      <c r="T1" s="2"/>
    </row>
    <row r="2" spans="7:9" ht="15">
      <c r="G2" s="79"/>
      <c r="H2" s="79"/>
      <c r="I2" s="79"/>
    </row>
    <row r="3" ht="15">
      <c r="N3" s="4" t="s">
        <v>42</v>
      </c>
    </row>
    <row r="4" spans="2:17" ht="15">
      <c r="B4" s="50"/>
      <c r="C4" s="56"/>
      <c r="D4" s="6"/>
      <c r="E4" s="7"/>
      <c r="F4" s="52"/>
      <c r="G4" s="9" t="s">
        <v>16</v>
      </c>
      <c r="H4" s="52"/>
      <c r="I4" s="6"/>
      <c r="J4" s="52"/>
      <c r="K4" s="52"/>
      <c r="L4" s="52"/>
      <c r="M4" s="52"/>
      <c r="N4" s="52"/>
      <c r="Q4" s="53"/>
    </row>
    <row r="5" spans="2:17" ht="15">
      <c r="B5" s="50"/>
      <c r="C5" s="6"/>
      <c r="D5" s="6"/>
      <c r="E5" s="7"/>
      <c r="F5" s="52"/>
      <c r="G5" s="9"/>
      <c r="H5" s="52"/>
      <c r="I5" s="6"/>
      <c r="J5" s="52"/>
      <c r="K5" s="52"/>
      <c r="L5" s="52"/>
      <c r="M5" s="52"/>
      <c r="N5" s="52"/>
      <c r="Q5" s="53"/>
    </row>
    <row r="6" spans="1:17" ht="15">
      <c r="A6" s="50"/>
      <c r="B6" s="50"/>
      <c r="C6" s="10"/>
      <c r="D6" s="10"/>
      <c r="E6" s="11"/>
      <c r="F6" s="52"/>
      <c r="G6" s="54" t="s">
        <v>63</v>
      </c>
      <c r="H6" s="93">
        <f>SUM(N11:N13)</f>
        <v>0</v>
      </c>
      <c r="I6" s="94"/>
      <c r="Q6" s="53"/>
    </row>
    <row r="7" spans="1:17" ht="15">
      <c r="A7" s="50"/>
      <c r="C7" s="52"/>
      <c r="D7" s="52"/>
      <c r="E7" s="11"/>
      <c r="F7" s="52"/>
      <c r="G7" s="52"/>
      <c r="H7" s="52"/>
      <c r="I7" s="52"/>
      <c r="J7" s="52"/>
      <c r="K7" s="52"/>
      <c r="L7" s="52"/>
      <c r="Q7" s="53"/>
    </row>
    <row r="8" spans="1:17" ht="15">
      <c r="A8" s="50"/>
      <c r="B8" s="12"/>
      <c r="C8" s="13"/>
      <c r="D8" s="13"/>
      <c r="E8" s="14"/>
      <c r="F8" s="13"/>
      <c r="G8" s="13"/>
      <c r="H8" s="13"/>
      <c r="I8" s="13"/>
      <c r="J8" s="13"/>
      <c r="K8" s="13"/>
      <c r="L8" s="13"/>
      <c r="Q8" s="53"/>
    </row>
    <row r="9" spans="2:17" ht="15">
      <c r="B9" s="50"/>
      <c r="E9" s="15"/>
      <c r="Q9" s="53"/>
    </row>
    <row r="10" spans="1:14" s="50" customFormat="1" ht="74.25" customHeight="1">
      <c r="A10" s="55" t="s">
        <v>24</v>
      </c>
      <c r="B10" s="55" t="s">
        <v>14</v>
      </c>
      <c r="C10" s="55" t="s">
        <v>15</v>
      </c>
      <c r="D10" s="55" t="s">
        <v>37</v>
      </c>
      <c r="E10" s="16" t="s">
        <v>41</v>
      </c>
      <c r="F10" s="51"/>
      <c r="G10" s="55" t="str">
        <f>"Nazwa handlowa /
"&amp;C10&amp;" / 
"&amp;D10</f>
        <v>Nazwa handlowa /
Dawka / 
Postać /Opakowanie</v>
      </c>
      <c r="H10" s="55" t="s">
        <v>40</v>
      </c>
      <c r="I10" s="55" t="str">
        <f>B10</f>
        <v>Skład</v>
      </c>
      <c r="J10" s="55" t="s">
        <v>67</v>
      </c>
      <c r="K10" s="55"/>
      <c r="L10" s="55" t="s">
        <v>78</v>
      </c>
      <c r="M10" s="55" t="s">
        <v>79</v>
      </c>
      <c r="N10" s="55" t="s">
        <v>65</v>
      </c>
    </row>
    <row r="11" spans="1:14" s="56" customFormat="1" ht="137.25" customHeight="1">
      <c r="A11" s="40" t="s">
        <v>2</v>
      </c>
      <c r="B11" s="39" t="s">
        <v>74</v>
      </c>
      <c r="C11" s="39" t="s">
        <v>70</v>
      </c>
      <c r="D11" s="39" t="s">
        <v>71</v>
      </c>
      <c r="E11" s="18">
        <v>1</v>
      </c>
      <c r="F11" s="57" t="s">
        <v>44</v>
      </c>
      <c r="G11" s="19" t="s">
        <v>43</v>
      </c>
      <c r="H11" s="19"/>
      <c r="I11" s="19"/>
      <c r="J11" s="20"/>
      <c r="K11" s="19"/>
      <c r="L11" s="19"/>
      <c r="M11" s="19"/>
      <c r="N11" s="21">
        <f>ROUND(L11*ROUND(M11,2),2)</f>
        <v>0</v>
      </c>
    </row>
    <row r="12" spans="1:14" s="56" customFormat="1" ht="80.25" customHeight="1">
      <c r="A12" s="60" t="s">
        <v>24</v>
      </c>
      <c r="B12" s="60" t="s">
        <v>14</v>
      </c>
      <c r="C12" s="60" t="s">
        <v>15</v>
      </c>
      <c r="D12" s="60" t="s">
        <v>37</v>
      </c>
      <c r="E12" s="16" t="s">
        <v>41</v>
      </c>
      <c r="F12" s="57"/>
      <c r="G12" s="60" t="str">
        <f>"Nazwa handlowa /
"&amp;C12&amp;" / 
"&amp;D12</f>
        <v>Nazwa handlowa /
Dawka / 
Postać /Opakowanie</v>
      </c>
      <c r="H12" s="60" t="s">
        <v>77</v>
      </c>
      <c r="I12" s="60" t="str">
        <f>B12</f>
        <v>Skład</v>
      </c>
      <c r="J12" s="60" t="s">
        <v>80</v>
      </c>
      <c r="K12" s="60"/>
      <c r="L12" s="60" t="s">
        <v>81</v>
      </c>
      <c r="M12" s="60" t="s">
        <v>82</v>
      </c>
      <c r="N12" s="60" t="s">
        <v>65</v>
      </c>
    </row>
    <row r="13" spans="1:14" ht="125.25" customHeight="1">
      <c r="A13" s="40" t="s">
        <v>3</v>
      </c>
      <c r="B13" s="39" t="s">
        <v>75</v>
      </c>
      <c r="C13" s="39" t="s">
        <v>72</v>
      </c>
      <c r="D13" s="39" t="s">
        <v>73</v>
      </c>
      <c r="E13" s="18">
        <v>6</v>
      </c>
      <c r="F13" s="51" t="s">
        <v>76</v>
      </c>
      <c r="G13" s="19" t="s">
        <v>43</v>
      </c>
      <c r="H13" s="19"/>
      <c r="I13" s="19"/>
      <c r="J13" s="20"/>
      <c r="K13" s="19"/>
      <c r="L13" s="19"/>
      <c r="M13" s="19"/>
      <c r="N13" s="21">
        <f>ROUND(L13*ROUND(M13,2),2)</f>
        <v>0</v>
      </c>
    </row>
    <row r="14" spans="1:14" ht="15">
      <c r="A14" s="42"/>
      <c r="B14" s="43"/>
      <c r="C14" s="43"/>
      <c r="D14" s="44"/>
      <c r="E14" s="45"/>
      <c r="F14" s="52"/>
      <c r="G14" s="46"/>
      <c r="H14" s="46"/>
      <c r="I14" s="46"/>
      <c r="J14" s="47"/>
      <c r="K14" s="46"/>
      <c r="L14" s="46"/>
      <c r="M14" s="46"/>
      <c r="N14" s="48"/>
    </row>
    <row r="15" spans="1:17" s="59" customFormat="1" ht="20.25" customHeight="1">
      <c r="A15" s="42"/>
      <c r="B15" s="95" t="s">
        <v>83</v>
      </c>
      <c r="C15" s="95"/>
      <c r="D15" s="95"/>
      <c r="E15" s="95"/>
      <c r="F15" s="95"/>
      <c r="G15" s="95"/>
      <c r="H15" s="46"/>
      <c r="I15" s="46"/>
      <c r="J15" s="47"/>
      <c r="K15" s="46"/>
      <c r="L15" s="46"/>
      <c r="M15" s="46"/>
      <c r="N15" s="48"/>
      <c r="Q15" s="5"/>
    </row>
    <row r="16" spans="2:8" ht="179.25" customHeight="1">
      <c r="B16" s="96" t="s">
        <v>84</v>
      </c>
      <c r="C16" s="96"/>
      <c r="D16" s="96"/>
      <c r="E16" s="96"/>
      <c r="F16" s="96"/>
      <c r="G16" s="96"/>
      <c r="H16" s="96"/>
    </row>
    <row r="17" spans="2:8" ht="46.5" customHeight="1">
      <c r="B17" s="79" t="s">
        <v>64</v>
      </c>
      <c r="C17" s="79"/>
      <c r="D17" s="79"/>
      <c r="E17" s="79"/>
      <c r="F17" s="79"/>
      <c r="G17" s="79"/>
      <c r="H17" s="79"/>
    </row>
  </sheetData>
  <sheetProtection/>
  <mergeCells count="5">
    <mergeCell ref="G2:I2"/>
    <mergeCell ref="H6:I6"/>
    <mergeCell ref="B15:G15"/>
    <mergeCell ref="B16:H16"/>
    <mergeCell ref="B17: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2021-05-12T09:34:52Z</cp:lastPrinted>
  <dcterms:created xsi:type="dcterms:W3CDTF">2003-05-16T10:10:29Z</dcterms:created>
  <dcterms:modified xsi:type="dcterms:W3CDTF">2023-09-19T07:11:33Z</dcterms:modified>
  <cp:category/>
  <cp:version/>
  <cp:contentType/>
  <cp:contentStatus/>
</cp:coreProperties>
</file>