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41\zamowienia\Dział Organizacyjno Prawny\ZAMÓWIENIA PUBLICZNE\ZP 2022\ZP 6-2022 - odczynniki - immunologia transfuzjologiczna\Na stronę ZP 6-2022\"/>
    </mc:Choice>
  </mc:AlternateContent>
  <bookViews>
    <workbookView xWindow="0" yWindow="0" windowWidth="5505" windowHeight="10080" activeTab="2"/>
  </bookViews>
  <sheets>
    <sheet name="Zał. nr 1A - zad. nr 1" sheetId="8" r:id="rId1"/>
    <sheet name="Zał. nr 1B - zad. nr 2" sheetId="9" r:id="rId2"/>
    <sheet name="Zał. nr 1C - zad. nr 3" sheetId="3" r:id="rId3"/>
    <sheet name="Zał. nr 1D - zad. nr 4" sheetId="10" r:id="rId4"/>
    <sheet name="Zał. nr 1E - zad. nr 5" sheetId="11" r:id="rId5"/>
    <sheet name="Zał. nr 1F - zad. nr 6" sheetId="1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3" l="1"/>
  <c r="I38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7" i="3"/>
  <c r="K37" i="3" l="1"/>
  <c r="K6" i="12" l="1"/>
  <c r="I6" i="12"/>
  <c r="I3" i="12"/>
  <c r="K3" i="12"/>
  <c r="I4" i="12"/>
  <c r="K4" i="12"/>
  <c r="I5" i="12"/>
  <c r="I3" i="11"/>
  <c r="I4" i="11" s="1"/>
  <c r="I3" i="10"/>
  <c r="I4" i="10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4" i="9"/>
  <c r="K4" i="9" s="1"/>
  <c r="I3" i="9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  <c r="K32" i="3"/>
  <c r="K33" i="3"/>
  <c r="K5" i="12" l="1"/>
  <c r="K3" i="11"/>
  <c r="K4" i="11" s="1"/>
  <c r="K3" i="10"/>
  <c r="K4" i="10"/>
  <c r="I13" i="9"/>
  <c r="K3" i="9"/>
  <c r="K13" i="9" s="1"/>
  <c r="I28" i="8"/>
  <c r="K28" i="8"/>
  <c r="K34" i="3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5" i="3"/>
  <c r="I3" i="3"/>
  <c r="K3" i="3" l="1"/>
</calcChain>
</file>

<file path=xl/sharedStrings.xml><?xml version="1.0" encoding="utf-8"?>
<sst xmlns="http://schemas.openxmlformats.org/spreadsheetml/2006/main" count="235" uniqueCount="130">
  <si>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</si>
  <si>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</si>
  <si>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</si>
  <si>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</si>
  <si>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</si>
  <si>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</si>
  <si>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</si>
  <si>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</si>
  <si>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</si>
  <si>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</si>
  <si>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</si>
  <si>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</si>
  <si>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</si>
  <si>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Monoklonalny odczynnik kontrolny służący do kontroli oznaczenia fenotypu przy użyciu odczynników monoklonalnych w materiale badanym, w którym BTA jest dodatni</t>
  </si>
  <si>
    <t>Cena jednostkowa (opakowania) netto [PLN]</t>
  </si>
  <si>
    <t>Nr katalogowy</t>
  </si>
  <si>
    <t>Nazwa producenta odczynnika</t>
  </si>
  <si>
    <t>Nazwa handlowa produktu</t>
  </si>
  <si>
    <t>ODCZYNNIK MONOKLONALNY ANTI-s</t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</si>
  <si>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</si>
  <si>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</si>
  <si>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</si>
  <si>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</si>
  <si>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</si>
  <si>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</si>
  <si>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4 ml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</si>
  <si>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</si>
  <si>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</si>
  <si>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</si>
  <si>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</si>
  <si>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</si>
  <si>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</si>
  <si>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</si>
  <si>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</si>
  <si>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WYKRYWANIA PRZECIWCIAŁ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</si>
  <si>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</si>
  <si>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</si>
  <si>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</si>
  <si>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</si>
  <si>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</si>
  <si>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</si>
  <si>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</si>
  <si>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>1 x 10ml</t>
  </si>
  <si>
    <t>zestaw</t>
  </si>
  <si>
    <t>3 x 10 ml</t>
  </si>
  <si>
    <t>11 x 4 ml</t>
  </si>
  <si>
    <t>5000 ml</t>
  </si>
  <si>
    <t>Zestaw do oznaczania przeciwciał przeciwpłytkowych oraz HLA kl. I * metoda immunoenzymatyczna (ELISA)</t>
  </si>
  <si>
    <t>Zestaw 2-4% zawiesin krwinek panelowych w zakraplaczach do identyfikacji przeciwciał – minimum 16-krwinkowy, przynajmniej jedna krwinka powinna mieć antygen rzadko występujący  Do, Sc, Yt</t>
  </si>
  <si>
    <t>Odczynniki dodatkowe do testów serologicznych</t>
  </si>
  <si>
    <t>Odczynniki do diagnostyki przeciwciał skierowanych do antygenów krwinki płytkowej oraz antygenów HLA kl.I – metoda immunoenzymatyczna (ELISA)</t>
  </si>
  <si>
    <t>Odczynniki do testów serologicznych: 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O).</t>
  </si>
  <si>
    <t>60 x 12 szt.</t>
  </si>
  <si>
    <t>4 x 12 szt</t>
  </si>
  <si>
    <t>Albumina 30%</t>
  </si>
  <si>
    <r>
      <t xml:space="preserve">ODCZYNNIK MONOKLONALNY ANTI-A Ig-M
</t>
    </r>
    <r>
      <rPr>
        <b/>
        <sz val="8"/>
        <color theme="1"/>
        <rFont val="Calibri"/>
        <family val="2"/>
        <charset val="238"/>
        <scheme val="minor"/>
      </rPr>
      <t>Klon BIRMA 1</t>
    </r>
  </si>
  <si>
    <r>
      <t xml:space="preserve">ODCZYNNIK MONOKLONALNY ANTI-A Ig-M 
</t>
    </r>
    <r>
      <rPr>
        <b/>
        <sz val="8"/>
        <color theme="1"/>
        <rFont val="Calibri"/>
        <family val="2"/>
        <charset val="238"/>
        <scheme val="minor"/>
      </rPr>
      <t>Klon 9113D10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</si>
  <si>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LB 2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</si>
  <si>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9621A8</t>
    </r>
  </si>
  <si>
    <r>
      <t xml:space="preserve">ODCZYNNIK MONOKLONALNY ANTI-D Ig-M
</t>
    </r>
    <r>
      <rPr>
        <b/>
        <sz val="8"/>
        <color theme="1"/>
        <rFont val="Calibri"/>
        <family val="2"/>
        <charset val="238"/>
        <scheme val="minor"/>
      </rPr>
      <t>Klon RUM-1</t>
    </r>
  </si>
  <si>
    <r>
      <t xml:space="preserve">ODCZYNNIK MONOKLONALNY ANTI-D Ig-M + IgG
</t>
    </r>
    <r>
      <rPr>
        <b/>
        <sz val="8"/>
        <color theme="1"/>
        <rFont val="Calibri"/>
        <family val="2"/>
        <charset val="238"/>
        <scheme val="minor"/>
      </rPr>
      <t>Klon TH-28/MS-26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</si>
  <si>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MS-24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</si>
  <si>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MS-16 + MS-21 + MS-63</t>
    </r>
  </si>
  <si>
    <r>
      <t xml:space="preserve">ODCZYNNIK MONOKLONALNY ANTI-K Ig-M
</t>
    </r>
    <r>
      <rPr>
        <b/>
        <sz val="8"/>
        <color theme="1"/>
        <rFont val="Calibri"/>
        <family val="2"/>
        <charset val="238"/>
        <scheme val="minor"/>
      </rPr>
      <t>Klon MS-56</t>
    </r>
  </si>
  <si>
    <r>
      <t>ODCZYNNIK MONOKLONALNY ANTI-C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w
</t>
    </r>
    <r>
      <rPr>
        <b/>
        <sz val="8"/>
        <color theme="1"/>
        <rFont val="Calibri"/>
        <family val="2"/>
        <charset val="238"/>
        <scheme val="minor"/>
      </rPr>
      <t>Klon MS-110</t>
    </r>
  </si>
  <si>
    <r>
      <t>ODCZYNNIK MONOKLONALNY ANTI-P</t>
    </r>
    <r>
      <rPr>
        <vertAlign val="subscript"/>
        <sz val="8"/>
        <color theme="1"/>
        <rFont val="Calibri"/>
        <family val="2"/>
        <charset val="238"/>
        <scheme val="minor"/>
      </rPr>
      <t>1</t>
    </r>
  </si>
  <si>
    <r>
      <t>ANTI-A</t>
    </r>
    <r>
      <rPr>
        <vertAlign val="sub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Lektyna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</si>
  <si>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</si>
  <si>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</si>
  <si>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r>
      <t xml:space="preserve">ODCZYNNIK MONOKLONALNY ANTI-k
</t>
    </r>
    <r>
      <rPr>
        <b/>
        <sz val="8"/>
        <color theme="1"/>
        <rFont val="Calibri"/>
        <family val="2"/>
        <charset val="238"/>
        <scheme val="minor"/>
      </rPr>
      <t>Klon Lk1</t>
    </r>
  </si>
  <si>
    <t>DiaClon ABO/D (VI+, VI-) lub równoważny</t>
  </si>
  <si>
    <t>ABO/RhD  (VI+/VI-) lub równoważny</t>
  </si>
  <si>
    <t>DiaClon Rh Subgroups + Cw + Kell lub równoważny</t>
  </si>
  <si>
    <t>Anti-K/k lub równoważny</t>
  </si>
  <si>
    <t>Anti-Kpa/Kpb lub równoważny</t>
  </si>
  <si>
    <t>DiaClon Anti-Lea lub równoważny</t>
  </si>
  <si>
    <t>DiaClon Anti-Leb lub równoważny</t>
  </si>
  <si>
    <t>DiaClonAnti-Jka lub równoważna</t>
  </si>
  <si>
    <t>ID-Card Fya lub równoważny</t>
  </si>
  <si>
    <t>ID-Card Fyb lub równoważny</t>
  </si>
  <si>
    <t>Test serum ID-Anti-Fyb lub równoważny</t>
  </si>
  <si>
    <t>Anti-Lua/Lub lub równoważny</t>
  </si>
  <si>
    <t>DC Screening II lub równoważny</t>
  </si>
  <si>
    <t>ID Diluent 1 lub równoważny</t>
  </si>
  <si>
    <t>ID Diluent 2 lub równoważny</t>
  </si>
  <si>
    <t>DiaCidel - zestaw do elucji lub równoważny</t>
  </si>
  <si>
    <t>LISS Coombs lub równoważny</t>
  </si>
  <si>
    <t>CoombsAnti-IgG lub równoważny</t>
  </si>
  <si>
    <t>NaCl /Enzyme test and Cold agglutinins lub równoważny</t>
  </si>
  <si>
    <t>Oznaczenie IgG na krwince półilościowo lub równoważny</t>
  </si>
  <si>
    <t>Oznaczenie podklas IgG na krwince lub równoważny</t>
  </si>
  <si>
    <t>ID-Papain lub równoważny</t>
  </si>
  <si>
    <t>Quality Control Survey Advanced lub równoważny</t>
  </si>
  <si>
    <t>Zestaw 3 krwinek wzorcowych do PTA i testu NaCl (r-r  0,8% gotowy do użycia) lub równoważny</t>
  </si>
  <si>
    <t>Zestaw 3 krwinek wzorcowych papainowanych do t. enzymatycznego  (r-r  0,8% gotowy do użycia) lub równoważny</t>
  </si>
  <si>
    <t>Zestaw 11 krwinek panelowych do PTA i testu NaCl (r-r  0,8% gotowy do użycia) lub równoważny</t>
  </si>
  <si>
    <t>Zestaw 11 krwinek panelowych papainowanych do testu enzymatycznego (r-r  0,8% gotowy do użycia) lub równoważny</t>
  </si>
  <si>
    <t>Zestaw 6 krwinek panelowych do PTA i testu Nacl (r-r  0,8% gotowy do użycia) lub równoważny</t>
  </si>
  <si>
    <t>RAZEM WARTOŚĆ ZA REALIZACJĘ ZADANIA NR 1</t>
  </si>
  <si>
    <t>Odczynniki monoklonalne do oznaczania antygenów krwinek czerwonych – technika szkiełkowa i probówkowa (układy ABO, Rh, inne układy grupowe) oraz technika mikrokolumnowa (układ Rh i antygen K z układu Kell) – kompatybilne ze sprzętem jaki posiada Zamawiający: czytnik Banjo, inkubatory, wirówki i pipety firmy DiaMed (marki BioRad)</t>
  </si>
  <si>
    <r>
      <t>ODCZYNNIK MONOKLONALNY ANTI-Le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</si>
  <si>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r>
      <t>ODCZYNNIK MONOKLONALNY ANTI-Le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</si>
  <si>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t>RAZEM WARTOŚĆ ZA REALIZACJĘ ZADANIA NR 2</t>
  </si>
  <si>
    <t>RAZEM WARTOŚĆ ZA REALIZACJĘ ZADANIA NR 3</t>
  </si>
  <si>
    <t>STANDARYZOWANE KRWINKI WZORCOWE O RhD+ OPŁASZCZONE PRZECIWCIAŁAMI ANTY-D GOTOWE DO UŻYTKU</t>
  </si>
  <si>
    <r>
      <t>KONSERWOWANE KRWINKI WZORCOWE DO UKŁADU ABO z krwinkami A</t>
    </r>
    <r>
      <rPr>
        <vertAlign val="subscript"/>
        <sz val="8"/>
        <color theme="1"/>
        <rFont val="Calibri"/>
        <family val="2"/>
        <charset val="238"/>
      </rPr>
      <t>2</t>
    </r>
  </si>
  <si>
    <t>Buforowany roztwór NaCl o pH 6,85 - 7,2</t>
  </si>
  <si>
    <t>RAZEM WARTOŚĆ ZA REALIZACJĘ ZADANIA NR 4</t>
  </si>
  <si>
    <t>ZESTAW/
max. 5 badań</t>
  </si>
  <si>
    <t>RAZEM WARTOŚĆ ZA REALIZACJĘ ZADANIA NR 5</t>
  </si>
  <si>
    <r>
      <t>Substancja do inaktywacji przeciwciał o swoistości anty-Le</t>
    </r>
    <r>
      <rPr>
        <vertAlign val="superscript"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i anty-Le</t>
    </r>
    <r>
      <rPr>
        <vertAlign val="superscript"/>
        <sz val="9"/>
        <color theme="1"/>
        <rFont val="Calibri"/>
        <family val="2"/>
        <charset val="238"/>
        <scheme val="minor"/>
      </rPr>
      <t>b</t>
    </r>
  </si>
  <si>
    <t>Substancja do inaktywacji przeciwciał o swoistości anty-P1Pk</t>
  </si>
  <si>
    <t>min. 16 but.
x 3 ml</t>
  </si>
  <si>
    <t>Test serum ID-Anti-Fya lub równoważny</t>
  </si>
  <si>
    <t>DC Screening I lub równoważny</t>
  </si>
  <si>
    <t>DiaClonAnti-Jkb lub równoważny</t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</si>
  <si>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MS-33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</si>
  <si>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MS-258 + MS-80</t>
    </r>
  </si>
  <si>
    <t>Przedmiot</t>
  </si>
  <si>
    <t>Nazwa urządzenia/oprogramowania</t>
  </si>
  <si>
    <t>Cena jednostkowa  [PLN]</t>
  </si>
  <si>
    <t xml:space="preserve">Dzierżawa analizatora wraz wyposażeniem i oprogramowaniem </t>
  </si>
  <si>
    <t>miesiąc</t>
  </si>
  <si>
    <t>Ilość j.m</t>
  </si>
  <si>
    <t>Inaktywator przeciwciał skierowanych do antygenów z układu Lewis, inaktywator przeciwciał skierowanych do antygenów z układu P1Pk, zestaw krwinek wzorcowych do identyfikacji przeciwciał.</t>
  </si>
  <si>
    <t>Zestaw krwinek wzorcowych (A1, B) do przeciwciał grupowych (r-r  0,8% gotowy do użycia) lub równoważny</t>
  </si>
  <si>
    <t>2 x 10 ml</t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</si>
  <si>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enzymatycznego),  krwinki panelowe do identyfikacji przeciwciał (zestaw 11 krwinek panelowych do PTA i testu NaCl, zestaw 11 krwinek panelowych papainowanych do testu enzymatycznego) oraz zestaw do identyfikacji przeciwciał wieloswoistych lub skierowanych do antygenów o dużej częstości występowania – technika mikrokolumnowa. Odczynniki i krwinki kompatybilne ze sprzętem jaki posiada zamawiający: czytnik Banjo, inkubatory, wirówki i pipety firmy DiaMed (marka BioRad).</t>
  </si>
  <si>
    <t>RAZEM WARTOŚĆ ZA REALIZACJĘ ZADANIA NR 6</t>
  </si>
  <si>
    <t>6 x 4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</si>
</sst>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vertAlign val="subscript"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7.5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trike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3" xfId="0" applyFont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/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Font="1" applyBorder="1" applyProtection="1"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5" fillId="0" borderId="3" xfId="0" applyFont="1" applyBorder="1" applyAlignment="1" applyProtection="1">
      <alignment horizontal="center" vertical="center" wrapText="1"/>
      <protection locked="0"/>
    </xf>
    <xf numFmtId="44" fontId="5" fillId="0" borderId="13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9" fontId="6" fillId="0" borderId="13" xfId="2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44" fontId="4" fillId="0" borderId="2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0" fillId="0" borderId="1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0" fillId="0" borderId="0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44" fontId="27" fillId="0" borderId="13" xfId="1" applyFont="1" applyBorder="1" applyAlignment="1">
      <alignment horizontal="center" vertical="center" wrapText="1"/>
    </xf>
    <xf numFmtId="9" fontId="26" fillId="0" borderId="13" xfId="2" applyFont="1" applyBorder="1" applyAlignment="1" applyProtection="1">
      <alignment horizontal="center" vertical="center" wrapText="1"/>
      <protection locked="0"/>
    </xf>
    <xf numFmtId="44" fontId="27" fillId="0" borderId="13" xfId="0" applyNumberFormat="1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workbookViewId="0">
      <selection sqref="A1:K1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44.25" customHeight="1" x14ac:dyDescent="0.25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2.5" x14ac:dyDescent="0.25">
      <c r="A3" s="20">
        <v>1</v>
      </c>
      <c r="B3" s="25" t="s">
        <v>55</v>
      </c>
      <c r="C3" s="11"/>
      <c r="D3" s="1"/>
      <c r="E3" s="12"/>
      <c r="F3" s="14" t="s">
        <v>7</v>
      </c>
      <c r="G3" s="2">
        <v>40</v>
      </c>
      <c r="H3" s="13"/>
      <c r="I3" s="4">
        <f>G3*H3</f>
        <v>0</v>
      </c>
      <c r="J3" s="5"/>
      <c r="K3" s="6">
        <f>I3*J3+I3</f>
        <v>0</v>
      </c>
    </row>
    <row r="4" spans="1:11" ht="22.5" x14ac:dyDescent="0.25">
      <c r="A4" s="20">
        <v>2</v>
      </c>
      <c r="B4" s="25" t="s">
        <v>56</v>
      </c>
      <c r="C4" s="11"/>
      <c r="D4" s="1"/>
      <c r="E4" s="12"/>
      <c r="F4" s="14" t="s">
        <v>7</v>
      </c>
      <c r="G4" s="2">
        <v>15</v>
      </c>
      <c r="H4" s="13"/>
      <c r="I4" s="4">
        <f t="shared" ref="I4:I24" si="0">G4*H4</f>
        <v>0</v>
      </c>
      <c r="J4" s="5"/>
      <c r="K4" s="6">
        <f t="shared" ref="K4:K27" si="1">I4*J4+I4</f>
        <v>0</v>
      </c>
    </row>
    <row r="5" spans="1:11" ht="22.5" x14ac:dyDescent="0.25">
      <c r="A5" s="20">
        <v>3</v>
      </c>
      <c r="B5" s="25" t="s">
        <v>57</v>
      </c>
      <c r="C5" s="11"/>
      <c r="D5" s="1"/>
      <c r="E5" s="12"/>
      <c r="F5" s="14" t="s">
        <v>7</v>
      </c>
      <c r="G5" s="2">
        <v>40</v>
      </c>
      <c r="H5" s="13"/>
      <c r="I5" s="4">
        <f t="shared" si="0"/>
        <v>0</v>
      </c>
      <c r="J5" s="5"/>
      <c r="K5" s="6">
        <f t="shared" si="1"/>
        <v>0</v>
      </c>
    </row>
    <row r="6" spans="1:11" ht="22.5" x14ac:dyDescent="0.25">
      <c r="A6" s="20">
        <v>4</v>
      </c>
      <c r="B6" s="25" t="s">
        <v>58</v>
      </c>
      <c r="C6" s="11"/>
      <c r="D6" s="1"/>
      <c r="E6" s="12"/>
      <c r="F6" s="14" t="s">
        <v>7</v>
      </c>
      <c r="G6" s="2">
        <v>15</v>
      </c>
      <c r="H6" s="13"/>
      <c r="I6" s="4">
        <f t="shared" si="0"/>
        <v>0</v>
      </c>
      <c r="J6" s="5"/>
      <c r="K6" s="6">
        <f t="shared" si="1"/>
        <v>0</v>
      </c>
    </row>
    <row r="7" spans="1:11" ht="22.5" x14ac:dyDescent="0.25">
      <c r="A7" s="20">
        <v>5</v>
      </c>
      <c r="B7" s="25" t="s">
        <v>59</v>
      </c>
      <c r="C7" s="11"/>
      <c r="D7" s="1"/>
      <c r="E7" s="12"/>
      <c r="F7" s="14" t="s">
        <v>7</v>
      </c>
      <c r="G7" s="2">
        <v>45</v>
      </c>
      <c r="H7" s="13"/>
      <c r="I7" s="4">
        <f t="shared" si="0"/>
        <v>0</v>
      </c>
      <c r="J7" s="5"/>
      <c r="K7" s="6">
        <f t="shared" si="1"/>
        <v>0</v>
      </c>
    </row>
    <row r="8" spans="1:11" ht="33.75" x14ac:dyDescent="0.25">
      <c r="A8" s="20">
        <v>6</v>
      </c>
      <c r="B8" s="25" t="s">
        <v>60</v>
      </c>
      <c r="C8" s="11"/>
      <c r="D8" s="1"/>
      <c r="E8" s="12"/>
      <c r="F8" s="14" t="s">
        <v>7</v>
      </c>
      <c r="G8" s="2">
        <v>25</v>
      </c>
      <c r="H8" s="13"/>
      <c r="I8" s="4">
        <f t="shared" si="0"/>
        <v>0</v>
      </c>
      <c r="J8" s="5"/>
      <c r="K8" s="6">
        <f t="shared" si="1"/>
        <v>0</v>
      </c>
    </row>
    <row r="9" spans="1:11" ht="22.5" x14ac:dyDescent="0.25">
      <c r="A9" s="20">
        <v>7</v>
      </c>
      <c r="B9" s="25" t="s">
        <v>61</v>
      </c>
      <c r="C9" s="11"/>
      <c r="D9" s="1"/>
      <c r="E9" s="12"/>
      <c r="F9" s="2" t="s">
        <v>8</v>
      </c>
      <c r="G9" s="2">
        <v>30</v>
      </c>
      <c r="H9" s="13"/>
      <c r="I9" s="4">
        <f t="shared" si="0"/>
        <v>0</v>
      </c>
      <c r="J9" s="5"/>
      <c r="K9" s="6">
        <f t="shared" si="1"/>
        <v>0</v>
      </c>
    </row>
    <row r="10" spans="1:11" ht="22.5" x14ac:dyDescent="0.25">
      <c r="A10" s="20">
        <v>8</v>
      </c>
      <c r="B10" s="25" t="s">
        <v>116</v>
      </c>
      <c r="C10" s="11"/>
      <c r="D10" s="1"/>
      <c r="E10" s="12"/>
      <c r="F10" s="2" t="s">
        <v>8</v>
      </c>
      <c r="G10" s="2">
        <v>30</v>
      </c>
      <c r="H10" s="13"/>
      <c r="I10" s="4">
        <f t="shared" si="0"/>
        <v>0</v>
      </c>
      <c r="J10" s="5"/>
      <c r="K10" s="6">
        <f t="shared" si="1"/>
        <v>0</v>
      </c>
    </row>
    <row r="11" spans="1:11" ht="22.5" x14ac:dyDescent="0.25">
      <c r="A11" s="20">
        <v>9</v>
      </c>
      <c r="B11" s="25" t="s">
        <v>117</v>
      </c>
      <c r="C11" s="11"/>
      <c r="D11" s="1"/>
      <c r="E11" s="12"/>
      <c r="F11" s="2" t="s">
        <v>8</v>
      </c>
      <c r="G11" s="2">
        <v>30</v>
      </c>
      <c r="H11" s="13"/>
      <c r="I11" s="4">
        <f t="shared" si="0"/>
        <v>0</v>
      </c>
      <c r="J11" s="5"/>
      <c r="K11" s="6">
        <f t="shared" si="1"/>
        <v>0</v>
      </c>
    </row>
    <row r="12" spans="1:11" ht="22.5" x14ac:dyDescent="0.25">
      <c r="A12" s="20">
        <v>10</v>
      </c>
      <c r="B12" s="25" t="s">
        <v>62</v>
      </c>
      <c r="C12" s="11"/>
      <c r="D12" s="1"/>
      <c r="E12" s="12"/>
      <c r="F12" s="2" t="s">
        <v>8</v>
      </c>
      <c r="G12" s="2">
        <v>30</v>
      </c>
      <c r="H12" s="13"/>
      <c r="I12" s="4">
        <f t="shared" si="0"/>
        <v>0</v>
      </c>
      <c r="J12" s="5"/>
      <c r="K12" s="6">
        <f t="shared" si="1"/>
        <v>0</v>
      </c>
    </row>
    <row r="13" spans="1:11" ht="22.5" x14ac:dyDescent="0.25">
      <c r="A13" s="20">
        <v>11</v>
      </c>
      <c r="B13" s="25" t="s">
        <v>63</v>
      </c>
      <c r="C13" s="11"/>
      <c r="D13" s="1"/>
      <c r="E13" s="12"/>
      <c r="F13" s="2" t="s">
        <v>8</v>
      </c>
      <c r="G13" s="2">
        <v>55</v>
      </c>
      <c r="H13" s="13"/>
      <c r="I13" s="4">
        <f t="shared" si="0"/>
        <v>0</v>
      </c>
      <c r="J13" s="5"/>
      <c r="K13" s="6">
        <f t="shared" si="1"/>
        <v>0</v>
      </c>
    </row>
    <row r="14" spans="1:11" ht="24" x14ac:dyDescent="0.25">
      <c r="A14" s="20">
        <v>12</v>
      </c>
      <c r="B14" s="25" t="s">
        <v>64</v>
      </c>
      <c r="C14" s="11"/>
      <c r="D14" s="1"/>
      <c r="E14" s="12"/>
      <c r="F14" s="2" t="s">
        <v>9</v>
      </c>
      <c r="G14" s="2">
        <v>55</v>
      </c>
      <c r="H14" s="13"/>
      <c r="I14" s="4">
        <f t="shared" si="0"/>
        <v>0</v>
      </c>
      <c r="J14" s="5"/>
      <c r="K14" s="6">
        <f t="shared" si="1"/>
        <v>0</v>
      </c>
    </row>
    <row r="15" spans="1:11" ht="15.75" x14ac:dyDescent="0.25">
      <c r="A15" s="20">
        <v>13</v>
      </c>
      <c r="B15" s="25" t="s">
        <v>10</v>
      </c>
      <c r="C15" s="11"/>
      <c r="D15" s="1"/>
      <c r="E15" s="12"/>
      <c r="F15" s="14" t="s">
        <v>9</v>
      </c>
      <c r="G15" s="2">
        <v>16</v>
      </c>
      <c r="H15" s="13"/>
      <c r="I15" s="4">
        <f t="shared" si="0"/>
        <v>0</v>
      </c>
      <c r="J15" s="5"/>
      <c r="K15" s="6">
        <f t="shared" si="1"/>
        <v>0</v>
      </c>
    </row>
    <row r="16" spans="1:11" ht="15.75" x14ac:dyDescent="0.25">
      <c r="A16" s="20">
        <v>14</v>
      </c>
      <c r="B16" s="25" t="s">
        <v>11</v>
      </c>
      <c r="C16" s="11"/>
      <c r="D16" s="1"/>
      <c r="E16" s="12"/>
      <c r="F16" s="14" t="s">
        <v>9</v>
      </c>
      <c r="G16" s="2">
        <v>16</v>
      </c>
      <c r="H16" s="13"/>
      <c r="I16" s="4">
        <f t="shared" si="0"/>
        <v>0</v>
      </c>
      <c r="J16" s="5"/>
      <c r="K16" s="6">
        <f t="shared" si="1"/>
        <v>0</v>
      </c>
    </row>
    <row r="17" spans="1:11" ht="15.75" x14ac:dyDescent="0.25">
      <c r="A17" s="20">
        <v>15</v>
      </c>
      <c r="B17" s="25" t="s">
        <v>12</v>
      </c>
      <c r="C17" s="11"/>
      <c r="D17" s="1"/>
      <c r="E17" s="12"/>
      <c r="F17" s="14" t="s">
        <v>9</v>
      </c>
      <c r="G17" s="2">
        <v>10</v>
      </c>
      <c r="H17" s="13"/>
      <c r="I17" s="4">
        <f t="shared" si="0"/>
        <v>0</v>
      </c>
      <c r="J17" s="5"/>
      <c r="K17" s="6">
        <f t="shared" si="1"/>
        <v>0</v>
      </c>
    </row>
    <row r="18" spans="1:11" ht="15.75" x14ac:dyDescent="0.25">
      <c r="A18" s="20">
        <v>16</v>
      </c>
      <c r="B18" s="25" t="s">
        <v>18</v>
      </c>
      <c r="C18" s="11"/>
      <c r="D18" s="1"/>
      <c r="E18" s="12"/>
      <c r="F18" s="14" t="s">
        <v>9</v>
      </c>
      <c r="G18" s="2">
        <v>10</v>
      </c>
      <c r="H18" s="13"/>
      <c r="I18" s="4">
        <f t="shared" si="0"/>
        <v>0</v>
      </c>
      <c r="J18" s="5"/>
      <c r="K18" s="6">
        <f t="shared" si="1"/>
        <v>0</v>
      </c>
    </row>
    <row r="19" spans="1:11" ht="15.75" x14ac:dyDescent="0.25">
      <c r="A19" s="20">
        <v>17</v>
      </c>
      <c r="B19" s="25" t="s">
        <v>65</v>
      </c>
      <c r="C19" s="11"/>
      <c r="D19" s="1"/>
      <c r="E19" s="12"/>
      <c r="F19" s="14" t="s">
        <v>9</v>
      </c>
      <c r="G19" s="2">
        <v>7</v>
      </c>
      <c r="H19" s="13"/>
      <c r="I19" s="4">
        <f t="shared" si="0"/>
        <v>0</v>
      </c>
      <c r="J19" s="5"/>
      <c r="K19" s="6">
        <f t="shared" si="1"/>
        <v>0</v>
      </c>
    </row>
    <row r="20" spans="1:11" ht="15.75" x14ac:dyDescent="0.25">
      <c r="A20" s="20">
        <v>18</v>
      </c>
      <c r="B20" s="25" t="s">
        <v>54</v>
      </c>
      <c r="C20" s="11"/>
      <c r="D20" s="1"/>
      <c r="E20" s="12"/>
      <c r="F20" s="14" t="s">
        <v>7</v>
      </c>
      <c r="G20" s="2">
        <v>2</v>
      </c>
      <c r="H20" s="13"/>
      <c r="I20" s="4">
        <f t="shared" si="0"/>
        <v>0</v>
      </c>
      <c r="J20" s="5"/>
      <c r="K20" s="6">
        <f t="shared" si="1"/>
        <v>0</v>
      </c>
    </row>
    <row r="21" spans="1:11" ht="15.75" x14ac:dyDescent="0.25">
      <c r="A21" s="20">
        <v>19</v>
      </c>
      <c r="B21" s="25" t="s">
        <v>66</v>
      </c>
      <c r="C21" s="11"/>
      <c r="D21" s="1"/>
      <c r="E21" s="12"/>
      <c r="F21" s="14" t="s">
        <v>8</v>
      </c>
      <c r="G21" s="2">
        <v>1</v>
      </c>
      <c r="H21" s="13"/>
      <c r="I21" s="4">
        <f t="shared" si="0"/>
        <v>0</v>
      </c>
      <c r="J21" s="5"/>
      <c r="K21" s="6">
        <f t="shared" si="1"/>
        <v>0</v>
      </c>
    </row>
    <row r="22" spans="1:11" ht="15.75" x14ac:dyDescent="0.25">
      <c r="A22" s="20">
        <v>20</v>
      </c>
      <c r="B22" s="25" t="s">
        <v>67</v>
      </c>
      <c r="C22" s="11"/>
      <c r="D22" s="1"/>
      <c r="E22" s="12"/>
      <c r="F22" s="14" t="s">
        <v>9</v>
      </c>
      <c r="G22" s="2">
        <v>10</v>
      </c>
      <c r="H22" s="13"/>
      <c r="I22" s="4">
        <f t="shared" si="0"/>
        <v>0</v>
      </c>
      <c r="J22" s="5"/>
      <c r="K22" s="6">
        <f t="shared" si="1"/>
        <v>0</v>
      </c>
    </row>
    <row r="23" spans="1:11" ht="15.75" x14ac:dyDescent="0.25">
      <c r="A23" s="20">
        <v>21</v>
      </c>
      <c r="B23" s="25" t="s">
        <v>68</v>
      </c>
      <c r="C23" s="11"/>
      <c r="D23" s="1"/>
      <c r="E23" s="12"/>
      <c r="F23" s="14" t="s">
        <v>9</v>
      </c>
      <c r="G23" s="2">
        <v>10</v>
      </c>
      <c r="H23" s="13"/>
      <c r="I23" s="4">
        <f t="shared" si="0"/>
        <v>0</v>
      </c>
      <c r="J23" s="5"/>
      <c r="K23" s="6">
        <f t="shared" si="1"/>
        <v>0</v>
      </c>
    </row>
    <row r="24" spans="1:11" ht="22.5" x14ac:dyDescent="0.25">
      <c r="A24" s="20">
        <v>22</v>
      </c>
      <c r="B24" s="25" t="s">
        <v>69</v>
      </c>
      <c r="C24" s="11"/>
      <c r="D24" s="1"/>
      <c r="E24" s="12"/>
      <c r="F24" s="14" t="s">
        <v>9</v>
      </c>
      <c r="G24" s="2">
        <v>25</v>
      </c>
      <c r="H24" s="13"/>
      <c r="I24" s="4">
        <f t="shared" si="0"/>
        <v>0</v>
      </c>
      <c r="J24" s="5"/>
      <c r="K24" s="6">
        <f t="shared" si="1"/>
        <v>0</v>
      </c>
    </row>
    <row r="25" spans="1:11" ht="15.75" x14ac:dyDescent="0.25">
      <c r="A25" s="20">
        <v>23</v>
      </c>
      <c r="B25" s="25" t="s">
        <v>100</v>
      </c>
      <c r="C25" s="15"/>
      <c r="D25" s="3"/>
      <c r="E25" s="12"/>
      <c r="F25" s="14" t="s">
        <v>9</v>
      </c>
      <c r="G25" s="2">
        <v>4</v>
      </c>
      <c r="H25" s="13"/>
      <c r="I25" s="4">
        <f>G25*H25</f>
        <v>0</v>
      </c>
      <c r="J25" s="5"/>
      <c r="K25" s="6">
        <f t="shared" si="1"/>
        <v>0</v>
      </c>
    </row>
    <row r="26" spans="1:11" ht="15.75" x14ac:dyDescent="0.25">
      <c r="A26" s="20">
        <v>24</v>
      </c>
      <c r="B26" s="26" t="s">
        <v>101</v>
      </c>
      <c r="C26" s="15"/>
      <c r="D26" s="3"/>
      <c r="E26" s="12"/>
      <c r="F26" s="14" t="s">
        <v>9</v>
      </c>
      <c r="G26" s="2">
        <v>4</v>
      </c>
      <c r="H26" s="13"/>
      <c r="I26" s="4">
        <f>G26*H26</f>
        <v>0</v>
      </c>
      <c r="J26" s="5"/>
      <c r="K26" s="6">
        <f t="shared" si="1"/>
        <v>0</v>
      </c>
    </row>
    <row r="27" spans="1:11" ht="57" thickBot="1" x14ac:dyDescent="0.3">
      <c r="A27" s="21">
        <v>25</v>
      </c>
      <c r="B27" s="26" t="s">
        <v>13</v>
      </c>
      <c r="C27" s="17"/>
      <c r="D27" s="18"/>
      <c r="E27" s="19"/>
      <c r="F27" s="44" t="s">
        <v>8</v>
      </c>
      <c r="G27" s="10">
        <v>2</v>
      </c>
      <c r="H27" s="45"/>
      <c r="I27" s="4">
        <f>G27*H27</f>
        <v>0</v>
      </c>
      <c r="J27" s="5"/>
      <c r="K27" s="6">
        <f t="shared" si="1"/>
        <v>0</v>
      </c>
    </row>
    <row r="28" spans="1:11" ht="28.5" customHeight="1" thickBot="1" x14ac:dyDescent="0.3">
      <c r="A28" s="72" t="s">
        <v>98</v>
      </c>
      <c r="B28" s="73"/>
      <c r="C28" s="73"/>
      <c r="D28" s="73"/>
      <c r="E28" s="73"/>
      <c r="F28" s="73"/>
      <c r="G28" s="73"/>
      <c r="H28" s="74"/>
      <c r="I28" s="41">
        <f>SUM(I3:I27)</f>
        <v>0</v>
      </c>
      <c r="J28" s="42"/>
      <c r="K28" s="41">
        <f>SUM(K3:K27)</f>
        <v>0</v>
      </c>
    </row>
    <row r="29" spans="1:11" ht="12" customHeight="1" x14ac:dyDescent="0.25">
      <c r="A29" s="39"/>
      <c r="B29" s="39"/>
      <c r="C29" s="39"/>
      <c r="D29" s="39"/>
      <c r="E29" s="39"/>
      <c r="F29" s="39"/>
      <c r="G29" s="39"/>
      <c r="H29" s="39"/>
      <c r="I29" s="40"/>
      <c r="J29" s="43"/>
      <c r="K29" s="40"/>
    </row>
    <row r="30" spans="1:11" ht="7.5" customHeight="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B31" s="26"/>
    </row>
  </sheetData>
  <mergeCells count="2">
    <mergeCell ref="A1:K1"/>
    <mergeCell ref="A28:H28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1&amp;R&amp;"-,Pogrubiony"Załącznik nr 1A do SWZ</oddHeader>
    <oddFooter>&amp;C&amp;P z &amp;N&amp;R&amp;"-,Pogrubiony"DOKUMENT PODPISANY  ELEKTRONICZNIE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zoomScale="90" zoomScaleNormal="100" zoomScalePageLayoutView="90" workbookViewId="0">
      <selection activeCell="B4" sqref="B4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8.75" thickBot="1" x14ac:dyDescent="0.3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4.5" thickBot="1" x14ac:dyDescent="0.3">
      <c r="A3" s="20">
        <v>1</v>
      </c>
      <c r="B3" s="46" t="s">
        <v>19</v>
      </c>
      <c r="C3" s="11"/>
      <c r="D3" s="1"/>
      <c r="E3" s="12"/>
      <c r="F3" s="28" t="s">
        <v>20</v>
      </c>
      <c r="G3" s="69">
        <v>20</v>
      </c>
      <c r="H3" s="13"/>
      <c r="I3" s="4">
        <f>G3*H3</f>
        <v>0</v>
      </c>
      <c r="J3" s="5"/>
      <c r="K3" s="6">
        <f>I3*J3+I3</f>
        <v>0</v>
      </c>
    </row>
    <row r="4" spans="1:11" ht="23.25" thickBot="1" x14ac:dyDescent="0.3">
      <c r="A4" s="20">
        <v>2</v>
      </c>
      <c r="B4" s="46" t="s">
        <v>21</v>
      </c>
      <c r="C4" s="11"/>
      <c r="D4" s="1"/>
      <c r="E4" s="12"/>
      <c r="F4" s="28" t="s">
        <v>22</v>
      </c>
      <c r="G4" s="70">
        <v>50</v>
      </c>
      <c r="H4" s="13"/>
      <c r="I4" s="4">
        <f t="shared" ref="I4:I12" si="0">G4*H4</f>
        <v>0</v>
      </c>
      <c r="J4" s="5"/>
      <c r="K4" s="6">
        <f t="shared" ref="K4:K12" si="1">I4*J4+I4</f>
        <v>0</v>
      </c>
    </row>
    <row r="5" spans="1:11" ht="34.5" thickBot="1" x14ac:dyDescent="0.3">
      <c r="A5" s="20">
        <v>3</v>
      </c>
      <c r="B5" s="46" t="s">
        <v>23</v>
      </c>
      <c r="C5" s="11"/>
      <c r="D5" s="1"/>
      <c r="E5" s="12"/>
      <c r="F5" s="28" t="s">
        <v>22</v>
      </c>
      <c r="G5" s="70">
        <v>30</v>
      </c>
      <c r="H5" s="13"/>
      <c r="I5" s="4">
        <f t="shared" si="0"/>
        <v>0</v>
      </c>
      <c r="J5" s="5"/>
      <c r="K5" s="6">
        <f t="shared" si="1"/>
        <v>0</v>
      </c>
    </row>
    <row r="6" spans="1:11" ht="34.5" thickBot="1" x14ac:dyDescent="0.3">
      <c r="A6" s="20">
        <v>4</v>
      </c>
      <c r="B6" s="46" t="s">
        <v>24</v>
      </c>
      <c r="C6" s="11"/>
      <c r="D6" s="1"/>
      <c r="E6" s="12"/>
      <c r="F6" s="28" t="s">
        <v>25</v>
      </c>
      <c r="G6" s="70">
        <v>50</v>
      </c>
      <c r="H6" s="13"/>
      <c r="I6" s="4">
        <f t="shared" si="0"/>
        <v>0</v>
      </c>
      <c r="J6" s="5"/>
      <c r="K6" s="6">
        <f t="shared" si="1"/>
        <v>0</v>
      </c>
    </row>
    <row r="7" spans="1:11" ht="34.5" thickBot="1" x14ac:dyDescent="0.3">
      <c r="A7" s="20">
        <v>5</v>
      </c>
      <c r="B7" s="46" t="s">
        <v>26</v>
      </c>
      <c r="C7" s="11"/>
      <c r="D7" s="1"/>
      <c r="E7" s="12"/>
      <c r="F7" s="28" t="s">
        <v>27</v>
      </c>
      <c r="G7" s="70">
        <v>20</v>
      </c>
      <c r="H7" s="13"/>
      <c r="I7" s="4">
        <f t="shared" si="0"/>
        <v>0</v>
      </c>
      <c r="J7" s="5"/>
      <c r="K7" s="6">
        <f t="shared" si="1"/>
        <v>0</v>
      </c>
    </row>
    <row r="8" spans="1:11" ht="23.25" thickBot="1" x14ac:dyDescent="0.3">
      <c r="A8" s="20">
        <v>6</v>
      </c>
      <c r="B8" s="46" t="s">
        <v>28</v>
      </c>
      <c r="C8" s="11"/>
      <c r="D8" s="1"/>
      <c r="E8" s="12"/>
      <c r="F8" s="28" t="s">
        <v>20</v>
      </c>
      <c r="G8" s="70">
        <v>2</v>
      </c>
      <c r="H8" s="13"/>
      <c r="I8" s="4">
        <f t="shared" si="0"/>
        <v>0</v>
      </c>
      <c r="J8" s="5"/>
      <c r="K8" s="6">
        <f t="shared" si="1"/>
        <v>0</v>
      </c>
    </row>
    <row r="9" spans="1:11" ht="34.5" thickBot="1" x14ac:dyDescent="0.3">
      <c r="A9" s="20">
        <v>7</v>
      </c>
      <c r="B9" s="46" t="s">
        <v>104</v>
      </c>
      <c r="C9" s="11"/>
      <c r="D9" s="1"/>
      <c r="E9" s="12"/>
      <c r="F9" s="28" t="s">
        <v>29</v>
      </c>
      <c r="G9" s="70">
        <v>26</v>
      </c>
      <c r="H9" s="13"/>
      <c r="I9" s="4">
        <f t="shared" si="0"/>
        <v>0</v>
      </c>
      <c r="J9" s="5"/>
      <c r="K9" s="6">
        <f t="shared" si="1"/>
        <v>0</v>
      </c>
    </row>
    <row r="10" spans="1:11" ht="23.25" thickBot="1" x14ac:dyDescent="0.3">
      <c r="A10" s="20">
        <v>8</v>
      </c>
      <c r="B10" s="46" t="s">
        <v>34</v>
      </c>
      <c r="C10" s="11"/>
      <c r="D10" s="1"/>
      <c r="E10" s="12"/>
      <c r="F10" s="28" t="s">
        <v>30</v>
      </c>
      <c r="G10" s="70">
        <v>26</v>
      </c>
      <c r="H10" s="13"/>
      <c r="I10" s="4">
        <f t="shared" si="0"/>
        <v>0</v>
      </c>
      <c r="J10" s="5"/>
      <c r="K10" s="6">
        <f t="shared" si="1"/>
        <v>0</v>
      </c>
    </row>
    <row r="11" spans="1:11" ht="23.25" thickBot="1" x14ac:dyDescent="0.3">
      <c r="A11" s="20">
        <v>9</v>
      </c>
      <c r="B11" s="47" t="s">
        <v>31</v>
      </c>
      <c r="C11" s="11"/>
      <c r="D11" s="1"/>
      <c r="E11" s="12"/>
      <c r="F11" s="28" t="s">
        <v>32</v>
      </c>
      <c r="G11" s="70">
        <v>39</v>
      </c>
      <c r="H11" s="13"/>
      <c r="I11" s="4">
        <f t="shared" si="0"/>
        <v>0</v>
      </c>
      <c r="J11" s="5"/>
      <c r="K11" s="6">
        <f t="shared" si="1"/>
        <v>0</v>
      </c>
    </row>
    <row r="12" spans="1:11" ht="24.75" thickBot="1" x14ac:dyDescent="0.3">
      <c r="A12" s="20">
        <v>11</v>
      </c>
      <c r="B12" s="47" t="s">
        <v>105</v>
      </c>
      <c r="C12" s="11"/>
      <c r="D12" s="1"/>
      <c r="E12" s="12"/>
      <c r="F12" s="28" t="s">
        <v>33</v>
      </c>
      <c r="G12" s="70">
        <v>13</v>
      </c>
      <c r="H12" s="13"/>
      <c r="I12" s="4">
        <f t="shared" si="0"/>
        <v>0</v>
      </c>
      <c r="J12" s="5"/>
      <c r="K12" s="6">
        <f t="shared" si="1"/>
        <v>0</v>
      </c>
    </row>
    <row r="13" spans="1:11" ht="28.5" customHeight="1" thickBot="1" x14ac:dyDescent="0.3">
      <c r="A13" s="72" t="s">
        <v>102</v>
      </c>
      <c r="B13" s="73"/>
      <c r="C13" s="73"/>
      <c r="D13" s="73"/>
      <c r="E13" s="73"/>
      <c r="F13" s="73"/>
      <c r="G13" s="73"/>
      <c r="H13" s="74"/>
      <c r="I13" s="41">
        <f>SUM(I3:I12)</f>
        <v>0</v>
      </c>
      <c r="J13" s="42"/>
      <c r="K13" s="41">
        <f>SUM(K3:K12)</f>
        <v>0</v>
      </c>
    </row>
    <row r="14" spans="1:11" ht="12" customHeight="1" x14ac:dyDescent="0.25">
      <c r="A14" s="39"/>
      <c r="B14" s="39"/>
      <c r="C14" s="39"/>
      <c r="D14" s="39"/>
      <c r="E14" s="39"/>
      <c r="F14" s="39"/>
      <c r="G14" s="39"/>
      <c r="H14" s="39"/>
      <c r="I14" s="40"/>
      <c r="J14" s="43"/>
      <c r="K14" s="40"/>
    </row>
    <row r="15" spans="1:11" ht="7.5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2">
    <mergeCell ref="A1:K1"/>
    <mergeCell ref="A13:H13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2&amp;R&amp;"-,Pogrubiony"Załącznik nr 1B do SWZ</oddHeader>
    <oddFooter>&amp;C&amp;P z &amp;N&amp;R&amp;"-,Pogrubiony"DOKUMENT PODPISANY  ELEKTRONICZNIE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38"/>
  <sheetViews>
    <sheetView tabSelected="1" view="pageLayout" topLeftCell="A28" zoomScale="80" zoomScaleNormal="100" zoomScalePageLayoutView="80" workbookViewId="0">
      <selection activeCell="B35" sqref="B35"/>
    </sheetView>
  </sheetViews>
  <sheetFormatPr defaultRowHeight="15" x14ac:dyDescent="0.25"/>
  <cols>
    <col min="1" max="1" width="4.5703125" customWidth="1"/>
    <col min="2" max="2" width="28.5703125" customWidth="1"/>
    <col min="3" max="3" width="14.7109375" customWidth="1"/>
    <col min="4" max="4" width="11.85546875" customWidth="1"/>
    <col min="5" max="6" width="10.28515625" customWidth="1"/>
    <col min="7" max="7" width="8.28515625" customWidth="1"/>
    <col min="8" max="8" width="10" customWidth="1"/>
    <col min="9" max="9" width="13.5703125" customWidth="1"/>
    <col min="10" max="10" width="6" customWidth="1"/>
    <col min="11" max="11" width="12.7109375" customWidth="1"/>
  </cols>
  <sheetData>
    <row r="1" spans="1:11" ht="45.75" customHeight="1" x14ac:dyDescent="0.25">
      <c r="A1" s="75" t="s">
        <v>127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60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5.5" x14ac:dyDescent="0.25">
      <c r="A3" s="20">
        <v>1</v>
      </c>
      <c r="B3" s="9" t="s">
        <v>71</v>
      </c>
      <c r="C3" s="11"/>
      <c r="D3" s="1"/>
      <c r="E3" s="12"/>
      <c r="F3" s="27" t="s">
        <v>35</v>
      </c>
      <c r="G3" s="2">
        <v>2</v>
      </c>
      <c r="H3" s="13"/>
      <c r="I3" s="4">
        <f>G3*H3</f>
        <v>0</v>
      </c>
      <c r="J3" s="5"/>
      <c r="K3" s="6">
        <f>I3*J3+I3</f>
        <v>0</v>
      </c>
    </row>
    <row r="4" spans="1:11" ht="25.5" x14ac:dyDescent="0.25">
      <c r="A4" s="20">
        <v>2</v>
      </c>
      <c r="B4" s="9" t="s">
        <v>70</v>
      </c>
      <c r="C4" s="11"/>
      <c r="D4" s="1"/>
      <c r="E4" s="12"/>
      <c r="F4" s="27" t="s">
        <v>53</v>
      </c>
      <c r="G4" s="2">
        <v>2</v>
      </c>
      <c r="H4" s="13"/>
      <c r="I4" s="4">
        <f t="shared" ref="I4:I35" si="0">G4*H4</f>
        <v>0</v>
      </c>
      <c r="J4" s="5"/>
      <c r="K4" s="6">
        <f t="shared" ref="K4:K31" si="1">I4*J4+I4</f>
        <v>0</v>
      </c>
    </row>
    <row r="5" spans="1:11" ht="25.5" x14ac:dyDescent="0.25">
      <c r="A5" s="20">
        <v>3</v>
      </c>
      <c r="B5" s="9" t="s">
        <v>72</v>
      </c>
      <c r="C5" s="11"/>
      <c r="D5" s="1"/>
      <c r="E5" s="12"/>
      <c r="F5" s="27" t="s">
        <v>35</v>
      </c>
      <c r="G5" s="2">
        <v>3</v>
      </c>
      <c r="H5" s="13"/>
      <c r="I5" s="4">
        <f t="shared" si="0"/>
        <v>0</v>
      </c>
      <c r="J5" s="5"/>
      <c r="K5" s="6">
        <f t="shared" si="1"/>
        <v>0</v>
      </c>
    </row>
    <row r="6" spans="1:11" ht="15.75" x14ac:dyDescent="0.25">
      <c r="A6" s="20">
        <v>4</v>
      </c>
      <c r="B6" s="22" t="s">
        <v>73</v>
      </c>
      <c r="C6" s="11"/>
      <c r="D6" s="1"/>
      <c r="E6" s="12"/>
      <c r="F6" s="24" t="s">
        <v>36</v>
      </c>
      <c r="G6" s="14">
        <v>2</v>
      </c>
      <c r="H6" s="13"/>
      <c r="I6" s="4">
        <f t="shared" si="0"/>
        <v>0</v>
      </c>
      <c r="J6" s="5"/>
      <c r="K6" s="6">
        <f t="shared" si="1"/>
        <v>0</v>
      </c>
    </row>
    <row r="7" spans="1:11" ht="15.75" x14ac:dyDescent="0.25">
      <c r="A7" s="20">
        <v>5</v>
      </c>
      <c r="B7" s="22" t="s">
        <v>74</v>
      </c>
      <c r="C7" s="11"/>
      <c r="D7" s="1"/>
      <c r="E7" s="12"/>
      <c r="F7" s="24" t="s">
        <v>36</v>
      </c>
      <c r="G7" s="14">
        <v>1</v>
      </c>
      <c r="H7" s="13"/>
      <c r="I7" s="4">
        <f t="shared" si="0"/>
        <v>0</v>
      </c>
      <c r="J7" s="5"/>
      <c r="K7" s="6">
        <f t="shared" si="1"/>
        <v>0</v>
      </c>
    </row>
    <row r="8" spans="1:11" ht="15.75" x14ac:dyDescent="0.25">
      <c r="A8" s="20">
        <v>6</v>
      </c>
      <c r="B8" s="9" t="s">
        <v>75</v>
      </c>
      <c r="C8" s="11"/>
      <c r="D8" s="1"/>
      <c r="E8" s="12"/>
      <c r="F8" s="27" t="s">
        <v>36</v>
      </c>
      <c r="G8" s="2">
        <v>1</v>
      </c>
      <c r="H8" s="13"/>
      <c r="I8" s="4">
        <f t="shared" si="0"/>
        <v>0</v>
      </c>
      <c r="J8" s="5"/>
      <c r="K8" s="6">
        <f t="shared" si="1"/>
        <v>0</v>
      </c>
    </row>
    <row r="9" spans="1:11" ht="15.75" x14ac:dyDescent="0.25">
      <c r="A9" s="20">
        <v>7</v>
      </c>
      <c r="B9" s="9" t="s">
        <v>76</v>
      </c>
      <c r="C9" s="11"/>
      <c r="D9" s="1"/>
      <c r="E9" s="12"/>
      <c r="F9" s="27" t="s">
        <v>36</v>
      </c>
      <c r="G9" s="2">
        <v>1</v>
      </c>
      <c r="H9" s="13"/>
      <c r="I9" s="4">
        <f t="shared" si="0"/>
        <v>0</v>
      </c>
      <c r="J9" s="5"/>
      <c r="K9" s="6">
        <f t="shared" si="1"/>
        <v>0</v>
      </c>
    </row>
    <row r="10" spans="1:11" ht="15.75" x14ac:dyDescent="0.25">
      <c r="A10" s="20">
        <v>8</v>
      </c>
      <c r="B10" s="9" t="s">
        <v>77</v>
      </c>
      <c r="C10" s="11"/>
      <c r="D10" s="1"/>
      <c r="E10" s="12"/>
      <c r="F10" s="27" t="s">
        <v>36</v>
      </c>
      <c r="G10" s="2">
        <v>2</v>
      </c>
      <c r="H10" s="13"/>
      <c r="I10" s="4">
        <f t="shared" si="0"/>
        <v>0</v>
      </c>
      <c r="J10" s="5"/>
      <c r="K10" s="6">
        <f t="shared" si="1"/>
        <v>0</v>
      </c>
    </row>
    <row r="11" spans="1:11" ht="15.75" x14ac:dyDescent="0.25">
      <c r="A11" s="20">
        <v>9</v>
      </c>
      <c r="B11" s="9" t="s">
        <v>115</v>
      </c>
      <c r="C11" s="11"/>
      <c r="D11" s="1"/>
      <c r="E11" s="12"/>
      <c r="F11" s="27" t="s">
        <v>36</v>
      </c>
      <c r="G11" s="2">
        <v>2</v>
      </c>
      <c r="H11" s="13"/>
      <c r="I11" s="4">
        <f t="shared" si="0"/>
        <v>0</v>
      </c>
      <c r="J11" s="5"/>
      <c r="K11" s="6">
        <f t="shared" si="1"/>
        <v>0</v>
      </c>
    </row>
    <row r="12" spans="1:11" ht="15.75" x14ac:dyDescent="0.25">
      <c r="A12" s="20">
        <v>10</v>
      </c>
      <c r="B12" s="22" t="s">
        <v>78</v>
      </c>
      <c r="C12" s="11"/>
      <c r="D12" s="1"/>
      <c r="E12" s="12"/>
      <c r="F12" s="24" t="s">
        <v>36</v>
      </c>
      <c r="G12" s="14">
        <v>1</v>
      </c>
      <c r="H12" s="13"/>
      <c r="I12" s="4">
        <f t="shared" si="0"/>
        <v>0</v>
      </c>
      <c r="J12" s="5"/>
      <c r="K12" s="6">
        <f t="shared" si="1"/>
        <v>0</v>
      </c>
    </row>
    <row r="13" spans="1:11" ht="15.75" x14ac:dyDescent="0.25">
      <c r="A13" s="20">
        <v>11</v>
      </c>
      <c r="B13" s="22" t="s">
        <v>79</v>
      </c>
      <c r="C13" s="11"/>
      <c r="D13" s="1"/>
      <c r="E13" s="12"/>
      <c r="F13" s="24" t="s">
        <v>36</v>
      </c>
      <c r="G13" s="14">
        <v>1</v>
      </c>
      <c r="H13" s="13"/>
      <c r="I13" s="4">
        <f t="shared" si="0"/>
        <v>0</v>
      </c>
      <c r="J13" s="5"/>
      <c r="K13" s="6">
        <f t="shared" si="1"/>
        <v>0</v>
      </c>
    </row>
    <row r="14" spans="1:11" ht="25.5" x14ac:dyDescent="0.25">
      <c r="A14" s="20">
        <v>12</v>
      </c>
      <c r="B14" s="22" t="s">
        <v>113</v>
      </c>
      <c r="C14" s="11"/>
      <c r="D14" s="1"/>
      <c r="E14" s="12"/>
      <c r="F14" s="24" t="s">
        <v>37</v>
      </c>
      <c r="G14" s="14">
        <v>2</v>
      </c>
      <c r="H14" s="13"/>
      <c r="I14" s="4">
        <f t="shared" si="0"/>
        <v>0</v>
      </c>
      <c r="J14" s="5"/>
      <c r="K14" s="6">
        <f t="shared" si="1"/>
        <v>0</v>
      </c>
    </row>
    <row r="15" spans="1:11" ht="25.5" x14ac:dyDescent="0.25">
      <c r="A15" s="20">
        <v>13</v>
      </c>
      <c r="B15" s="22" t="s">
        <v>80</v>
      </c>
      <c r="C15" s="11"/>
      <c r="D15" s="1"/>
      <c r="E15" s="12"/>
      <c r="F15" s="24" t="s">
        <v>37</v>
      </c>
      <c r="G15" s="14">
        <v>2</v>
      </c>
      <c r="H15" s="13"/>
      <c r="I15" s="4">
        <f t="shared" si="0"/>
        <v>0</v>
      </c>
      <c r="J15" s="5"/>
      <c r="K15" s="6">
        <f t="shared" si="1"/>
        <v>0</v>
      </c>
    </row>
    <row r="16" spans="1:11" ht="15.75" x14ac:dyDescent="0.25">
      <c r="A16" s="20">
        <v>14</v>
      </c>
      <c r="B16" s="22" t="s">
        <v>81</v>
      </c>
      <c r="C16" s="11"/>
      <c r="D16" s="1"/>
      <c r="E16" s="12"/>
      <c r="F16" s="24" t="s">
        <v>36</v>
      </c>
      <c r="G16" s="14">
        <v>1</v>
      </c>
      <c r="H16" s="13"/>
      <c r="I16" s="4">
        <f t="shared" si="0"/>
        <v>0</v>
      </c>
      <c r="J16" s="5"/>
      <c r="K16" s="6">
        <f t="shared" si="1"/>
        <v>0</v>
      </c>
    </row>
    <row r="17" spans="1:11" ht="15.75" x14ac:dyDescent="0.25">
      <c r="A17" s="20">
        <v>15</v>
      </c>
      <c r="B17" s="22" t="s">
        <v>114</v>
      </c>
      <c r="C17" s="11"/>
      <c r="D17" s="1"/>
      <c r="E17" s="12"/>
      <c r="F17" s="24" t="s">
        <v>36</v>
      </c>
      <c r="G17" s="14">
        <v>18</v>
      </c>
      <c r="H17" s="13"/>
      <c r="I17" s="4">
        <f t="shared" si="0"/>
        <v>0</v>
      </c>
      <c r="J17" s="5"/>
      <c r="K17" s="6">
        <f t="shared" si="1"/>
        <v>0</v>
      </c>
    </row>
    <row r="18" spans="1:11" ht="15.75" x14ac:dyDescent="0.25">
      <c r="A18" s="20">
        <v>16</v>
      </c>
      <c r="B18" s="22" t="s">
        <v>82</v>
      </c>
      <c r="C18" s="11"/>
      <c r="D18" s="1"/>
      <c r="E18" s="12"/>
      <c r="F18" s="24" t="s">
        <v>36</v>
      </c>
      <c r="G18" s="14">
        <v>8</v>
      </c>
      <c r="H18" s="13"/>
      <c r="I18" s="4">
        <f t="shared" si="0"/>
        <v>0</v>
      </c>
      <c r="J18" s="5"/>
      <c r="K18" s="6">
        <f t="shared" si="1"/>
        <v>0</v>
      </c>
    </row>
    <row r="19" spans="1:11" ht="15.75" x14ac:dyDescent="0.25">
      <c r="A19" s="20">
        <v>17</v>
      </c>
      <c r="B19" s="22" t="s">
        <v>83</v>
      </c>
      <c r="C19" s="11"/>
      <c r="D19" s="1"/>
      <c r="E19" s="12"/>
      <c r="F19" s="24" t="s">
        <v>38</v>
      </c>
      <c r="G19" s="14">
        <v>1</v>
      </c>
      <c r="H19" s="13"/>
      <c r="I19" s="4">
        <f t="shared" si="0"/>
        <v>0</v>
      </c>
      <c r="J19" s="5"/>
      <c r="K19" s="6">
        <f t="shared" si="1"/>
        <v>0</v>
      </c>
    </row>
    <row r="20" spans="1:11" ht="15.75" x14ac:dyDescent="0.25">
      <c r="A20" s="20">
        <v>18</v>
      </c>
      <c r="B20" s="22" t="s">
        <v>84</v>
      </c>
      <c r="C20" s="11"/>
      <c r="D20" s="1"/>
      <c r="E20" s="12"/>
      <c r="F20" s="24" t="s">
        <v>39</v>
      </c>
      <c r="G20" s="14">
        <v>10</v>
      </c>
      <c r="H20" s="13"/>
      <c r="I20" s="4">
        <f t="shared" si="0"/>
        <v>0</v>
      </c>
      <c r="J20" s="5"/>
      <c r="K20" s="6">
        <f t="shared" si="1"/>
        <v>0</v>
      </c>
    </row>
    <row r="21" spans="1:11" ht="15.75" x14ac:dyDescent="0.25">
      <c r="A21" s="20">
        <v>19</v>
      </c>
      <c r="B21" s="22" t="s">
        <v>84</v>
      </c>
      <c r="C21" s="11"/>
      <c r="D21" s="1"/>
      <c r="E21" s="12"/>
      <c r="F21" s="24" t="s">
        <v>38</v>
      </c>
      <c r="G21" s="14">
        <v>1</v>
      </c>
      <c r="H21" s="13"/>
      <c r="I21" s="4">
        <f t="shared" si="0"/>
        <v>0</v>
      </c>
      <c r="J21" s="5"/>
      <c r="K21" s="6">
        <f t="shared" si="1"/>
        <v>0</v>
      </c>
    </row>
    <row r="22" spans="1:11" ht="25.5" x14ac:dyDescent="0.25">
      <c r="A22" s="20">
        <v>20</v>
      </c>
      <c r="B22" s="22" t="s">
        <v>85</v>
      </c>
      <c r="C22" s="11"/>
      <c r="D22" s="1"/>
      <c r="E22" s="12"/>
      <c r="F22" s="24" t="s">
        <v>40</v>
      </c>
      <c r="G22" s="14">
        <v>12</v>
      </c>
      <c r="H22" s="13"/>
      <c r="I22" s="4">
        <f t="shared" si="0"/>
        <v>0</v>
      </c>
      <c r="J22" s="5"/>
      <c r="K22" s="6">
        <f t="shared" si="1"/>
        <v>0</v>
      </c>
    </row>
    <row r="23" spans="1:11" ht="15.75" x14ac:dyDescent="0.25">
      <c r="A23" s="20">
        <v>21</v>
      </c>
      <c r="B23" s="22" t="s">
        <v>86</v>
      </c>
      <c r="C23" s="11"/>
      <c r="D23" s="1"/>
      <c r="E23" s="12"/>
      <c r="F23" s="24" t="s">
        <v>41</v>
      </c>
      <c r="G23" s="14">
        <v>4</v>
      </c>
      <c r="H23" s="13"/>
      <c r="I23" s="4">
        <f t="shared" si="0"/>
        <v>0</v>
      </c>
      <c r="J23" s="5"/>
      <c r="K23" s="6">
        <f t="shared" si="1"/>
        <v>0</v>
      </c>
    </row>
    <row r="24" spans="1:11" ht="30" customHeight="1" x14ac:dyDescent="0.25">
      <c r="A24" s="20">
        <v>22</v>
      </c>
      <c r="B24" s="22" t="s">
        <v>87</v>
      </c>
      <c r="C24" s="11"/>
      <c r="D24" s="1"/>
      <c r="E24" s="12"/>
      <c r="F24" s="24" t="s">
        <v>35</v>
      </c>
      <c r="G24" s="14">
        <v>2</v>
      </c>
      <c r="H24" s="13"/>
      <c r="I24" s="4">
        <f t="shared" si="0"/>
        <v>0</v>
      </c>
      <c r="J24" s="5"/>
      <c r="K24" s="6">
        <f t="shared" si="1"/>
        <v>0</v>
      </c>
    </row>
    <row r="25" spans="1:11" ht="25.5" x14ac:dyDescent="0.25">
      <c r="A25" s="20">
        <v>23</v>
      </c>
      <c r="B25" s="22" t="s">
        <v>88</v>
      </c>
      <c r="C25" s="15"/>
      <c r="D25" s="3"/>
      <c r="E25" s="12"/>
      <c r="F25" s="24" t="s">
        <v>52</v>
      </c>
      <c r="G25" s="14">
        <v>4</v>
      </c>
      <c r="H25" s="13"/>
      <c r="I25" s="4">
        <f t="shared" si="0"/>
        <v>0</v>
      </c>
      <c r="J25" s="5"/>
      <c r="K25" s="6">
        <f t="shared" si="1"/>
        <v>0</v>
      </c>
    </row>
    <row r="26" spans="1:11" ht="25.5" x14ac:dyDescent="0.25">
      <c r="A26" s="20">
        <v>24</v>
      </c>
      <c r="B26" s="9" t="s">
        <v>89</v>
      </c>
      <c r="C26" s="15"/>
      <c r="D26" s="3"/>
      <c r="E26" s="12"/>
      <c r="F26" s="27" t="s">
        <v>36</v>
      </c>
      <c r="G26" s="2">
        <v>4</v>
      </c>
      <c r="H26" s="13"/>
      <c r="I26" s="4">
        <f t="shared" si="0"/>
        <v>0</v>
      </c>
      <c r="J26" s="5"/>
      <c r="K26" s="6">
        <f t="shared" si="1"/>
        <v>0</v>
      </c>
    </row>
    <row r="27" spans="1:11" ht="25.5" x14ac:dyDescent="0.25">
      <c r="A27" s="20">
        <v>25</v>
      </c>
      <c r="B27" s="9" t="s">
        <v>90</v>
      </c>
      <c r="C27" s="15"/>
      <c r="D27" s="3"/>
      <c r="E27" s="12"/>
      <c r="F27" s="27" t="s">
        <v>36</v>
      </c>
      <c r="G27" s="2">
        <v>4</v>
      </c>
      <c r="H27" s="13"/>
      <c r="I27" s="4">
        <f t="shared" si="0"/>
        <v>0</v>
      </c>
      <c r="J27" s="5"/>
      <c r="K27" s="6">
        <f t="shared" si="1"/>
        <v>0</v>
      </c>
    </row>
    <row r="28" spans="1:11" x14ac:dyDescent="0.25">
      <c r="A28" s="20">
        <v>26</v>
      </c>
      <c r="B28" s="9" t="s">
        <v>91</v>
      </c>
      <c r="C28" s="15"/>
      <c r="D28" s="3"/>
      <c r="E28" s="12"/>
      <c r="F28" s="27" t="s">
        <v>42</v>
      </c>
      <c r="G28" s="2">
        <v>13</v>
      </c>
      <c r="H28" s="16"/>
      <c r="I28" s="4">
        <f t="shared" si="0"/>
        <v>0</v>
      </c>
      <c r="J28" s="5"/>
      <c r="K28" s="6">
        <f t="shared" si="1"/>
        <v>0</v>
      </c>
    </row>
    <row r="29" spans="1:11" ht="25.5" x14ac:dyDescent="0.25">
      <c r="A29" s="20">
        <v>27</v>
      </c>
      <c r="B29" s="9" t="s">
        <v>92</v>
      </c>
      <c r="C29" s="15"/>
      <c r="D29" s="3"/>
      <c r="E29" s="12"/>
      <c r="F29" s="27" t="s">
        <v>43</v>
      </c>
      <c r="G29" s="2">
        <v>4</v>
      </c>
      <c r="H29" s="16"/>
      <c r="I29" s="4">
        <f t="shared" si="0"/>
        <v>0</v>
      </c>
      <c r="J29" s="5"/>
      <c r="K29" s="6">
        <f t="shared" si="1"/>
        <v>0</v>
      </c>
    </row>
    <row r="30" spans="1:11" ht="38.25" x14ac:dyDescent="0.25">
      <c r="A30" s="20">
        <v>28</v>
      </c>
      <c r="B30" s="9" t="s">
        <v>93</v>
      </c>
      <c r="C30" s="15"/>
      <c r="D30" s="3"/>
      <c r="E30" s="12"/>
      <c r="F30" s="27" t="s">
        <v>44</v>
      </c>
      <c r="G30" s="2">
        <v>26</v>
      </c>
      <c r="H30" s="16"/>
      <c r="I30" s="4">
        <f t="shared" si="0"/>
        <v>0</v>
      </c>
      <c r="J30" s="5"/>
      <c r="K30" s="6">
        <f t="shared" si="1"/>
        <v>0</v>
      </c>
    </row>
    <row r="31" spans="1:11" ht="51" x14ac:dyDescent="0.25">
      <c r="A31" s="20">
        <v>29</v>
      </c>
      <c r="B31" s="9" t="s">
        <v>94</v>
      </c>
      <c r="C31" s="15"/>
      <c r="D31" s="3"/>
      <c r="E31" s="12"/>
      <c r="F31" s="27" t="s">
        <v>44</v>
      </c>
      <c r="G31" s="2">
        <v>13</v>
      </c>
      <c r="H31" s="16"/>
      <c r="I31" s="4">
        <f t="shared" si="0"/>
        <v>0</v>
      </c>
      <c r="J31" s="5"/>
      <c r="K31" s="6">
        <f t="shared" si="1"/>
        <v>0</v>
      </c>
    </row>
    <row r="32" spans="1:11" ht="38.25" x14ac:dyDescent="0.25">
      <c r="A32" s="20">
        <v>30</v>
      </c>
      <c r="B32" s="9" t="s">
        <v>95</v>
      </c>
      <c r="C32" s="15"/>
      <c r="D32" s="3"/>
      <c r="E32" s="12"/>
      <c r="F32" s="27" t="s">
        <v>45</v>
      </c>
      <c r="G32" s="2">
        <v>19</v>
      </c>
      <c r="H32" s="16"/>
      <c r="I32" s="4">
        <f t="shared" si="0"/>
        <v>0</v>
      </c>
      <c r="J32" s="5"/>
      <c r="K32" s="6">
        <f t="shared" ref="K32:K33" si="2">I32*J32+I32</f>
        <v>0</v>
      </c>
    </row>
    <row r="33" spans="1:11" ht="51.75" x14ac:dyDescent="0.25">
      <c r="A33" s="20">
        <v>31</v>
      </c>
      <c r="B33" s="23" t="s">
        <v>96</v>
      </c>
      <c r="C33" s="15"/>
      <c r="D33" s="3"/>
      <c r="E33" s="12"/>
      <c r="F33" s="27" t="s">
        <v>45</v>
      </c>
      <c r="G33" s="2">
        <v>19</v>
      </c>
      <c r="H33" s="16"/>
      <c r="I33" s="4">
        <f t="shared" si="0"/>
        <v>0</v>
      </c>
      <c r="J33" s="5"/>
      <c r="K33" s="6">
        <f t="shared" si="2"/>
        <v>0</v>
      </c>
    </row>
    <row r="34" spans="1:11" ht="68.25" customHeight="1" x14ac:dyDescent="0.25">
      <c r="A34" s="7">
        <v>32</v>
      </c>
      <c r="B34" s="9" t="s">
        <v>97</v>
      </c>
      <c r="C34" s="3"/>
      <c r="D34" s="3"/>
      <c r="E34" s="3"/>
      <c r="F34" s="2" t="s">
        <v>129</v>
      </c>
      <c r="G34" s="2">
        <v>7</v>
      </c>
      <c r="H34" s="31"/>
      <c r="I34" s="4">
        <f t="shared" si="0"/>
        <v>0</v>
      </c>
      <c r="J34" s="5"/>
      <c r="K34" s="6">
        <f t="shared" ref="K34" si="3">I34*J34+I34</f>
        <v>0</v>
      </c>
    </row>
    <row r="35" spans="1:11" ht="63" customHeight="1" thickBot="1" x14ac:dyDescent="0.3">
      <c r="A35" s="33">
        <v>33</v>
      </c>
      <c r="B35" s="68" t="s">
        <v>125</v>
      </c>
      <c r="C35" s="34"/>
      <c r="D35" s="34"/>
      <c r="E35" s="34"/>
      <c r="F35" s="35" t="s">
        <v>126</v>
      </c>
      <c r="G35" s="36">
        <v>13</v>
      </c>
      <c r="H35" s="37"/>
      <c r="I35" s="4">
        <f t="shared" si="0"/>
        <v>0</v>
      </c>
      <c r="J35" s="38"/>
      <c r="K35" s="32">
        <f>I35*J35+I35</f>
        <v>0</v>
      </c>
    </row>
    <row r="36" spans="1:11" ht="36.75" thickBot="1" x14ac:dyDescent="0.3">
      <c r="A36" s="65" t="s">
        <v>0</v>
      </c>
      <c r="B36" s="66" t="s">
        <v>118</v>
      </c>
      <c r="C36" s="76" t="s">
        <v>119</v>
      </c>
      <c r="D36" s="77"/>
      <c r="E36" s="78"/>
      <c r="F36" s="66" t="s">
        <v>2</v>
      </c>
      <c r="G36" s="66" t="s">
        <v>123</v>
      </c>
      <c r="H36" s="66" t="s">
        <v>120</v>
      </c>
      <c r="I36" s="66" t="s">
        <v>4</v>
      </c>
      <c r="J36" s="66" t="s">
        <v>5</v>
      </c>
      <c r="K36" s="67" t="s">
        <v>6</v>
      </c>
    </row>
    <row r="37" spans="1:11" ht="60" customHeight="1" thickBot="1" x14ac:dyDescent="0.3">
      <c r="A37" s="79">
        <v>35</v>
      </c>
      <c r="B37" s="80" t="s">
        <v>121</v>
      </c>
      <c r="C37" s="81"/>
      <c r="D37" s="82"/>
      <c r="E37" s="83"/>
      <c r="F37" s="84" t="s">
        <v>122</v>
      </c>
      <c r="G37" s="85">
        <v>12</v>
      </c>
      <c r="H37" s="86"/>
      <c r="I37" s="87">
        <f t="shared" ref="I37" si="4">G37*H37</f>
        <v>0</v>
      </c>
      <c r="J37" s="88"/>
      <c r="K37" s="89">
        <f t="shared" ref="K37" si="5">I37*J37+I37</f>
        <v>0</v>
      </c>
    </row>
    <row r="38" spans="1:11" ht="28.5" customHeight="1" thickBot="1" x14ac:dyDescent="0.3">
      <c r="A38" s="72" t="s">
        <v>103</v>
      </c>
      <c r="B38" s="73"/>
      <c r="C38" s="73"/>
      <c r="D38" s="73"/>
      <c r="E38" s="73"/>
      <c r="F38" s="73"/>
      <c r="G38" s="73"/>
      <c r="H38" s="74"/>
      <c r="I38" s="41">
        <f>SUM(I3:I35)+I37</f>
        <v>0</v>
      </c>
      <c r="J38" s="42"/>
      <c r="K38" s="41">
        <f>SUM(K3:K35)+K37</f>
        <v>0</v>
      </c>
    </row>
  </sheetData>
  <mergeCells count="4">
    <mergeCell ref="A1:K1"/>
    <mergeCell ref="A38:H38"/>
    <mergeCell ref="C36:E36"/>
    <mergeCell ref="C37:E37"/>
  </mergeCells>
  <pageMargins left="0.70866141732283472" right="0.6692913385826772" top="0.74803149606299213" bottom="1.1858974358974359" header="0.31496062992125984" footer="0.31496062992125984"/>
  <pageSetup paperSize="9" orientation="landscape" r:id="rId1"/>
  <headerFooter>
    <oddHeader>&amp;L&amp;"-,Pogrubiony"&amp;K000000ZP 6/2022&amp;C&amp;"-,Pogrubiony"ZADANIE NR 3&amp;R&amp;"-,Pogrubiony"Załącznik nr 1C do SWZ</oddHeader>
    <oddFooter>&amp;C&amp;P z &amp;N&amp;R&amp;"-,Pogrubiony"DOKUMENT PODPISANY  ELEKTRONICZNIE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G3" sqref="G3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7.5" customHeight="1" thickBot="1" x14ac:dyDescent="0.3">
      <c r="A3" s="21">
        <v>1</v>
      </c>
      <c r="B3" s="49" t="s">
        <v>106</v>
      </c>
      <c r="C3" s="50"/>
      <c r="D3" s="51"/>
      <c r="E3" s="19"/>
      <c r="F3" s="52" t="s">
        <v>46</v>
      </c>
      <c r="G3" s="53">
        <v>20</v>
      </c>
      <c r="H3" s="45"/>
      <c r="I3" s="4">
        <f>G3*H3</f>
        <v>0</v>
      </c>
      <c r="J3" s="5"/>
      <c r="K3" s="6">
        <f>I3*J3+I3</f>
        <v>0</v>
      </c>
    </row>
    <row r="4" spans="1:11" ht="28.5" customHeight="1" thickBot="1" x14ac:dyDescent="0.3">
      <c r="A4" s="72" t="s">
        <v>107</v>
      </c>
      <c r="B4" s="73"/>
      <c r="C4" s="73"/>
      <c r="D4" s="73"/>
      <c r="E4" s="73"/>
      <c r="F4" s="73"/>
      <c r="G4" s="73"/>
      <c r="H4" s="74"/>
      <c r="I4" s="48">
        <f>SUM(I3:I3)</f>
        <v>0</v>
      </c>
      <c r="J4" s="42"/>
      <c r="K4" s="41">
        <f>SUM(K3:K3)</f>
        <v>0</v>
      </c>
    </row>
    <row r="5" spans="1:11" ht="12" customHeight="1" thickBot="1" x14ac:dyDescent="0.3">
      <c r="A5" s="54"/>
      <c r="B5" s="55"/>
      <c r="C5" s="55"/>
      <c r="D5" s="55"/>
      <c r="E5" s="55"/>
      <c r="F5" s="55"/>
      <c r="G5" s="55"/>
      <c r="H5" s="56"/>
      <c r="I5" s="40"/>
      <c r="J5" s="43"/>
      <c r="K5" s="40"/>
    </row>
    <row r="6" spans="1:11" ht="7.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</sheetData>
  <mergeCells count="2">
    <mergeCell ref="A1:K1"/>
    <mergeCell ref="A4:H4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4&amp;R&amp;"-,Pogrubiony"Załącznik nr 1D do SWZ</oddHeader>
    <oddFooter>&amp;C&amp;P z &amp;N&amp;R&amp;"-,Pogrubiony"DOKUMENT PODPISANY  ELEKTRONICZNIE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G3" sqref="G3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7.5" customHeight="1" thickBot="1" x14ac:dyDescent="0.3">
      <c r="A3" s="21">
        <v>1</v>
      </c>
      <c r="B3" s="49" t="s">
        <v>47</v>
      </c>
      <c r="C3" s="50"/>
      <c r="D3" s="51"/>
      <c r="E3" s="19"/>
      <c r="F3" s="52" t="s">
        <v>108</v>
      </c>
      <c r="G3" s="53">
        <v>4</v>
      </c>
      <c r="H3" s="45"/>
      <c r="I3" s="4">
        <f>G3*H3</f>
        <v>0</v>
      </c>
      <c r="J3" s="5"/>
      <c r="K3" s="6">
        <f>I3*J3+I3</f>
        <v>0</v>
      </c>
    </row>
    <row r="4" spans="1:11" ht="28.5" customHeight="1" thickBot="1" x14ac:dyDescent="0.3">
      <c r="A4" s="72" t="s">
        <v>109</v>
      </c>
      <c r="B4" s="73"/>
      <c r="C4" s="73"/>
      <c r="D4" s="73"/>
      <c r="E4" s="73"/>
      <c r="F4" s="73"/>
      <c r="G4" s="73"/>
      <c r="H4" s="74"/>
      <c r="I4" s="48">
        <f>SUM(I3:I3)</f>
        <v>0</v>
      </c>
      <c r="J4" s="42"/>
      <c r="K4" s="41">
        <f>SUM(K3:K3)</f>
        <v>0</v>
      </c>
    </row>
    <row r="5" spans="1:11" ht="12" customHeight="1" thickBot="1" x14ac:dyDescent="0.3">
      <c r="A5" s="54"/>
      <c r="B5" s="55"/>
      <c r="C5" s="55"/>
      <c r="D5" s="55"/>
      <c r="E5" s="55"/>
      <c r="F5" s="55"/>
      <c r="G5" s="55"/>
      <c r="H5" s="56"/>
      <c r="I5" s="40"/>
      <c r="J5" s="43"/>
      <c r="K5" s="40"/>
    </row>
    <row r="6" spans="1:11" ht="7.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</sheetData>
  <mergeCells count="2">
    <mergeCell ref="A1:K1"/>
    <mergeCell ref="A4:H4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5&amp;R&amp;"-,Pogrubiony"Załącznik nr 1E do SWZ</oddHeader>
    <oddFooter>&amp;C&amp;P z &amp;N&amp;R&amp;"-,Pogrubiony"DOKUMENT PODPISANY  ELEKTRONICZNIE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1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40.5" x14ac:dyDescent="0.25">
      <c r="A3" s="60">
        <v>1</v>
      </c>
      <c r="B3" s="59" t="s">
        <v>110</v>
      </c>
      <c r="C3" s="58"/>
      <c r="D3" s="10"/>
      <c r="E3" s="57"/>
      <c r="F3" s="28" t="s">
        <v>22</v>
      </c>
      <c r="G3" s="28">
        <v>1</v>
      </c>
      <c r="H3" s="58"/>
      <c r="I3" s="4">
        <f t="shared" ref="I3:I4" si="0">G3*H3</f>
        <v>0</v>
      </c>
      <c r="J3" s="5"/>
      <c r="K3" s="6">
        <f t="shared" ref="K3:K4" si="1">I3*J3+I3</f>
        <v>0</v>
      </c>
    </row>
    <row r="4" spans="1:11" ht="24" x14ac:dyDescent="0.25">
      <c r="A4" s="60">
        <v>2</v>
      </c>
      <c r="B4" s="59" t="s">
        <v>111</v>
      </c>
      <c r="C4" s="58"/>
      <c r="D4" s="10"/>
      <c r="E4" s="57"/>
      <c r="F4" s="28" t="s">
        <v>22</v>
      </c>
      <c r="G4" s="28">
        <v>1</v>
      </c>
      <c r="H4" s="58"/>
      <c r="I4" s="4">
        <f t="shared" si="0"/>
        <v>0</v>
      </c>
      <c r="J4" s="5"/>
      <c r="K4" s="6">
        <f t="shared" si="1"/>
        <v>0</v>
      </c>
    </row>
    <row r="5" spans="1:11" ht="84.75" thickBot="1" x14ac:dyDescent="0.3">
      <c r="A5" s="60">
        <v>3</v>
      </c>
      <c r="B5" s="59" t="s">
        <v>48</v>
      </c>
      <c r="C5" s="50"/>
      <c r="D5" s="51"/>
      <c r="E5" s="19"/>
      <c r="F5" s="52" t="s">
        <v>112</v>
      </c>
      <c r="G5" s="28">
        <v>13</v>
      </c>
      <c r="H5" s="45"/>
      <c r="I5" s="4">
        <f>G5*H5</f>
        <v>0</v>
      </c>
      <c r="J5" s="5"/>
      <c r="K5" s="6">
        <f>I5*J5+I5</f>
        <v>0</v>
      </c>
    </row>
    <row r="6" spans="1:11" ht="28.5" customHeight="1" thickBot="1" x14ac:dyDescent="0.3">
      <c r="A6" s="72" t="s">
        <v>128</v>
      </c>
      <c r="B6" s="73"/>
      <c r="C6" s="73"/>
      <c r="D6" s="73"/>
      <c r="E6" s="73"/>
      <c r="F6" s="73"/>
      <c r="G6" s="73"/>
      <c r="H6" s="74"/>
      <c r="I6" s="48">
        <f>SUM(I3:I5)</f>
        <v>0</v>
      </c>
      <c r="J6" s="42"/>
      <c r="K6" s="41">
        <f>SUM(K3:K5)</f>
        <v>0</v>
      </c>
    </row>
    <row r="7" spans="1:11" ht="12" customHeight="1" x14ac:dyDescent="0.25">
      <c r="A7" s="39"/>
      <c r="B7" s="39"/>
      <c r="C7" s="39"/>
      <c r="D7" s="39"/>
      <c r="E7" s="39"/>
      <c r="F7" s="39"/>
      <c r="G7" s="39"/>
      <c r="H7" s="39"/>
      <c r="I7" s="40"/>
      <c r="J7" s="43"/>
      <c r="K7" s="40"/>
    </row>
    <row r="8" spans="1:11" ht="7.5" customHeight="1" x14ac:dyDescent="0.25">
      <c r="A8" s="61"/>
      <c r="B8" s="62"/>
      <c r="C8" s="62"/>
      <c r="D8" s="62"/>
      <c r="E8" s="62"/>
      <c r="F8" s="62"/>
      <c r="G8" s="62"/>
      <c r="H8" s="62"/>
      <c r="I8" s="30"/>
      <c r="J8" s="30"/>
      <c r="K8" s="30"/>
    </row>
    <row r="9" spans="1:11" x14ac:dyDescent="0.25">
      <c r="A9" s="63"/>
      <c r="B9" s="63"/>
      <c r="C9" s="63"/>
      <c r="D9" s="63"/>
      <c r="E9" s="63"/>
      <c r="F9" s="64"/>
      <c r="G9" s="64"/>
      <c r="H9" s="63"/>
    </row>
    <row r="10" spans="1:11" x14ac:dyDescent="0.25">
      <c r="A10" s="63"/>
      <c r="B10" s="63"/>
      <c r="C10" s="63"/>
      <c r="D10" s="63"/>
      <c r="E10" s="63"/>
      <c r="F10" s="64"/>
      <c r="G10" s="64"/>
      <c r="H10" s="63"/>
    </row>
  </sheetData>
  <mergeCells count="2">
    <mergeCell ref="A1:K1"/>
    <mergeCell ref="A6:H6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6&amp;R&amp;"-,Pogrubiony"Załącznik nr 1F do SWZ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nr 1A - zad. nr 1</vt:lpstr>
      <vt:lpstr>Zał. nr 1B - zad. nr 2</vt:lpstr>
      <vt:lpstr>Zał. nr 1C - zad. nr 3</vt:lpstr>
      <vt:lpstr>Zał. nr 1D - zad. nr 4</vt:lpstr>
      <vt:lpstr>Zał. nr 1E - zad. nr 5</vt:lpstr>
      <vt:lpstr>Zał. nr 1F - zad. nr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Hanna Siuta</cp:lastModifiedBy>
  <cp:lastPrinted>2021-05-24T07:52:59Z</cp:lastPrinted>
  <dcterms:created xsi:type="dcterms:W3CDTF">2017-07-06T07:13:20Z</dcterms:created>
  <dcterms:modified xsi:type="dcterms:W3CDTF">2022-06-20T11:28:59Z</dcterms:modified>
</cp:coreProperties>
</file>