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80" windowHeight="11760" activeTab="0"/>
  </bookViews>
  <sheets>
    <sheet name="część I" sheetId="1" r:id="rId1"/>
  </sheets>
  <definedNames>
    <definedName name="_xlnm.Print_Area" localSheetId="0">'część I'!$A$1:$Q$47</definedName>
  </definedNames>
  <calcPr fullCalcOnLoad="1"/>
</workbook>
</file>

<file path=xl/sharedStrings.xml><?xml version="1.0" encoding="utf-8"?>
<sst xmlns="http://schemas.openxmlformats.org/spreadsheetml/2006/main" count="108" uniqueCount="72">
  <si>
    <t>Lp.</t>
  </si>
  <si>
    <t>....................................................................................</t>
  </si>
  <si>
    <t>Jedn. miary</t>
  </si>
  <si>
    <t xml:space="preserve">KALKULACJA CENY OFERTOWEJ  </t>
  </si>
  <si>
    <t>Asortyment</t>
  </si>
  <si>
    <t>Kwota podatku VAT [zł]</t>
  </si>
  <si>
    <t>kol. 1</t>
  </si>
  <si>
    <t>kol. 2</t>
  </si>
  <si>
    <t>kol. 3</t>
  </si>
  <si>
    <t>kol. 4</t>
  </si>
  <si>
    <t>pieczęć Wykonawcy (nazwa firmy, adres)</t>
  </si>
  <si>
    <t>miejscowość, data</t>
  </si>
  <si>
    <t>……………………………………………………</t>
  </si>
  <si>
    <t>ZAMÓWIENIE PODSTAWOWE</t>
  </si>
  <si>
    <t>Stawka podatku VAT [%]</t>
  </si>
  <si>
    <t>ilość</t>
  </si>
  <si>
    <t xml:space="preserve">Wartość brutto [zł] </t>
  </si>
  <si>
    <t>kol.5</t>
  </si>
  <si>
    <t>kol.6</t>
  </si>
  <si>
    <t>Cena jedn. netto [zł/kg]</t>
  </si>
  <si>
    <t>kol.10</t>
  </si>
  <si>
    <t>kol.14</t>
  </si>
  <si>
    <t xml:space="preserve">kol.7 = kol.4 x kol. 6 </t>
  </si>
  <si>
    <t>kol.8 = kol.7 x kol. 5</t>
  </si>
  <si>
    <t>kol.9 = kol.7 + kol. 8</t>
  </si>
  <si>
    <t>RAZEM*</t>
  </si>
  <si>
    <t>Wartość netto [zł]</t>
  </si>
  <si>
    <t xml:space="preserve">kol.11 = kol.4 x kol. 10 </t>
  </si>
  <si>
    <t>kol.12 = kol.11 x kol. 5</t>
  </si>
  <si>
    <t>kol.13= kol.11 + kol. 12</t>
  </si>
  <si>
    <t xml:space="preserve">kol.15 = kol.7 + kol. 11 </t>
  </si>
  <si>
    <t>kol.16 = kol.8 + kol. 12</t>
  </si>
  <si>
    <t>kol.17 = kol.9 + kol. 13</t>
  </si>
  <si>
    <t>kg</t>
  </si>
  <si>
    <t>ZAMÓWIENIE W RAMACH PRAWA OPCJI</t>
  </si>
  <si>
    <t>RAZEM: ZAMÓWIENIE PODSTAWOWE + OPCJA</t>
  </si>
  <si>
    <t>Mleko i przetwory mleczarskie</t>
  </si>
  <si>
    <t>Mleko w proszku pełne</t>
  </si>
  <si>
    <t xml:space="preserve">Śmietana 18% tł. </t>
  </si>
  <si>
    <t xml:space="preserve">Jogurt naturalny </t>
  </si>
  <si>
    <t xml:space="preserve">Jogurt owocowy </t>
  </si>
  <si>
    <t>Jogurt owocowy ze zbożami</t>
  </si>
  <si>
    <t>Deser mleczny z owocami</t>
  </si>
  <si>
    <t>Deser mleczny z czekoladą</t>
  </si>
  <si>
    <t>Deser jogurtowy</t>
  </si>
  <si>
    <t>Serek homogenizowany naturalny</t>
  </si>
  <si>
    <t>Serek homogenizowany waniliowy</t>
  </si>
  <si>
    <t>Serek twarogowy</t>
  </si>
  <si>
    <t>Serek naturalny do smarowania</t>
  </si>
  <si>
    <t xml:space="preserve">Kefir </t>
  </si>
  <si>
    <t>Ser twarogowy półtłusty</t>
  </si>
  <si>
    <t>Ser twarogowy ziarnisty</t>
  </si>
  <si>
    <t>Ser typu fromage</t>
  </si>
  <si>
    <t>Ser edamski pełnotłusty</t>
  </si>
  <si>
    <t>Ser gouda pełnotłusty</t>
  </si>
  <si>
    <t>Ser salami pełnotłusty</t>
  </si>
  <si>
    <t xml:space="preserve">Ser camembert </t>
  </si>
  <si>
    <t>Ser topiony z szynką</t>
  </si>
  <si>
    <t>Ser topiony z papryką</t>
  </si>
  <si>
    <t>Ser topiony pełnotłusty</t>
  </si>
  <si>
    <t>Ser topiony tłusty plasterkowany</t>
  </si>
  <si>
    <t>Ser wędzony</t>
  </si>
  <si>
    <t>Ser feta</t>
  </si>
  <si>
    <t>Masło ekstra jednoporcjowe</t>
  </si>
  <si>
    <t>Masło extra</t>
  </si>
  <si>
    <t>…………………………………………………   
dokument należy podpisać kwalifikowanym podpisem elektronicznym lub elektronicznym podpisem zaufanym lub podpisem osobistym przez osobę lub osoby umocowane do złożenia podpisu w imieniu Wykonawcy</t>
  </si>
  <si>
    <t>* wartości z poz. RAZEM przenieść do Formularza ofertowego i wpisać w odpowiednie pole</t>
  </si>
  <si>
    <t>Załacznik nr 1A do SWZ / załącznik numer 1 do umowy</t>
  </si>
  <si>
    <t>l</t>
  </si>
  <si>
    <t>Mleko spożywcze pasteryz. 2% tł.</t>
  </si>
  <si>
    <t>Mleko spożywcze  UHT 2% tł.</t>
  </si>
  <si>
    <t>Znak sprawy: ZP/9/2022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</si>
</sst>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  <numFmt numFmtId="172" formatCode="0.0%"/>
    <numFmt numFmtId="173" formatCode="#,##0.000"/>
    <numFmt numFmtId="174" formatCode="0.000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0"/>
      <color indexed="8"/>
      <name val="MS Sans Serif"/>
      <family val="2"/>
    </font>
    <font>
      <i/>
      <sz val="8"/>
      <name val="Arial"/>
      <family val="2"/>
    </font>
    <font>
      <i/>
      <sz val="8"/>
      <name val="Arial CE"/>
      <family val="0"/>
    </font>
    <font>
      <i/>
      <sz val="10"/>
      <name val="Arial CE"/>
      <family val="0"/>
    </font>
    <font>
      <b/>
      <sz val="20"/>
      <name val="Arial"/>
      <family val="2"/>
    </font>
    <font>
      <b/>
      <sz val="16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i/>
      <sz val="8"/>
      <name val="Arial CE"/>
      <family val="0"/>
    </font>
    <font>
      <b/>
      <sz val="11"/>
      <name val="Arial"/>
      <family val="2"/>
    </font>
    <font>
      <b/>
      <sz val="9"/>
      <name val="Arial CE"/>
      <family val="0"/>
    </font>
    <font>
      <sz val="10"/>
      <name val="Arial"/>
      <family val="2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0" fillId="0" borderId="0">
      <alignment/>
      <protection/>
    </xf>
    <xf numFmtId="0" fontId="9" fillId="0" borderId="0">
      <alignment/>
      <protection/>
    </xf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2" fontId="18" fillId="33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6" fillId="34" borderId="10" xfId="0" applyNumberFormat="1" applyFont="1" applyFill="1" applyBorder="1" applyAlignment="1">
      <alignment horizontal="center" vertical="center" wrapText="1"/>
    </xf>
    <xf numFmtId="0" fontId="16" fillId="34" borderId="11" xfId="0" applyNumberFormat="1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2" xfId="53" applyFont="1" applyFill="1" applyBorder="1" applyAlignment="1">
      <alignment horizontal="center" vertical="center" wrapText="1"/>
      <protection/>
    </xf>
    <xf numFmtId="0" fontId="8" fillId="35" borderId="13" xfId="53" applyFont="1" applyFill="1" applyBorder="1" applyAlignment="1">
      <alignment horizontal="center" vertical="center" wrapText="1"/>
      <protection/>
    </xf>
    <xf numFmtId="0" fontId="8" fillId="35" borderId="14" xfId="53" applyFont="1" applyFill="1" applyBorder="1" applyAlignment="1">
      <alignment horizontal="center" vertical="center" wrapText="1"/>
      <protection/>
    </xf>
    <xf numFmtId="0" fontId="8" fillId="35" borderId="15" xfId="0" applyFont="1" applyFill="1" applyBorder="1" applyAlignment="1">
      <alignment vertical="center" wrapText="1"/>
    </xf>
    <xf numFmtId="0" fontId="8" fillId="35" borderId="16" xfId="0" applyFont="1" applyFill="1" applyBorder="1" applyAlignment="1">
      <alignment vertical="center" wrapText="1"/>
    </xf>
    <xf numFmtId="0" fontId="8" fillId="35" borderId="17" xfId="0" applyFont="1" applyFill="1" applyBorder="1" applyAlignment="1">
      <alignment vertical="center" wrapText="1"/>
    </xf>
    <xf numFmtId="0" fontId="16" fillId="34" borderId="18" xfId="0" applyFont="1" applyFill="1" applyBorder="1" applyAlignment="1">
      <alignment horizontal="center" vertical="center" wrapText="1"/>
    </xf>
    <xf numFmtId="0" fontId="16" fillId="34" borderId="19" xfId="0" applyNumberFormat="1" applyFont="1" applyFill="1" applyBorder="1" applyAlignment="1">
      <alignment horizontal="center" vertical="center" wrapText="1"/>
    </xf>
    <xf numFmtId="0" fontId="16" fillId="34" borderId="20" xfId="0" applyNumberFormat="1" applyFont="1" applyFill="1" applyBorder="1" applyAlignment="1">
      <alignment horizontal="center" vertical="center" wrapText="1"/>
    </xf>
    <xf numFmtId="0" fontId="16" fillId="34" borderId="18" xfId="0" applyNumberFormat="1" applyFont="1" applyFill="1" applyBorder="1" applyAlignment="1">
      <alignment horizontal="center" vertical="center" wrapText="1"/>
    </xf>
    <xf numFmtId="0" fontId="17" fillId="34" borderId="18" xfId="0" applyFont="1" applyFill="1" applyBorder="1" applyAlignment="1">
      <alignment horizontal="center" vertical="center"/>
    </xf>
    <xf numFmtId="0" fontId="16" fillId="34" borderId="21" xfId="0" applyNumberFormat="1" applyFont="1" applyFill="1" applyBorder="1" applyAlignment="1">
      <alignment horizontal="center" vertical="center" wrapText="1"/>
    </xf>
    <xf numFmtId="0" fontId="8" fillId="35" borderId="22" xfId="0" applyNumberFormat="1" applyFont="1" applyFill="1" applyBorder="1" applyAlignment="1">
      <alignment horizontal="center" vertical="center" wrapText="1"/>
    </xf>
    <xf numFmtId="0" fontId="8" fillId="35" borderId="23" xfId="0" applyFont="1" applyFill="1" applyBorder="1" applyAlignment="1">
      <alignment horizontal="center" vertical="center" wrapText="1"/>
    </xf>
    <xf numFmtId="0" fontId="8" fillId="35" borderId="24" xfId="0" applyNumberFormat="1" applyFont="1" applyFill="1" applyBorder="1" applyAlignment="1">
      <alignment horizontal="center" vertical="center" wrapText="1"/>
    </xf>
    <xf numFmtId="0" fontId="8" fillId="35" borderId="25" xfId="0" applyNumberFormat="1" applyFont="1" applyFill="1" applyBorder="1" applyAlignment="1">
      <alignment horizontal="center" vertical="center" wrapText="1"/>
    </xf>
    <xf numFmtId="0" fontId="8" fillId="35" borderId="26" xfId="0" applyNumberFormat="1" applyFont="1" applyFill="1" applyBorder="1" applyAlignment="1">
      <alignment horizontal="center" vertical="center" wrapText="1"/>
    </xf>
    <xf numFmtId="3" fontId="8" fillId="35" borderId="27" xfId="0" applyNumberFormat="1" applyFont="1" applyFill="1" applyBorder="1" applyAlignment="1">
      <alignment horizontal="right" vertical="center" wrapText="1"/>
    </xf>
    <xf numFmtId="3" fontId="8" fillId="35" borderId="28" xfId="0" applyNumberFormat="1" applyFont="1" applyFill="1" applyBorder="1" applyAlignment="1">
      <alignment horizontal="right" vertical="center" wrapText="1"/>
    </xf>
    <xf numFmtId="4" fontId="8" fillId="0" borderId="29" xfId="53" applyNumberFormat="1" applyFont="1" applyFill="1" applyBorder="1" applyAlignment="1" applyProtection="1">
      <alignment horizontal="right" vertical="center" wrapText="1"/>
      <protection locked="0"/>
    </xf>
    <xf numFmtId="4" fontId="21" fillId="33" borderId="30" xfId="52" applyNumberFormat="1" applyFont="1" applyFill="1" applyBorder="1" applyAlignment="1" applyProtection="1">
      <alignment horizontal="center" vertical="center"/>
      <protection hidden="1"/>
    </xf>
    <xf numFmtId="4" fontId="18" fillId="34" borderId="22" xfId="0" applyNumberFormat="1" applyFont="1" applyFill="1" applyBorder="1" applyAlignment="1">
      <alignment horizontal="right" vertical="center"/>
    </xf>
    <xf numFmtId="4" fontId="21" fillId="33" borderId="29" xfId="52" applyNumberFormat="1" applyFont="1" applyFill="1" applyBorder="1" applyAlignment="1" applyProtection="1">
      <alignment horizontal="center" vertical="center"/>
      <protection hidden="1"/>
    </xf>
    <xf numFmtId="4" fontId="21" fillId="33" borderId="31" xfId="52" applyNumberFormat="1" applyFont="1" applyFill="1" applyBorder="1" applyAlignment="1" applyProtection="1">
      <alignment horizontal="center" vertical="center"/>
      <protection hidden="1"/>
    </xf>
    <xf numFmtId="4" fontId="8" fillId="0" borderId="30" xfId="52" applyNumberFormat="1" applyFont="1" applyFill="1" applyBorder="1" applyAlignment="1" applyProtection="1">
      <alignment horizontal="right" vertical="center"/>
      <protection hidden="1"/>
    </xf>
    <xf numFmtId="4" fontId="8" fillId="0" borderId="29" xfId="0" applyNumberFormat="1" applyFont="1" applyBorder="1" applyAlignment="1">
      <alignment horizontal="right" vertical="center" wrapText="1"/>
    </xf>
    <xf numFmtId="4" fontId="8" fillId="0" borderId="31" xfId="0" applyNumberFormat="1" applyFont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9" fontId="8" fillId="0" borderId="12" xfId="56" applyNumberFormat="1" applyFont="1" applyFill="1" applyBorder="1" applyAlignment="1" applyProtection="1">
      <alignment horizontal="center" vertical="center" wrapText="1"/>
      <protection locked="0"/>
    </xf>
    <xf numFmtId="4" fontId="8" fillId="0" borderId="12" xfId="53" applyNumberFormat="1" applyFont="1" applyFill="1" applyBorder="1" applyAlignment="1">
      <alignment horizontal="center" vertical="center" wrapText="1"/>
      <protection/>
    </xf>
    <xf numFmtId="170" fontId="8" fillId="35" borderId="12" xfId="0" applyNumberFormat="1" applyFont="1" applyFill="1" applyBorder="1" applyAlignment="1">
      <alignment horizontal="right" vertical="center" wrapText="1"/>
    </xf>
    <xf numFmtId="170" fontId="8" fillId="35" borderId="13" xfId="0" applyNumberFormat="1" applyFont="1" applyFill="1" applyBorder="1" applyAlignment="1">
      <alignment horizontal="right" vertical="center" wrapText="1"/>
    </xf>
    <xf numFmtId="170" fontId="8" fillId="35" borderId="14" xfId="0" applyNumberFormat="1" applyFont="1" applyFill="1" applyBorder="1" applyAlignment="1">
      <alignment horizontal="right" vertical="center" wrapText="1"/>
    </xf>
    <xf numFmtId="0" fontId="8" fillId="35" borderId="32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8" fillId="35" borderId="33" xfId="0" applyFont="1" applyFill="1" applyBorder="1" applyAlignment="1">
      <alignment vertical="center" wrapText="1"/>
    </xf>
    <xf numFmtId="0" fontId="8" fillId="35" borderId="32" xfId="53" applyFont="1" applyFill="1" applyBorder="1" applyAlignment="1">
      <alignment horizontal="center" vertical="center" wrapText="1"/>
      <protection/>
    </xf>
    <xf numFmtId="170" fontId="8" fillId="35" borderId="32" xfId="0" applyNumberFormat="1" applyFont="1" applyFill="1" applyBorder="1" applyAlignment="1">
      <alignment horizontal="right" vertical="center" wrapText="1"/>
    </xf>
    <xf numFmtId="3" fontId="8" fillId="35" borderId="34" xfId="0" applyNumberFormat="1" applyFont="1" applyFill="1" applyBorder="1" applyAlignment="1">
      <alignment horizontal="right" vertical="center" wrapText="1"/>
    </xf>
    <xf numFmtId="9" fontId="8" fillId="0" borderId="35" xfId="56" applyNumberFormat="1" applyFont="1" applyFill="1" applyBorder="1" applyAlignment="1" applyProtection="1">
      <alignment horizontal="center" vertical="center" wrapText="1"/>
      <protection locked="0"/>
    </xf>
    <xf numFmtId="9" fontId="8" fillId="0" borderId="18" xfId="56" applyNumberFormat="1" applyFont="1" applyFill="1" applyBorder="1" applyAlignment="1" applyProtection="1">
      <alignment horizontal="center" vertical="center" wrapText="1"/>
      <protection locked="0"/>
    </xf>
    <xf numFmtId="0" fontId="8" fillId="35" borderId="22" xfId="0" applyFont="1" applyFill="1" applyBorder="1" applyAlignment="1">
      <alignment horizontal="center" vertical="center" wrapText="1"/>
    </xf>
    <xf numFmtId="0" fontId="8" fillId="35" borderId="36" xfId="0" applyFont="1" applyFill="1" applyBorder="1" applyAlignment="1">
      <alignment vertical="center" wrapText="1"/>
    </xf>
    <xf numFmtId="0" fontId="8" fillId="35" borderId="22" xfId="53" applyFont="1" applyFill="1" applyBorder="1" applyAlignment="1">
      <alignment horizontal="center" vertical="center" wrapText="1"/>
      <protection/>
    </xf>
    <xf numFmtId="4" fontId="8" fillId="0" borderId="37" xfId="53" applyNumberFormat="1" applyFont="1" applyFill="1" applyBorder="1" applyAlignment="1">
      <alignment horizontal="center" vertical="center" wrapText="1"/>
      <protection/>
    </xf>
    <xf numFmtId="9" fontId="8" fillId="0" borderId="22" xfId="56" applyNumberFormat="1" applyFont="1" applyFill="1" applyBorder="1" applyAlignment="1" applyProtection="1">
      <alignment horizontal="center" vertical="center" wrapText="1"/>
      <protection locked="0"/>
    </xf>
    <xf numFmtId="170" fontId="8" fillId="35" borderId="22" xfId="0" applyNumberFormat="1" applyFont="1" applyFill="1" applyBorder="1" applyAlignment="1">
      <alignment horizontal="right" vertical="center" wrapText="1"/>
    </xf>
    <xf numFmtId="3" fontId="8" fillId="35" borderId="38" xfId="0" applyNumberFormat="1" applyFont="1" applyFill="1" applyBorder="1" applyAlignment="1">
      <alignment horizontal="right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vertical="center" wrapText="1"/>
    </xf>
    <xf numFmtId="4" fontId="8" fillId="0" borderId="18" xfId="53" applyNumberFormat="1" applyFont="1" applyFill="1" applyBorder="1" applyAlignment="1">
      <alignment horizontal="center" vertical="center" wrapText="1"/>
      <protection/>
    </xf>
    <xf numFmtId="170" fontId="8" fillId="35" borderId="18" xfId="0" applyNumberFormat="1" applyFont="1" applyFill="1" applyBorder="1" applyAlignment="1">
      <alignment horizontal="right" vertical="center" wrapText="1"/>
    </xf>
    <xf numFmtId="174" fontId="3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/>
    </xf>
    <xf numFmtId="4" fontId="8" fillId="0" borderId="31" xfId="53" applyNumberFormat="1" applyFont="1" applyFill="1" applyBorder="1" applyAlignment="1" applyProtection="1">
      <alignment horizontal="right" vertical="center" wrapText="1"/>
      <protection locked="0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8" fillId="35" borderId="39" xfId="0" applyNumberFormat="1" applyFont="1" applyFill="1" applyBorder="1" applyAlignment="1">
      <alignment horizontal="center" vertical="center" wrapText="1"/>
    </xf>
    <xf numFmtId="0" fontId="8" fillId="35" borderId="1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35" borderId="3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8" fillId="35" borderId="12" xfId="0" applyNumberFormat="1" applyFont="1" applyFill="1" applyBorder="1" applyAlignment="1">
      <alignment horizontal="center" vertical="center" wrapText="1"/>
    </xf>
    <xf numFmtId="0" fontId="8" fillId="35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JW1106 Olsztyn" xfId="52"/>
    <cellStyle name="Normalny_TELEFONY-TAB. (8)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6.125" style="2" customWidth="1"/>
    <col min="2" max="2" width="24.00390625" style="2" customWidth="1"/>
    <col min="3" max="3" width="5.875" style="5" customWidth="1"/>
    <col min="4" max="4" width="9.125" style="5" customWidth="1"/>
    <col min="5" max="5" width="9.00390625" style="7" customWidth="1"/>
    <col min="6" max="6" width="8.25390625" style="7" customWidth="1"/>
    <col min="7" max="7" width="12.375" style="7" customWidth="1"/>
    <col min="8" max="9" width="11.25390625" style="7" customWidth="1"/>
    <col min="10" max="10" width="7.875" style="7" customWidth="1"/>
    <col min="11" max="11" width="12.625" style="7" customWidth="1"/>
    <col min="12" max="12" width="11.125" style="7" customWidth="1"/>
    <col min="13" max="13" width="11.25390625" style="2" customWidth="1"/>
    <col min="14" max="14" width="8.375" style="2" customWidth="1"/>
    <col min="15" max="15" width="11.75390625" style="2" customWidth="1"/>
    <col min="16" max="16" width="10.875" style="2" customWidth="1"/>
    <col min="17" max="17" width="14.25390625" style="2" customWidth="1"/>
  </cols>
  <sheetData>
    <row r="1" spans="1:16" ht="12.75">
      <c r="A1" s="1"/>
      <c r="B1" s="79" t="s">
        <v>71</v>
      </c>
      <c r="C1" s="4"/>
      <c r="D1" s="4"/>
      <c r="E1" s="6"/>
      <c r="F1" s="6"/>
      <c r="G1" s="6"/>
      <c r="H1" s="6"/>
      <c r="I1" s="6"/>
      <c r="J1" s="6"/>
      <c r="K1" s="6"/>
      <c r="L1" s="6"/>
      <c r="M1" s="79" t="s">
        <v>67</v>
      </c>
      <c r="P1" s="17"/>
    </row>
    <row r="2" spans="1:17" ht="12.75">
      <c r="A2" s="1"/>
      <c r="B2" s="9"/>
      <c r="C2" s="4"/>
      <c r="D2" s="4"/>
      <c r="E2"/>
      <c r="F2"/>
      <c r="G2"/>
      <c r="H2"/>
      <c r="I2"/>
      <c r="J2"/>
      <c r="K2"/>
      <c r="L2"/>
      <c r="N2"/>
      <c r="O2"/>
      <c r="P2"/>
      <c r="Q2"/>
    </row>
    <row r="3" spans="1:17" ht="12.75">
      <c r="A3" s="1"/>
      <c r="B3" s="3"/>
      <c r="C3" s="4"/>
      <c r="D3" s="4"/>
      <c r="E3"/>
      <c r="F3"/>
      <c r="G3"/>
      <c r="H3"/>
      <c r="I3"/>
      <c r="J3"/>
      <c r="K3"/>
      <c r="L3"/>
      <c r="M3"/>
      <c r="N3"/>
      <c r="O3"/>
      <c r="P3"/>
      <c r="Q3"/>
    </row>
    <row r="4" spans="1:14" ht="12.75">
      <c r="A4" s="1"/>
      <c r="B4" s="18" t="s">
        <v>1</v>
      </c>
      <c r="C4" s="4"/>
      <c r="D4" s="4"/>
      <c r="E4"/>
      <c r="F4"/>
      <c r="G4"/>
      <c r="H4"/>
      <c r="I4"/>
      <c r="J4"/>
      <c r="K4"/>
      <c r="L4"/>
      <c r="M4"/>
      <c r="N4" s="2" t="s">
        <v>12</v>
      </c>
    </row>
    <row r="5" spans="1:15" ht="12.75">
      <c r="A5" s="1"/>
      <c r="B5" s="14" t="s">
        <v>10</v>
      </c>
      <c r="C5" s="11"/>
      <c r="D5" s="11"/>
      <c r="O5" s="15" t="s">
        <v>11</v>
      </c>
    </row>
    <row r="6" spans="1:17" ht="12.75">
      <c r="A6" s="1"/>
      <c r="B6" s="3"/>
      <c r="C6" s="4"/>
      <c r="D6" s="4"/>
      <c r="M6" s="13"/>
      <c r="N6" s="13"/>
      <c r="O6" s="13"/>
      <c r="P6" s="13"/>
      <c r="Q6" s="13"/>
    </row>
    <row r="7" spans="1:17" ht="12.75" customHeight="1">
      <c r="A7" s="87" t="s">
        <v>3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</row>
    <row r="8" spans="1:17" ht="15.75" customHeigh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</row>
    <row r="9" spans="1:17" ht="26.25" customHeight="1" thickBot="1">
      <c r="A9" s="89" t="s">
        <v>36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</row>
    <row r="10" spans="1:17" ht="45" customHeight="1" thickBot="1">
      <c r="A10" s="81" t="s">
        <v>0</v>
      </c>
      <c r="B10" s="81" t="s">
        <v>4</v>
      </c>
      <c r="C10" s="91" t="s">
        <v>2</v>
      </c>
      <c r="D10" s="91" t="s">
        <v>19</v>
      </c>
      <c r="E10" s="81" t="s">
        <v>14</v>
      </c>
      <c r="F10" s="83" t="s">
        <v>13</v>
      </c>
      <c r="G10" s="84"/>
      <c r="H10" s="84"/>
      <c r="I10" s="85"/>
      <c r="J10" s="83" t="s">
        <v>34</v>
      </c>
      <c r="K10" s="84"/>
      <c r="L10" s="84"/>
      <c r="M10" s="85"/>
      <c r="N10" s="83" t="s">
        <v>35</v>
      </c>
      <c r="O10" s="84"/>
      <c r="P10" s="84"/>
      <c r="Q10" s="85"/>
    </row>
    <row r="11" spans="1:17" ht="54.75" customHeight="1" thickBot="1">
      <c r="A11" s="88"/>
      <c r="B11" s="88"/>
      <c r="C11" s="92"/>
      <c r="D11" s="92"/>
      <c r="E11" s="82"/>
      <c r="F11" s="38" t="s">
        <v>15</v>
      </c>
      <c r="G11" s="39" t="s">
        <v>26</v>
      </c>
      <c r="H11" s="40" t="s">
        <v>5</v>
      </c>
      <c r="I11" s="41" t="s">
        <v>16</v>
      </c>
      <c r="J11" s="38" t="s">
        <v>15</v>
      </c>
      <c r="K11" s="39" t="s">
        <v>26</v>
      </c>
      <c r="L11" s="40" t="s">
        <v>5</v>
      </c>
      <c r="M11" s="41" t="s">
        <v>16</v>
      </c>
      <c r="N11" s="38" t="s">
        <v>15</v>
      </c>
      <c r="O11" s="39" t="s">
        <v>26</v>
      </c>
      <c r="P11" s="40" t="s">
        <v>5</v>
      </c>
      <c r="Q11" s="42" t="s">
        <v>16</v>
      </c>
    </row>
    <row r="12" spans="1:17" s="16" customFormat="1" ht="39.75" customHeight="1" thickBot="1">
      <c r="A12" s="32" t="s">
        <v>6</v>
      </c>
      <c r="B12" s="32" t="s">
        <v>7</v>
      </c>
      <c r="C12" s="34" t="s">
        <v>8</v>
      </c>
      <c r="D12" s="35" t="s">
        <v>9</v>
      </c>
      <c r="E12" s="36" t="s">
        <v>17</v>
      </c>
      <c r="F12" s="35" t="s">
        <v>18</v>
      </c>
      <c r="G12" s="33" t="s">
        <v>22</v>
      </c>
      <c r="H12" s="22" t="s">
        <v>23</v>
      </c>
      <c r="I12" s="37" t="s">
        <v>24</v>
      </c>
      <c r="J12" s="35" t="s">
        <v>20</v>
      </c>
      <c r="K12" s="33" t="s">
        <v>27</v>
      </c>
      <c r="L12" s="22" t="s">
        <v>28</v>
      </c>
      <c r="M12" s="37" t="s">
        <v>29</v>
      </c>
      <c r="N12" s="35" t="s">
        <v>21</v>
      </c>
      <c r="O12" s="33" t="s">
        <v>30</v>
      </c>
      <c r="P12" s="22" t="s">
        <v>31</v>
      </c>
      <c r="Q12" s="23" t="s">
        <v>32</v>
      </c>
    </row>
    <row r="13" spans="1:17" ht="33.75" customHeight="1" thickBot="1">
      <c r="A13" s="24">
        <v>1</v>
      </c>
      <c r="B13" s="29" t="s">
        <v>37</v>
      </c>
      <c r="C13" s="26" t="s">
        <v>33</v>
      </c>
      <c r="D13" s="55"/>
      <c r="E13" s="54"/>
      <c r="F13" s="56">
        <v>10</v>
      </c>
      <c r="G13" s="45">
        <f>D13*F13</f>
        <v>0</v>
      </c>
      <c r="H13" s="80">
        <f>ROUND(G13*E13,2)</f>
        <v>0</v>
      </c>
      <c r="I13" s="46">
        <f aca="true" t="shared" si="0" ref="I13:I42">G13+H13</f>
        <v>0</v>
      </c>
      <c r="J13" s="56">
        <v>10</v>
      </c>
      <c r="K13" s="48">
        <f aca="true" t="shared" si="1" ref="K13:K42">D13*J13</f>
        <v>0</v>
      </c>
      <c r="L13" s="49">
        <f>ROUND(K13*E13,2)</f>
        <v>0</v>
      </c>
      <c r="M13" s="50">
        <f>K13+L13</f>
        <v>0</v>
      </c>
      <c r="N13" s="43">
        <f>F13+J13</f>
        <v>20</v>
      </c>
      <c r="O13" s="51">
        <f>G13+K13</f>
        <v>0</v>
      </c>
      <c r="P13" s="52">
        <f>H13+L13</f>
        <v>0</v>
      </c>
      <c r="Q13" s="53">
        <f>I13+M13</f>
        <v>0</v>
      </c>
    </row>
    <row r="14" spans="1:17" ht="33.75" customHeight="1" thickBot="1">
      <c r="A14" s="25">
        <v>2</v>
      </c>
      <c r="B14" s="30" t="s">
        <v>69</v>
      </c>
      <c r="C14" s="27" t="s">
        <v>68</v>
      </c>
      <c r="D14" s="55"/>
      <c r="E14" s="54"/>
      <c r="F14" s="57">
        <v>500</v>
      </c>
      <c r="G14" s="45">
        <f aca="true" t="shared" si="2" ref="G14:G42">D14*F14</f>
        <v>0</v>
      </c>
      <c r="H14" s="80">
        <f aca="true" t="shared" si="3" ref="H14:H42">ROUND(G14*E14,2)</f>
        <v>0</v>
      </c>
      <c r="I14" s="46">
        <f t="shared" si="0"/>
        <v>0</v>
      </c>
      <c r="J14" s="57">
        <v>500</v>
      </c>
      <c r="K14" s="48">
        <f t="shared" si="1"/>
        <v>0</v>
      </c>
      <c r="L14" s="49">
        <f aca="true" t="shared" si="4" ref="L14:L42">ROUND(K14*E14,2)</f>
        <v>0</v>
      </c>
      <c r="M14" s="50">
        <f aca="true" t="shared" si="5" ref="M14:M42">K14+L14</f>
        <v>0</v>
      </c>
      <c r="N14" s="44">
        <f aca="true" t="shared" si="6" ref="N14:N42">F14+J14</f>
        <v>1000</v>
      </c>
      <c r="O14" s="51">
        <f aca="true" t="shared" si="7" ref="O14:O42">G14+K14</f>
        <v>0</v>
      </c>
      <c r="P14" s="52">
        <f aca="true" t="shared" si="8" ref="P14:P42">H14+L14</f>
        <v>0</v>
      </c>
      <c r="Q14" s="53">
        <f aca="true" t="shared" si="9" ref="Q14:Q42">I14+M14</f>
        <v>0</v>
      </c>
    </row>
    <row r="15" spans="1:17" ht="33.75" customHeight="1" thickBot="1">
      <c r="A15" s="25">
        <v>3</v>
      </c>
      <c r="B15" s="30" t="s">
        <v>70</v>
      </c>
      <c r="C15" s="27" t="s">
        <v>68</v>
      </c>
      <c r="D15" s="55"/>
      <c r="E15" s="54"/>
      <c r="F15" s="57">
        <v>10000</v>
      </c>
      <c r="G15" s="45">
        <f t="shared" si="2"/>
        <v>0</v>
      </c>
      <c r="H15" s="80">
        <f t="shared" si="3"/>
        <v>0</v>
      </c>
      <c r="I15" s="46">
        <f t="shared" si="0"/>
        <v>0</v>
      </c>
      <c r="J15" s="57">
        <v>10000</v>
      </c>
      <c r="K15" s="48">
        <f t="shared" si="1"/>
        <v>0</v>
      </c>
      <c r="L15" s="49">
        <f t="shared" si="4"/>
        <v>0</v>
      </c>
      <c r="M15" s="50">
        <f t="shared" si="5"/>
        <v>0</v>
      </c>
      <c r="N15" s="44">
        <f t="shared" si="6"/>
        <v>20000</v>
      </c>
      <c r="O15" s="51">
        <f t="shared" si="7"/>
        <v>0</v>
      </c>
      <c r="P15" s="52">
        <f t="shared" si="8"/>
        <v>0</v>
      </c>
      <c r="Q15" s="53">
        <f t="shared" si="9"/>
        <v>0</v>
      </c>
    </row>
    <row r="16" spans="1:17" ht="33.75" customHeight="1" thickBot="1">
      <c r="A16" s="25">
        <v>4</v>
      </c>
      <c r="B16" s="30" t="s">
        <v>38</v>
      </c>
      <c r="C16" s="27" t="s">
        <v>68</v>
      </c>
      <c r="D16" s="55"/>
      <c r="E16" s="54"/>
      <c r="F16" s="57">
        <v>2000</v>
      </c>
      <c r="G16" s="45">
        <f t="shared" si="2"/>
        <v>0</v>
      </c>
      <c r="H16" s="80">
        <f t="shared" si="3"/>
        <v>0</v>
      </c>
      <c r="I16" s="46">
        <f t="shared" si="0"/>
        <v>0</v>
      </c>
      <c r="J16" s="57">
        <v>2000</v>
      </c>
      <c r="K16" s="48">
        <f t="shared" si="1"/>
        <v>0</v>
      </c>
      <c r="L16" s="49">
        <f t="shared" si="4"/>
        <v>0</v>
      </c>
      <c r="M16" s="50">
        <f t="shared" si="5"/>
        <v>0</v>
      </c>
      <c r="N16" s="44">
        <f t="shared" si="6"/>
        <v>4000</v>
      </c>
      <c r="O16" s="51">
        <f t="shared" si="7"/>
        <v>0</v>
      </c>
      <c r="P16" s="52">
        <f t="shared" si="8"/>
        <v>0</v>
      </c>
      <c r="Q16" s="53">
        <f t="shared" si="9"/>
        <v>0</v>
      </c>
    </row>
    <row r="17" spans="1:17" ht="33.75" customHeight="1" thickBot="1">
      <c r="A17" s="25">
        <v>5</v>
      </c>
      <c r="B17" s="30" t="s">
        <v>39</v>
      </c>
      <c r="C17" s="27" t="s">
        <v>33</v>
      </c>
      <c r="D17" s="55"/>
      <c r="E17" s="54"/>
      <c r="F17" s="57">
        <v>500</v>
      </c>
      <c r="G17" s="45">
        <f t="shared" si="2"/>
        <v>0</v>
      </c>
      <c r="H17" s="80">
        <f t="shared" si="3"/>
        <v>0</v>
      </c>
      <c r="I17" s="46">
        <f t="shared" si="0"/>
        <v>0</v>
      </c>
      <c r="J17" s="57">
        <v>500</v>
      </c>
      <c r="K17" s="48">
        <f t="shared" si="1"/>
        <v>0</v>
      </c>
      <c r="L17" s="49">
        <f t="shared" si="4"/>
        <v>0</v>
      </c>
      <c r="M17" s="50">
        <f t="shared" si="5"/>
        <v>0</v>
      </c>
      <c r="N17" s="44">
        <f t="shared" si="6"/>
        <v>1000</v>
      </c>
      <c r="O17" s="51">
        <f t="shared" si="7"/>
        <v>0</v>
      </c>
      <c r="P17" s="52">
        <f t="shared" si="8"/>
        <v>0</v>
      </c>
      <c r="Q17" s="53">
        <f t="shared" si="9"/>
        <v>0</v>
      </c>
    </row>
    <row r="18" spans="1:17" ht="33.75" customHeight="1" thickBot="1">
      <c r="A18" s="25">
        <v>6</v>
      </c>
      <c r="B18" s="30" t="s">
        <v>40</v>
      </c>
      <c r="C18" s="27" t="s">
        <v>33</v>
      </c>
      <c r="D18" s="55"/>
      <c r="E18" s="54"/>
      <c r="F18" s="57">
        <v>1000</v>
      </c>
      <c r="G18" s="45">
        <f t="shared" si="2"/>
        <v>0</v>
      </c>
      <c r="H18" s="80">
        <f t="shared" si="3"/>
        <v>0</v>
      </c>
      <c r="I18" s="46">
        <f t="shared" si="0"/>
        <v>0</v>
      </c>
      <c r="J18" s="57">
        <v>1000</v>
      </c>
      <c r="K18" s="48">
        <f t="shared" si="1"/>
        <v>0</v>
      </c>
      <c r="L18" s="49">
        <f t="shared" si="4"/>
        <v>0</v>
      </c>
      <c r="M18" s="50">
        <f t="shared" si="5"/>
        <v>0</v>
      </c>
      <c r="N18" s="44">
        <f t="shared" si="6"/>
        <v>2000</v>
      </c>
      <c r="O18" s="51">
        <f t="shared" si="7"/>
        <v>0</v>
      </c>
      <c r="P18" s="52">
        <f t="shared" si="8"/>
        <v>0</v>
      </c>
      <c r="Q18" s="53">
        <f t="shared" si="9"/>
        <v>0</v>
      </c>
    </row>
    <row r="19" spans="1:17" ht="33.75" customHeight="1" thickBot="1">
      <c r="A19" s="25">
        <v>7</v>
      </c>
      <c r="B19" s="30" t="s">
        <v>41</v>
      </c>
      <c r="C19" s="27" t="s">
        <v>33</v>
      </c>
      <c r="D19" s="55"/>
      <c r="E19" s="54"/>
      <c r="F19" s="57">
        <v>500</v>
      </c>
      <c r="G19" s="45">
        <f t="shared" si="2"/>
        <v>0</v>
      </c>
      <c r="H19" s="80">
        <f t="shared" si="3"/>
        <v>0</v>
      </c>
      <c r="I19" s="46">
        <f t="shared" si="0"/>
        <v>0</v>
      </c>
      <c r="J19" s="57">
        <v>500</v>
      </c>
      <c r="K19" s="48">
        <f t="shared" si="1"/>
        <v>0</v>
      </c>
      <c r="L19" s="49">
        <f t="shared" si="4"/>
        <v>0</v>
      </c>
      <c r="M19" s="50">
        <f t="shared" si="5"/>
        <v>0</v>
      </c>
      <c r="N19" s="44">
        <f t="shared" si="6"/>
        <v>1000</v>
      </c>
      <c r="O19" s="51">
        <f t="shared" si="7"/>
        <v>0</v>
      </c>
      <c r="P19" s="52">
        <f t="shared" si="8"/>
        <v>0</v>
      </c>
      <c r="Q19" s="53">
        <f t="shared" si="9"/>
        <v>0</v>
      </c>
    </row>
    <row r="20" spans="1:17" ht="33.75" customHeight="1" thickBot="1">
      <c r="A20" s="25">
        <v>8</v>
      </c>
      <c r="B20" s="30" t="s">
        <v>42</v>
      </c>
      <c r="C20" s="27" t="s">
        <v>33</v>
      </c>
      <c r="D20" s="55"/>
      <c r="E20" s="54"/>
      <c r="F20" s="57">
        <v>400</v>
      </c>
      <c r="G20" s="45">
        <f t="shared" si="2"/>
        <v>0</v>
      </c>
      <c r="H20" s="80">
        <f t="shared" si="3"/>
        <v>0</v>
      </c>
      <c r="I20" s="46">
        <f t="shared" si="0"/>
        <v>0</v>
      </c>
      <c r="J20" s="57">
        <v>400</v>
      </c>
      <c r="K20" s="48">
        <f t="shared" si="1"/>
        <v>0</v>
      </c>
      <c r="L20" s="49">
        <f t="shared" si="4"/>
        <v>0</v>
      </c>
      <c r="M20" s="50">
        <f t="shared" si="5"/>
        <v>0</v>
      </c>
      <c r="N20" s="44">
        <f t="shared" si="6"/>
        <v>800</v>
      </c>
      <c r="O20" s="51">
        <f t="shared" si="7"/>
        <v>0</v>
      </c>
      <c r="P20" s="52">
        <f t="shared" si="8"/>
        <v>0</v>
      </c>
      <c r="Q20" s="53">
        <f t="shared" si="9"/>
        <v>0</v>
      </c>
    </row>
    <row r="21" spans="1:17" ht="33.75" customHeight="1" thickBot="1">
      <c r="A21" s="25">
        <v>9</v>
      </c>
      <c r="B21" s="30" t="s">
        <v>43</v>
      </c>
      <c r="C21" s="27" t="s">
        <v>33</v>
      </c>
      <c r="D21" s="55"/>
      <c r="E21" s="54"/>
      <c r="F21" s="57">
        <v>400</v>
      </c>
      <c r="G21" s="45">
        <f t="shared" si="2"/>
        <v>0</v>
      </c>
      <c r="H21" s="80">
        <f t="shared" si="3"/>
        <v>0</v>
      </c>
      <c r="I21" s="46">
        <f t="shared" si="0"/>
        <v>0</v>
      </c>
      <c r="J21" s="57">
        <v>400</v>
      </c>
      <c r="K21" s="48">
        <f t="shared" si="1"/>
        <v>0</v>
      </c>
      <c r="L21" s="49">
        <f t="shared" si="4"/>
        <v>0</v>
      </c>
      <c r="M21" s="50">
        <f t="shared" si="5"/>
        <v>0</v>
      </c>
      <c r="N21" s="44">
        <f t="shared" si="6"/>
        <v>800</v>
      </c>
      <c r="O21" s="51">
        <f t="shared" si="7"/>
        <v>0</v>
      </c>
      <c r="P21" s="52">
        <f t="shared" si="8"/>
        <v>0</v>
      </c>
      <c r="Q21" s="53">
        <f t="shared" si="9"/>
        <v>0</v>
      </c>
    </row>
    <row r="22" spans="1:17" ht="33.75" customHeight="1" thickBot="1">
      <c r="A22" s="25">
        <v>10</v>
      </c>
      <c r="B22" s="30" t="s">
        <v>44</v>
      </c>
      <c r="C22" s="27" t="s">
        <v>33</v>
      </c>
      <c r="D22" s="55"/>
      <c r="E22" s="54"/>
      <c r="F22" s="57">
        <v>500</v>
      </c>
      <c r="G22" s="45">
        <f t="shared" si="2"/>
        <v>0</v>
      </c>
      <c r="H22" s="80">
        <f t="shared" si="3"/>
        <v>0</v>
      </c>
      <c r="I22" s="46">
        <f t="shared" si="0"/>
        <v>0</v>
      </c>
      <c r="J22" s="57">
        <v>500</v>
      </c>
      <c r="K22" s="48">
        <f t="shared" si="1"/>
        <v>0</v>
      </c>
      <c r="L22" s="49">
        <f t="shared" si="4"/>
        <v>0</v>
      </c>
      <c r="M22" s="50">
        <f t="shared" si="5"/>
        <v>0</v>
      </c>
      <c r="N22" s="44">
        <f t="shared" si="6"/>
        <v>1000</v>
      </c>
      <c r="O22" s="51">
        <f t="shared" si="7"/>
        <v>0</v>
      </c>
      <c r="P22" s="52">
        <f t="shared" si="8"/>
        <v>0</v>
      </c>
      <c r="Q22" s="53">
        <f t="shared" si="9"/>
        <v>0</v>
      </c>
    </row>
    <row r="23" spans="1:17" ht="33.75" customHeight="1" thickBot="1">
      <c r="A23" s="25">
        <v>11</v>
      </c>
      <c r="B23" s="30" t="s">
        <v>45</v>
      </c>
      <c r="C23" s="27" t="s">
        <v>33</v>
      </c>
      <c r="D23" s="55"/>
      <c r="E23" s="54"/>
      <c r="F23" s="57">
        <v>750</v>
      </c>
      <c r="G23" s="45">
        <f t="shared" si="2"/>
        <v>0</v>
      </c>
      <c r="H23" s="80">
        <f t="shared" si="3"/>
        <v>0</v>
      </c>
      <c r="I23" s="46">
        <f t="shared" si="0"/>
        <v>0</v>
      </c>
      <c r="J23" s="57">
        <v>750</v>
      </c>
      <c r="K23" s="48">
        <f t="shared" si="1"/>
        <v>0</v>
      </c>
      <c r="L23" s="49">
        <f t="shared" si="4"/>
        <v>0</v>
      </c>
      <c r="M23" s="50">
        <f t="shared" si="5"/>
        <v>0</v>
      </c>
      <c r="N23" s="44">
        <f t="shared" si="6"/>
        <v>1500</v>
      </c>
      <c r="O23" s="51">
        <f t="shared" si="7"/>
        <v>0</v>
      </c>
      <c r="P23" s="52">
        <f t="shared" si="8"/>
        <v>0</v>
      </c>
      <c r="Q23" s="53">
        <f t="shared" si="9"/>
        <v>0</v>
      </c>
    </row>
    <row r="24" spans="1:17" ht="33.75" customHeight="1" thickBot="1">
      <c r="A24" s="59">
        <v>12</v>
      </c>
      <c r="B24" s="61" t="s">
        <v>46</v>
      </c>
      <c r="C24" s="62" t="s">
        <v>33</v>
      </c>
      <c r="D24" s="55"/>
      <c r="E24" s="65"/>
      <c r="F24" s="63">
        <v>750</v>
      </c>
      <c r="G24" s="45">
        <f t="shared" si="2"/>
        <v>0</v>
      </c>
      <c r="H24" s="80">
        <f t="shared" si="3"/>
        <v>0</v>
      </c>
      <c r="I24" s="46">
        <f t="shared" si="0"/>
        <v>0</v>
      </c>
      <c r="J24" s="63">
        <v>750</v>
      </c>
      <c r="K24" s="48">
        <f t="shared" si="1"/>
        <v>0</v>
      </c>
      <c r="L24" s="49">
        <f t="shared" si="4"/>
        <v>0</v>
      </c>
      <c r="M24" s="50">
        <f t="shared" si="5"/>
        <v>0</v>
      </c>
      <c r="N24" s="64">
        <f t="shared" si="6"/>
        <v>1500</v>
      </c>
      <c r="O24" s="51">
        <f t="shared" si="7"/>
        <v>0</v>
      </c>
      <c r="P24" s="52">
        <f t="shared" si="8"/>
        <v>0</v>
      </c>
      <c r="Q24" s="53">
        <f t="shared" si="9"/>
        <v>0</v>
      </c>
    </row>
    <row r="25" spans="1:17" ht="33.75" customHeight="1" thickBot="1">
      <c r="A25" s="60">
        <v>13</v>
      </c>
      <c r="B25" s="31" t="s">
        <v>47</v>
      </c>
      <c r="C25" s="28" t="s">
        <v>33</v>
      </c>
      <c r="D25" s="55"/>
      <c r="E25" s="66"/>
      <c r="F25" s="58">
        <v>500</v>
      </c>
      <c r="G25" s="45">
        <f t="shared" si="2"/>
        <v>0</v>
      </c>
      <c r="H25" s="80">
        <f t="shared" si="3"/>
        <v>0</v>
      </c>
      <c r="I25" s="46">
        <f t="shared" si="0"/>
        <v>0</v>
      </c>
      <c r="J25" s="58">
        <v>500</v>
      </c>
      <c r="K25" s="48">
        <f t="shared" si="1"/>
        <v>0</v>
      </c>
      <c r="L25" s="49">
        <f t="shared" si="4"/>
        <v>0</v>
      </c>
      <c r="M25" s="50">
        <f t="shared" si="5"/>
        <v>0</v>
      </c>
      <c r="N25" s="64">
        <f t="shared" si="6"/>
        <v>1000</v>
      </c>
      <c r="O25" s="51">
        <f t="shared" si="7"/>
        <v>0</v>
      </c>
      <c r="P25" s="52">
        <f t="shared" si="8"/>
        <v>0</v>
      </c>
      <c r="Q25" s="53">
        <f t="shared" si="9"/>
        <v>0</v>
      </c>
    </row>
    <row r="26" spans="1:17" ht="33.75" customHeight="1" thickBot="1">
      <c r="A26" s="67">
        <v>14</v>
      </c>
      <c r="B26" s="68" t="s">
        <v>48</v>
      </c>
      <c r="C26" s="69" t="s">
        <v>33</v>
      </c>
      <c r="D26" s="70"/>
      <c r="E26" s="71"/>
      <c r="F26" s="72">
        <v>650</v>
      </c>
      <c r="G26" s="45">
        <f t="shared" si="2"/>
        <v>0</v>
      </c>
      <c r="H26" s="80">
        <f t="shared" si="3"/>
        <v>0</v>
      </c>
      <c r="I26" s="46">
        <f t="shared" si="0"/>
        <v>0</v>
      </c>
      <c r="J26" s="72">
        <v>650</v>
      </c>
      <c r="K26" s="48">
        <f t="shared" si="1"/>
        <v>0</v>
      </c>
      <c r="L26" s="49">
        <f t="shared" si="4"/>
        <v>0</v>
      </c>
      <c r="M26" s="50">
        <f t="shared" si="5"/>
        <v>0</v>
      </c>
      <c r="N26" s="73">
        <f t="shared" si="6"/>
        <v>1300</v>
      </c>
      <c r="O26" s="51">
        <f t="shared" si="7"/>
        <v>0</v>
      </c>
      <c r="P26" s="52">
        <f t="shared" si="8"/>
        <v>0</v>
      </c>
      <c r="Q26" s="53">
        <f t="shared" si="9"/>
        <v>0</v>
      </c>
    </row>
    <row r="27" spans="1:17" ht="33.75" customHeight="1" thickBot="1">
      <c r="A27" s="74">
        <v>15</v>
      </c>
      <c r="B27" s="75" t="s">
        <v>49</v>
      </c>
      <c r="C27" s="69" t="s">
        <v>33</v>
      </c>
      <c r="D27" s="76"/>
      <c r="E27" s="71"/>
      <c r="F27" s="77">
        <v>100</v>
      </c>
      <c r="G27" s="45">
        <f t="shared" si="2"/>
        <v>0</v>
      </c>
      <c r="H27" s="80">
        <f t="shared" si="3"/>
        <v>0</v>
      </c>
      <c r="I27" s="46">
        <f t="shared" si="0"/>
        <v>0</v>
      </c>
      <c r="J27" s="77">
        <v>100</v>
      </c>
      <c r="K27" s="48">
        <f t="shared" si="1"/>
        <v>0</v>
      </c>
      <c r="L27" s="49">
        <f t="shared" si="4"/>
        <v>0</v>
      </c>
      <c r="M27" s="50">
        <f t="shared" si="5"/>
        <v>0</v>
      </c>
      <c r="N27" s="73">
        <f t="shared" si="6"/>
        <v>200</v>
      </c>
      <c r="O27" s="51">
        <f t="shared" si="7"/>
        <v>0</v>
      </c>
      <c r="P27" s="52">
        <f t="shared" si="8"/>
        <v>0</v>
      </c>
      <c r="Q27" s="53">
        <f t="shared" si="9"/>
        <v>0</v>
      </c>
    </row>
    <row r="28" spans="1:17" ht="33.75" customHeight="1" thickBot="1">
      <c r="A28" s="74">
        <v>16</v>
      </c>
      <c r="B28" s="75" t="s">
        <v>50</v>
      </c>
      <c r="C28" s="69" t="s">
        <v>33</v>
      </c>
      <c r="D28" s="76"/>
      <c r="E28" s="71"/>
      <c r="F28" s="77">
        <v>1000</v>
      </c>
      <c r="G28" s="45">
        <f t="shared" si="2"/>
        <v>0</v>
      </c>
      <c r="H28" s="80">
        <f t="shared" si="3"/>
        <v>0</v>
      </c>
      <c r="I28" s="46">
        <f t="shared" si="0"/>
        <v>0</v>
      </c>
      <c r="J28" s="77">
        <v>1000</v>
      </c>
      <c r="K28" s="48">
        <f t="shared" si="1"/>
        <v>0</v>
      </c>
      <c r="L28" s="49">
        <f t="shared" si="4"/>
        <v>0</v>
      </c>
      <c r="M28" s="50">
        <f t="shared" si="5"/>
        <v>0</v>
      </c>
      <c r="N28" s="73">
        <f t="shared" si="6"/>
        <v>2000</v>
      </c>
      <c r="O28" s="51">
        <f t="shared" si="7"/>
        <v>0</v>
      </c>
      <c r="P28" s="52">
        <f t="shared" si="8"/>
        <v>0</v>
      </c>
      <c r="Q28" s="53">
        <f t="shared" si="9"/>
        <v>0</v>
      </c>
    </row>
    <row r="29" spans="1:17" ht="33.75" customHeight="1" thickBot="1">
      <c r="A29" s="74">
        <v>17</v>
      </c>
      <c r="B29" s="75" t="s">
        <v>51</v>
      </c>
      <c r="C29" s="69" t="s">
        <v>33</v>
      </c>
      <c r="D29" s="76"/>
      <c r="E29" s="71"/>
      <c r="F29" s="77">
        <v>750</v>
      </c>
      <c r="G29" s="45">
        <f t="shared" si="2"/>
        <v>0</v>
      </c>
      <c r="H29" s="80">
        <f t="shared" si="3"/>
        <v>0</v>
      </c>
      <c r="I29" s="46">
        <f t="shared" si="0"/>
        <v>0</v>
      </c>
      <c r="J29" s="77">
        <v>750</v>
      </c>
      <c r="K29" s="48">
        <f t="shared" si="1"/>
        <v>0</v>
      </c>
      <c r="L29" s="49">
        <f t="shared" si="4"/>
        <v>0</v>
      </c>
      <c r="M29" s="50">
        <f t="shared" si="5"/>
        <v>0</v>
      </c>
      <c r="N29" s="73">
        <f t="shared" si="6"/>
        <v>1500</v>
      </c>
      <c r="O29" s="51">
        <f t="shared" si="7"/>
        <v>0</v>
      </c>
      <c r="P29" s="52">
        <f t="shared" si="8"/>
        <v>0</v>
      </c>
      <c r="Q29" s="53">
        <f t="shared" si="9"/>
        <v>0</v>
      </c>
    </row>
    <row r="30" spans="1:17" ht="33.75" customHeight="1" thickBot="1">
      <c r="A30" s="74">
        <v>18</v>
      </c>
      <c r="B30" s="75" t="s">
        <v>52</v>
      </c>
      <c r="C30" s="69" t="s">
        <v>33</v>
      </c>
      <c r="D30" s="76"/>
      <c r="E30" s="71"/>
      <c r="F30" s="77">
        <v>600</v>
      </c>
      <c r="G30" s="45">
        <f t="shared" si="2"/>
        <v>0</v>
      </c>
      <c r="H30" s="80">
        <f t="shared" si="3"/>
        <v>0</v>
      </c>
      <c r="I30" s="46">
        <f t="shared" si="0"/>
        <v>0</v>
      </c>
      <c r="J30" s="77">
        <v>600</v>
      </c>
      <c r="K30" s="48">
        <f t="shared" si="1"/>
        <v>0</v>
      </c>
      <c r="L30" s="49">
        <f t="shared" si="4"/>
        <v>0</v>
      </c>
      <c r="M30" s="50">
        <f t="shared" si="5"/>
        <v>0</v>
      </c>
      <c r="N30" s="73">
        <f t="shared" si="6"/>
        <v>1200</v>
      </c>
      <c r="O30" s="51">
        <f t="shared" si="7"/>
        <v>0</v>
      </c>
      <c r="P30" s="52">
        <f t="shared" si="8"/>
        <v>0</v>
      </c>
      <c r="Q30" s="53">
        <f t="shared" si="9"/>
        <v>0</v>
      </c>
    </row>
    <row r="31" spans="1:17" ht="33.75" customHeight="1" thickBot="1">
      <c r="A31" s="74">
        <v>19</v>
      </c>
      <c r="B31" s="75" t="s">
        <v>53</v>
      </c>
      <c r="C31" s="69" t="s">
        <v>33</v>
      </c>
      <c r="D31" s="76"/>
      <c r="E31" s="71"/>
      <c r="F31" s="77">
        <v>500</v>
      </c>
      <c r="G31" s="45">
        <f t="shared" si="2"/>
        <v>0</v>
      </c>
      <c r="H31" s="80">
        <f t="shared" si="3"/>
        <v>0</v>
      </c>
      <c r="I31" s="46">
        <f t="shared" si="0"/>
        <v>0</v>
      </c>
      <c r="J31" s="77">
        <v>500</v>
      </c>
      <c r="K31" s="48">
        <f t="shared" si="1"/>
        <v>0</v>
      </c>
      <c r="L31" s="49">
        <f t="shared" si="4"/>
        <v>0</v>
      </c>
      <c r="M31" s="50">
        <f t="shared" si="5"/>
        <v>0</v>
      </c>
      <c r="N31" s="73">
        <f t="shared" si="6"/>
        <v>1000</v>
      </c>
      <c r="O31" s="51">
        <f t="shared" si="7"/>
        <v>0</v>
      </c>
      <c r="P31" s="52">
        <f t="shared" si="8"/>
        <v>0</v>
      </c>
      <c r="Q31" s="53">
        <f t="shared" si="9"/>
        <v>0</v>
      </c>
    </row>
    <row r="32" spans="1:17" ht="33.75" customHeight="1" thickBot="1">
      <c r="A32" s="74">
        <v>20</v>
      </c>
      <c r="B32" s="75" t="s">
        <v>54</v>
      </c>
      <c r="C32" s="69" t="s">
        <v>33</v>
      </c>
      <c r="D32" s="76"/>
      <c r="E32" s="71"/>
      <c r="F32" s="77">
        <v>500</v>
      </c>
      <c r="G32" s="45">
        <f t="shared" si="2"/>
        <v>0</v>
      </c>
      <c r="H32" s="80">
        <f t="shared" si="3"/>
        <v>0</v>
      </c>
      <c r="I32" s="46">
        <f t="shared" si="0"/>
        <v>0</v>
      </c>
      <c r="J32" s="77">
        <v>500</v>
      </c>
      <c r="K32" s="48">
        <f t="shared" si="1"/>
        <v>0</v>
      </c>
      <c r="L32" s="49">
        <f t="shared" si="4"/>
        <v>0</v>
      </c>
      <c r="M32" s="50">
        <f t="shared" si="5"/>
        <v>0</v>
      </c>
      <c r="N32" s="73">
        <f t="shared" si="6"/>
        <v>1000</v>
      </c>
      <c r="O32" s="51">
        <f t="shared" si="7"/>
        <v>0</v>
      </c>
      <c r="P32" s="52">
        <f t="shared" si="8"/>
        <v>0</v>
      </c>
      <c r="Q32" s="53">
        <f t="shared" si="9"/>
        <v>0</v>
      </c>
    </row>
    <row r="33" spans="1:17" ht="33.75" customHeight="1" thickBot="1">
      <c r="A33" s="74">
        <v>21</v>
      </c>
      <c r="B33" s="75" t="s">
        <v>55</v>
      </c>
      <c r="C33" s="69" t="s">
        <v>33</v>
      </c>
      <c r="D33" s="76"/>
      <c r="E33" s="71"/>
      <c r="F33" s="77">
        <v>500</v>
      </c>
      <c r="G33" s="45">
        <f t="shared" si="2"/>
        <v>0</v>
      </c>
      <c r="H33" s="80">
        <f t="shared" si="3"/>
        <v>0</v>
      </c>
      <c r="I33" s="46">
        <f t="shared" si="0"/>
        <v>0</v>
      </c>
      <c r="J33" s="77">
        <v>500</v>
      </c>
      <c r="K33" s="48">
        <f t="shared" si="1"/>
        <v>0</v>
      </c>
      <c r="L33" s="49">
        <f t="shared" si="4"/>
        <v>0</v>
      </c>
      <c r="M33" s="50">
        <f t="shared" si="5"/>
        <v>0</v>
      </c>
      <c r="N33" s="73">
        <f t="shared" si="6"/>
        <v>1000</v>
      </c>
      <c r="O33" s="51">
        <f t="shared" si="7"/>
        <v>0</v>
      </c>
      <c r="P33" s="52">
        <f t="shared" si="8"/>
        <v>0</v>
      </c>
      <c r="Q33" s="53">
        <f t="shared" si="9"/>
        <v>0</v>
      </c>
    </row>
    <row r="34" spans="1:17" ht="33.75" customHeight="1" thickBot="1">
      <c r="A34" s="74">
        <v>22</v>
      </c>
      <c r="B34" s="75" t="s">
        <v>56</v>
      </c>
      <c r="C34" s="69" t="s">
        <v>33</v>
      </c>
      <c r="D34" s="76"/>
      <c r="E34" s="71"/>
      <c r="F34" s="77">
        <v>50</v>
      </c>
      <c r="G34" s="45">
        <f t="shared" si="2"/>
        <v>0</v>
      </c>
      <c r="H34" s="80">
        <f t="shared" si="3"/>
        <v>0</v>
      </c>
      <c r="I34" s="46">
        <f t="shared" si="0"/>
        <v>0</v>
      </c>
      <c r="J34" s="77">
        <v>50</v>
      </c>
      <c r="K34" s="48">
        <f t="shared" si="1"/>
        <v>0</v>
      </c>
      <c r="L34" s="49">
        <f t="shared" si="4"/>
        <v>0</v>
      </c>
      <c r="M34" s="50">
        <f t="shared" si="5"/>
        <v>0</v>
      </c>
      <c r="N34" s="73">
        <f t="shared" si="6"/>
        <v>100</v>
      </c>
      <c r="O34" s="51">
        <f t="shared" si="7"/>
        <v>0</v>
      </c>
      <c r="P34" s="52">
        <f t="shared" si="8"/>
        <v>0</v>
      </c>
      <c r="Q34" s="53">
        <f t="shared" si="9"/>
        <v>0</v>
      </c>
    </row>
    <row r="35" spans="1:17" ht="33.75" customHeight="1" thickBot="1">
      <c r="A35" s="74">
        <v>23</v>
      </c>
      <c r="B35" s="75" t="s">
        <v>57</v>
      </c>
      <c r="C35" s="69" t="s">
        <v>33</v>
      </c>
      <c r="D35" s="76"/>
      <c r="E35" s="71"/>
      <c r="F35" s="77">
        <v>750</v>
      </c>
      <c r="G35" s="45">
        <f t="shared" si="2"/>
        <v>0</v>
      </c>
      <c r="H35" s="80">
        <f t="shared" si="3"/>
        <v>0</v>
      </c>
      <c r="I35" s="46">
        <f t="shared" si="0"/>
        <v>0</v>
      </c>
      <c r="J35" s="77">
        <v>750</v>
      </c>
      <c r="K35" s="48">
        <f t="shared" si="1"/>
        <v>0</v>
      </c>
      <c r="L35" s="49">
        <f t="shared" si="4"/>
        <v>0</v>
      </c>
      <c r="M35" s="50">
        <f t="shared" si="5"/>
        <v>0</v>
      </c>
      <c r="N35" s="73">
        <f t="shared" si="6"/>
        <v>1500</v>
      </c>
      <c r="O35" s="51">
        <f t="shared" si="7"/>
        <v>0</v>
      </c>
      <c r="P35" s="52">
        <f t="shared" si="8"/>
        <v>0</v>
      </c>
      <c r="Q35" s="53">
        <f t="shared" si="9"/>
        <v>0</v>
      </c>
    </row>
    <row r="36" spans="1:17" ht="33.75" customHeight="1" thickBot="1">
      <c r="A36" s="74">
        <v>24</v>
      </c>
      <c r="B36" s="75" t="s">
        <v>58</v>
      </c>
      <c r="C36" s="69" t="s">
        <v>33</v>
      </c>
      <c r="D36" s="76"/>
      <c r="E36" s="71"/>
      <c r="F36" s="77">
        <v>750</v>
      </c>
      <c r="G36" s="45">
        <f t="shared" si="2"/>
        <v>0</v>
      </c>
      <c r="H36" s="80">
        <f t="shared" si="3"/>
        <v>0</v>
      </c>
      <c r="I36" s="46">
        <f t="shared" si="0"/>
        <v>0</v>
      </c>
      <c r="J36" s="77">
        <v>750</v>
      </c>
      <c r="K36" s="48">
        <f t="shared" si="1"/>
        <v>0</v>
      </c>
      <c r="L36" s="49">
        <f t="shared" si="4"/>
        <v>0</v>
      </c>
      <c r="M36" s="50">
        <f t="shared" si="5"/>
        <v>0</v>
      </c>
      <c r="N36" s="73">
        <f t="shared" si="6"/>
        <v>1500</v>
      </c>
      <c r="O36" s="51">
        <f t="shared" si="7"/>
        <v>0</v>
      </c>
      <c r="P36" s="52">
        <f t="shared" si="8"/>
        <v>0</v>
      </c>
      <c r="Q36" s="53">
        <f t="shared" si="9"/>
        <v>0</v>
      </c>
    </row>
    <row r="37" spans="1:17" ht="33.75" customHeight="1" thickBot="1">
      <c r="A37" s="74">
        <v>25</v>
      </c>
      <c r="B37" s="75" t="s">
        <v>59</v>
      </c>
      <c r="C37" s="69" t="s">
        <v>33</v>
      </c>
      <c r="D37" s="76"/>
      <c r="E37" s="71"/>
      <c r="F37" s="77">
        <v>750</v>
      </c>
      <c r="G37" s="45">
        <f t="shared" si="2"/>
        <v>0</v>
      </c>
      <c r="H37" s="80">
        <f t="shared" si="3"/>
        <v>0</v>
      </c>
      <c r="I37" s="46">
        <f t="shared" si="0"/>
        <v>0</v>
      </c>
      <c r="J37" s="77">
        <v>750</v>
      </c>
      <c r="K37" s="48">
        <f t="shared" si="1"/>
        <v>0</v>
      </c>
      <c r="L37" s="49">
        <f t="shared" si="4"/>
        <v>0</v>
      </c>
      <c r="M37" s="50">
        <f t="shared" si="5"/>
        <v>0</v>
      </c>
      <c r="N37" s="73">
        <f t="shared" si="6"/>
        <v>1500</v>
      </c>
      <c r="O37" s="51">
        <f t="shared" si="7"/>
        <v>0</v>
      </c>
      <c r="P37" s="52">
        <f t="shared" si="8"/>
        <v>0</v>
      </c>
      <c r="Q37" s="53">
        <f t="shared" si="9"/>
        <v>0</v>
      </c>
    </row>
    <row r="38" spans="1:17" ht="33.75" customHeight="1" thickBot="1">
      <c r="A38" s="74">
        <v>26</v>
      </c>
      <c r="B38" s="75" t="s">
        <v>60</v>
      </c>
      <c r="C38" s="69" t="s">
        <v>33</v>
      </c>
      <c r="D38" s="76"/>
      <c r="E38" s="71"/>
      <c r="F38" s="77">
        <v>750</v>
      </c>
      <c r="G38" s="45">
        <f t="shared" si="2"/>
        <v>0</v>
      </c>
      <c r="H38" s="80">
        <f t="shared" si="3"/>
        <v>0</v>
      </c>
      <c r="I38" s="46">
        <f t="shared" si="0"/>
        <v>0</v>
      </c>
      <c r="J38" s="77">
        <v>750</v>
      </c>
      <c r="K38" s="48">
        <f t="shared" si="1"/>
        <v>0</v>
      </c>
      <c r="L38" s="49">
        <f t="shared" si="4"/>
        <v>0</v>
      </c>
      <c r="M38" s="50">
        <f t="shared" si="5"/>
        <v>0</v>
      </c>
      <c r="N38" s="73">
        <f t="shared" si="6"/>
        <v>1500</v>
      </c>
      <c r="O38" s="51">
        <f t="shared" si="7"/>
        <v>0</v>
      </c>
      <c r="P38" s="52">
        <f t="shared" si="8"/>
        <v>0</v>
      </c>
      <c r="Q38" s="53">
        <f t="shared" si="9"/>
        <v>0</v>
      </c>
    </row>
    <row r="39" spans="1:17" ht="33.75" customHeight="1" thickBot="1">
      <c r="A39" s="74">
        <v>27</v>
      </c>
      <c r="B39" s="75" t="s">
        <v>61</v>
      </c>
      <c r="C39" s="69" t="s">
        <v>33</v>
      </c>
      <c r="D39" s="76"/>
      <c r="E39" s="71"/>
      <c r="F39" s="77">
        <v>500</v>
      </c>
      <c r="G39" s="45">
        <f t="shared" si="2"/>
        <v>0</v>
      </c>
      <c r="H39" s="80">
        <f t="shared" si="3"/>
        <v>0</v>
      </c>
      <c r="I39" s="46">
        <f t="shared" si="0"/>
        <v>0</v>
      </c>
      <c r="J39" s="77">
        <v>500</v>
      </c>
      <c r="K39" s="48">
        <f t="shared" si="1"/>
        <v>0</v>
      </c>
      <c r="L39" s="49">
        <f t="shared" si="4"/>
        <v>0</v>
      </c>
      <c r="M39" s="50">
        <f t="shared" si="5"/>
        <v>0</v>
      </c>
      <c r="N39" s="73">
        <f t="shared" si="6"/>
        <v>1000</v>
      </c>
      <c r="O39" s="51">
        <f t="shared" si="7"/>
        <v>0</v>
      </c>
      <c r="P39" s="52">
        <f t="shared" si="8"/>
        <v>0</v>
      </c>
      <c r="Q39" s="53">
        <f t="shared" si="9"/>
        <v>0</v>
      </c>
    </row>
    <row r="40" spans="1:17" ht="33.75" customHeight="1" thickBot="1">
      <c r="A40" s="74">
        <v>28</v>
      </c>
      <c r="B40" s="75" t="s">
        <v>62</v>
      </c>
      <c r="C40" s="69" t="s">
        <v>33</v>
      </c>
      <c r="D40" s="76"/>
      <c r="E40" s="71"/>
      <c r="F40" s="77">
        <v>50</v>
      </c>
      <c r="G40" s="45">
        <f t="shared" si="2"/>
        <v>0</v>
      </c>
      <c r="H40" s="80">
        <f t="shared" si="3"/>
        <v>0</v>
      </c>
      <c r="I40" s="46">
        <f t="shared" si="0"/>
        <v>0</v>
      </c>
      <c r="J40" s="77">
        <v>50</v>
      </c>
      <c r="K40" s="48">
        <f t="shared" si="1"/>
        <v>0</v>
      </c>
      <c r="L40" s="49">
        <f t="shared" si="4"/>
        <v>0</v>
      </c>
      <c r="M40" s="50">
        <f t="shared" si="5"/>
        <v>0</v>
      </c>
      <c r="N40" s="73">
        <f t="shared" si="6"/>
        <v>100</v>
      </c>
      <c r="O40" s="51">
        <f t="shared" si="7"/>
        <v>0</v>
      </c>
      <c r="P40" s="52">
        <f t="shared" si="8"/>
        <v>0</v>
      </c>
      <c r="Q40" s="53">
        <f t="shared" si="9"/>
        <v>0</v>
      </c>
    </row>
    <row r="41" spans="1:17" ht="33.75" customHeight="1" thickBot="1">
      <c r="A41" s="74">
        <v>29</v>
      </c>
      <c r="B41" s="75" t="s">
        <v>63</v>
      </c>
      <c r="C41" s="69" t="s">
        <v>33</v>
      </c>
      <c r="D41" s="76"/>
      <c r="E41" s="71"/>
      <c r="F41" s="77">
        <v>1500</v>
      </c>
      <c r="G41" s="45">
        <f t="shared" si="2"/>
        <v>0</v>
      </c>
      <c r="H41" s="80">
        <f t="shared" si="3"/>
        <v>0</v>
      </c>
      <c r="I41" s="46">
        <f t="shared" si="0"/>
        <v>0</v>
      </c>
      <c r="J41" s="77">
        <v>1500</v>
      </c>
      <c r="K41" s="48">
        <f t="shared" si="1"/>
        <v>0</v>
      </c>
      <c r="L41" s="49">
        <f t="shared" si="4"/>
        <v>0</v>
      </c>
      <c r="M41" s="50">
        <f t="shared" si="5"/>
        <v>0</v>
      </c>
      <c r="N41" s="73">
        <f t="shared" si="6"/>
        <v>3000</v>
      </c>
      <c r="O41" s="51">
        <f t="shared" si="7"/>
        <v>0</v>
      </c>
      <c r="P41" s="52">
        <f t="shared" si="8"/>
        <v>0</v>
      </c>
      <c r="Q41" s="53">
        <f t="shared" si="9"/>
        <v>0</v>
      </c>
    </row>
    <row r="42" spans="1:17" ht="33.75" customHeight="1" thickBot="1">
      <c r="A42" s="74">
        <v>30</v>
      </c>
      <c r="B42" s="75" t="s">
        <v>64</v>
      </c>
      <c r="C42" s="69" t="s">
        <v>33</v>
      </c>
      <c r="D42" s="76"/>
      <c r="E42" s="71"/>
      <c r="F42" s="77">
        <v>50</v>
      </c>
      <c r="G42" s="45">
        <f t="shared" si="2"/>
        <v>0</v>
      </c>
      <c r="H42" s="80">
        <f t="shared" si="3"/>
        <v>0</v>
      </c>
      <c r="I42" s="46">
        <f t="shared" si="0"/>
        <v>0</v>
      </c>
      <c r="J42" s="77">
        <v>50</v>
      </c>
      <c r="K42" s="48">
        <f t="shared" si="1"/>
        <v>0</v>
      </c>
      <c r="L42" s="49">
        <f t="shared" si="4"/>
        <v>0</v>
      </c>
      <c r="M42" s="50">
        <f t="shared" si="5"/>
        <v>0</v>
      </c>
      <c r="N42" s="73">
        <f t="shared" si="6"/>
        <v>100</v>
      </c>
      <c r="O42" s="51">
        <f t="shared" si="7"/>
        <v>0</v>
      </c>
      <c r="P42" s="52">
        <f t="shared" si="8"/>
        <v>0</v>
      </c>
      <c r="Q42" s="53">
        <f t="shared" si="9"/>
        <v>0</v>
      </c>
    </row>
    <row r="43" spans="1:17" ht="30" customHeight="1" thickBot="1">
      <c r="A43" s="19"/>
      <c r="B43" s="19"/>
      <c r="C43" s="19"/>
      <c r="D43" s="90" t="s">
        <v>25</v>
      </c>
      <c r="E43" s="90"/>
      <c r="F43" s="19"/>
      <c r="G43" s="47">
        <f>SUM(G13:G42)</f>
        <v>0</v>
      </c>
      <c r="H43" s="47">
        <f>SUM(H13:H42)</f>
        <v>0</v>
      </c>
      <c r="I43" s="47">
        <f>SUM(I13:I42)</f>
        <v>0</v>
      </c>
      <c r="J43" s="19"/>
      <c r="K43" s="47">
        <f>SUM(K13:K42)</f>
        <v>0</v>
      </c>
      <c r="L43" s="47">
        <f>SUM(L13:L42)</f>
        <v>0</v>
      </c>
      <c r="M43" s="47">
        <f>SUM(M13:M42)</f>
        <v>0</v>
      </c>
      <c r="N43" s="20"/>
      <c r="O43" s="47">
        <f>SUM(O13:O42)</f>
        <v>0</v>
      </c>
      <c r="P43" s="47">
        <f>SUM(P13:P42)</f>
        <v>0</v>
      </c>
      <c r="Q43" s="47">
        <f>SUM(Q13:Q42)</f>
        <v>0</v>
      </c>
    </row>
    <row r="44" spans="2:8" ht="12.75">
      <c r="B44" s="8"/>
      <c r="H44" s="78"/>
    </row>
    <row r="45" spans="14:19" ht="66.75" customHeight="1">
      <c r="N45" s="86" t="s">
        <v>65</v>
      </c>
      <c r="O45" s="86"/>
      <c r="P45" s="86"/>
      <c r="Q45" s="86"/>
      <c r="R45" s="12"/>
      <c r="S45" s="12"/>
    </row>
    <row r="46" spans="2:19" ht="12.75">
      <c r="B46" s="21" t="s">
        <v>66</v>
      </c>
      <c r="N46" s="12"/>
      <c r="O46" s="12"/>
      <c r="P46" s="12"/>
      <c r="Q46" s="12"/>
      <c r="R46" s="12"/>
      <c r="S46" s="12"/>
    </row>
    <row r="47" spans="2:17" ht="12.75">
      <c r="B47" s="10"/>
      <c r="N47" s="10"/>
      <c r="O47" s="10"/>
      <c r="P47" s="10"/>
      <c r="Q47" s="10"/>
    </row>
  </sheetData>
  <sheetProtection/>
  <mergeCells count="12">
    <mergeCell ref="C10:C11"/>
    <mergeCell ref="D10:D11"/>
    <mergeCell ref="E10:E11"/>
    <mergeCell ref="F10:I10"/>
    <mergeCell ref="N45:Q45"/>
    <mergeCell ref="A7:Q8"/>
    <mergeCell ref="A10:A11"/>
    <mergeCell ref="B10:B11"/>
    <mergeCell ref="A9:Q9"/>
    <mergeCell ref="D43:E43"/>
    <mergeCell ref="J10:M10"/>
    <mergeCell ref="N10:Q10"/>
  </mergeCells>
  <printOptions horizontalCentered="1"/>
  <pageMargins left="0.1968503937007874" right="0.1968503937007874" top="0.3937007874015748" bottom="0.3937007874015748" header="0.31496062992125984" footer="0.31496062992125984"/>
  <pageSetup fitToHeight="0" fitToWidth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Krosno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zajdeld</dc:creator>
  <cp:keywords/>
  <dc:description/>
  <cp:lastModifiedBy>Szlachta Paweł</cp:lastModifiedBy>
  <cp:lastPrinted>2021-09-17T05:42:56Z</cp:lastPrinted>
  <dcterms:created xsi:type="dcterms:W3CDTF">2007-02-15T12:21:49Z</dcterms:created>
  <dcterms:modified xsi:type="dcterms:W3CDTF">2021-11-04T12:02:16Z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9232675a-dbda-4abb-a797-abe50488af0a</vt:lpwstr>
  </property>
  <property fmtid="{D5CDD505-2E9C-101B-9397-08002B2CF9AE}" pid="3" name="bjSaver">
    <vt:lpwstr>ctfIZVd3mRoh4IOIO/MvvVDBkQaqJqGv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