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0.246\mecenas\Przetargi\Postępowania przetargowe\DEZYNFEKCJA\2024\Załaczniki na stronę zmiana 1\"/>
    </mc:Choice>
  </mc:AlternateContent>
  <xr:revisionPtr revIDLastSave="0" documentId="13_ncr:1_{AFEA58ED-DD13-447B-8FB0-E926F3B91C7D}" xr6:coauthVersionLast="47" xr6:coauthVersionMax="47" xr10:uidLastSave="{00000000-0000-0000-0000-000000000000}"/>
  <bookViews>
    <workbookView xWindow="14880" yWindow="270" windowWidth="13755" windowHeight="15225" tabRatio="947" activeTab="2" xr2:uid="{00000000-000D-0000-FFFF-FFFF00000000}"/>
  </bookViews>
  <sheets>
    <sheet name="Zadanie 1" sheetId="43" r:id="rId1"/>
    <sheet name="Zadanie 2" sheetId="47" r:id="rId2"/>
    <sheet name="Zadanie 3" sheetId="4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48" l="1"/>
  <c r="H7" i="48" s="1"/>
  <c r="H35" i="47"/>
  <c r="H34" i="47"/>
  <c r="H33" i="47"/>
  <c r="H32" i="47"/>
  <c r="H31" i="47"/>
  <c r="H30" i="47"/>
  <c r="J30" i="47" s="1"/>
  <c r="H29" i="47"/>
  <c r="J29" i="47" s="1"/>
  <c r="H28" i="47"/>
  <c r="H27" i="47"/>
  <c r="H26" i="47"/>
  <c r="J26" i="47" s="1"/>
  <c r="H25" i="47"/>
  <c r="H24" i="47"/>
  <c r="H23" i="47"/>
  <c r="H22" i="47"/>
  <c r="H21" i="47"/>
  <c r="H20" i="47"/>
  <c r="H19" i="47"/>
  <c r="H18" i="47"/>
  <c r="J18" i="47" s="1"/>
  <c r="H17" i="47"/>
  <c r="H16" i="47"/>
  <c r="H15" i="47"/>
  <c r="H14" i="47"/>
  <c r="H13" i="47"/>
  <c r="J13" i="47" s="1"/>
  <c r="H12" i="47"/>
  <c r="H11" i="47"/>
  <c r="H10" i="47"/>
  <c r="H9" i="47"/>
  <c r="J9" i="47" s="1"/>
  <c r="H8" i="47"/>
  <c r="H7" i="47"/>
  <c r="H6" i="47"/>
  <c r="J6" i="47" s="1"/>
  <c r="J6" i="48" l="1"/>
  <c r="J7" i="48" s="1"/>
  <c r="K12" i="47"/>
  <c r="K20" i="47"/>
  <c r="K10" i="47"/>
  <c r="K34" i="47"/>
  <c r="J21" i="47"/>
  <c r="K21" i="47" s="1"/>
  <c r="J14" i="47"/>
  <c r="K14" i="47" s="1"/>
  <c r="J34" i="47"/>
  <c r="K26" i="47"/>
  <c r="K30" i="47"/>
  <c r="J7" i="47"/>
  <c r="J11" i="47"/>
  <c r="K11" i="47" s="1"/>
  <c r="J15" i="47"/>
  <c r="K15" i="47" s="1"/>
  <c r="J19" i="47"/>
  <c r="K19" i="47" s="1"/>
  <c r="J23" i="47"/>
  <c r="K23" i="47" s="1"/>
  <c r="J27" i="47"/>
  <c r="K27" i="47" s="1"/>
  <c r="J31" i="47"/>
  <c r="K31" i="47" s="1"/>
  <c r="J35" i="47"/>
  <c r="K35" i="47" s="1"/>
  <c r="J17" i="47"/>
  <c r="K17" i="47" s="1"/>
  <c r="K13" i="47"/>
  <c r="K29" i="47"/>
  <c r="J10" i="47"/>
  <c r="K6" i="47"/>
  <c r="K18" i="47"/>
  <c r="J25" i="47"/>
  <c r="K25" i="47" s="1"/>
  <c r="K9" i="47"/>
  <c r="H36" i="47"/>
  <c r="J33" i="47"/>
  <c r="K33" i="47" s="1"/>
  <c r="J28" i="47"/>
  <c r="K28" i="47" s="1"/>
  <c r="J22" i="47"/>
  <c r="K22" i="47" s="1"/>
  <c r="J8" i="47"/>
  <c r="K8" i="47" s="1"/>
  <c r="J12" i="47"/>
  <c r="J16" i="47"/>
  <c r="K16" i="47" s="1"/>
  <c r="J20" i="47"/>
  <c r="J24" i="47"/>
  <c r="K24" i="47" s="1"/>
  <c r="J32" i="47"/>
  <c r="K32" i="47" s="1"/>
  <c r="J36" i="47" l="1"/>
  <c r="K6" i="48"/>
  <c r="K7" i="48" s="1"/>
  <c r="K36" i="47"/>
  <c r="K7" i="47"/>
  <c r="H27" i="43"/>
  <c r="H26" i="43"/>
  <c r="J26" i="43" s="1"/>
  <c r="K26" i="43" s="1"/>
  <c r="H6" i="43"/>
  <c r="J6" i="43" s="1"/>
  <c r="J27" i="43" l="1"/>
  <c r="K27" i="43" s="1"/>
  <c r="H25" i="43"/>
  <c r="J25" i="43" s="1"/>
  <c r="K25" i="43" s="1"/>
  <c r="H24" i="43"/>
  <c r="J24" i="43" s="1"/>
  <c r="K24" i="43" s="1"/>
  <c r="H23" i="43"/>
  <c r="J23" i="43" s="1"/>
  <c r="H22" i="43"/>
  <c r="J22" i="43" s="1"/>
  <c r="K22" i="43" s="1"/>
  <c r="H21" i="43"/>
  <c r="J21" i="43" s="1"/>
  <c r="H20" i="43"/>
  <c r="J20" i="43" s="1"/>
  <c r="K20" i="43" s="1"/>
  <c r="H19" i="43"/>
  <c r="J19" i="43" s="1"/>
  <c r="K19" i="43" s="1"/>
  <c r="H18" i="43"/>
  <c r="J18" i="43" s="1"/>
  <c r="K18" i="43" s="1"/>
  <c r="H17" i="43"/>
  <c r="J17" i="43" s="1"/>
  <c r="H16" i="43"/>
  <c r="J16" i="43" s="1"/>
  <c r="H15" i="43"/>
  <c r="J15" i="43" s="1"/>
  <c r="K15" i="43" s="1"/>
  <c r="H14" i="43"/>
  <c r="J14" i="43" s="1"/>
  <c r="K14" i="43" s="1"/>
  <c r="H13" i="43"/>
  <c r="J13" i="43" s="1"/>
  <c r="K23" i="43" l="1"/>
  <c r="K17" i="43"/>
  <c r="K21" i="43"/>
  <c r="K13" i="43"/>
  <c r="K16" i="43"/>
  <c r="H12" i="43" l="1"/>
  <c r="J12" i="43" s="1"/>
  <c r="H11" i="43"/>
  <c r="J11" i="43" s="1"/>
  <c r="K11" i="43" s="1"/>
  <c r="H10" i="43"/>
  <c r="J10" i="43" s="1"/>
  <c r="H9" i="43"/>
  <c r="J9" i="43" s="1"/>
  <c r="H8" i="43"/>
  <c r="H7" i="43"/>
  <c r="J8" i="43" l="1"/>
  <c r="K8" i="43" s="1"/>
  <c r="J7" i="43"/>
  <c r="H28" i="43"/>
  <c r="K10" i="43"/>
  <c r="K9" i="43"/>
  <c r="K12" i="43"/>
  <c r="J28" i="43" l="1"/>
  <c r="K7" i="43"/>
  <c r="K6" i="43"/>
  <c r="K28" i="43" l="1"/>
</calcChain>
</file>

<file path=xl/sharedStrings.xml><?xml version="1.0" encoding="utf-8"?>
<sst xmlns="http://schemas.openxmlformats.org/spreadsheetml/2006/main" count="355" uniqueCount="221">
  <si>
    <t xml:space="preserve">Razem </t>
  </si>
  <si>
    <t>29.</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</si>
  <si>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</si>
  <si>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</si>
  <si>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</si>
  <si>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</si>
  <si>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</si>
  <si>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</si>
  <si>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</si>
  <si>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</si>
  <si>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</si>
  <si>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</si>
  <si>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</si>
  <si>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</si>
  <si>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</si>
  <si>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</si>
  <si>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</si>
  <si>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</si>
  <si>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</si>
  <si>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</si>
  <si>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</si>
  <si>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</si>
  <si>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</si>
  <si>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</si>
  <si>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</si>
  <si>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</si>
  <si>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</si>
  <si>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</si>
  <si>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</si>
  <si>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t xml:space="preserve">Producent </t>
  </si>
  <si>
    <t xml:space="preserve">Określenie przedmiotu zamówienia </t>
  </si>
  <si>
    <t>Lp.</t>
  </si>
  <si>
    <t>28.</t>
  </si>
  <si>
    <t>Ilość op.</t>
  </si>
  <si>
    <t>nie dotyczy</t>
  </si>
  <si>
    <t xml:space="preserve">Ilość </t>
  </si>
  <si>
    <t>płyn, 100 ml</t>
  </si>
  <si>
    <t>płyn, 250 ml</t>
  </si>
  <si>
    <t>płyn, 1000 ml</t>
  </si>
  <si>
    <t>płyn, 350 ml</t>
  </si>
  <si>
    <t>chusteczki, 1 op. a 10 szt.</t>
  </si>
  <si>
    <t>żel, 30 ml</t>
  </si>
  <si>
    <t>Zakres działania</t>
  </si>
  <si>
    <t>Związki aktywne</t>
  </si>
  <si>
    <t>Charakterystyka preparatu</t>
  </si>
  <si>
    <t>Rodzaj i wielkość opakowania</t>
  </si>
  <si>
    <t>6 x 7 = 8.</t>
  </si>
  <si>
    <t>8 x 9 = 10.</t>
  </si>
  <si>
    <t>8 +10 = 11.</t>
  </si>
  <si>
    <t>B (w tym MRSA, Chlamydium, Mycoplasma), F, V (łącznie z Herpes simplex, HBV, HIV), pierwotniaki (łącznie z Trichomonas)</t>
  </si>
  <si>
    <t>dichlorowodorek octenidyny, alkohol fenoksyetylowy</t>
  </si>
  <si>
    <t>B (w tym MRSA, Clamydium, Mycoplasma),F,V (łącznie z Herpes simplex, HBV, HIV), pierwotniaki (łącznie z Trichomonas)</t>
  </si>
  <si>
    <t>Butelka z atomizerem, 250 ml</t>
  </si>
  <si>
    <t>szybkie i skuteczne oczyszczanie ran, nawilżanie i przyśpieszanie naturalnego procesu gojenia rany</t>
  </si>
  <si>
    <t xml:space="preserve">Butelka, 350 ml   </t>
  </si>
  <si>
    <t>woda oczyszczona, glikol propylenowy, hydroksyetyloceluloza, dichlorowodorek octenidyny</t>
  </si>
  <si>
    <t>Opakowanie, 20 ml</t>
  </si>
  <si>
    <t>woda oczyszczona, glikol propylenowy, hydroksyetylo- celuloza, dichlorowodorek octenidyny</t>
  </si>
  <si>
    <t>Octenidyna</t>
  </si>
  <si>
    <t>skuteczny na: bakterie, prątki, grzyby, wirusy, pierwotniaki i przetrwalniki bakterii;</t>
  </si>
  <si>
    <t xml:space="preserve">skuteczny na: bakterie, prątki, grzyby, wirusy, pierwotniaki i przetrwalniki bakterii; </t>
  </si>
  <si>
    <t>zawierający poliheksanidynę i betainę; bez zawartości dodatkowych substancji czynnych takich jak jodopowidon, dichlorowodorek oktenidyny. chlorheksydyna. Bez zawartości glicerolu.</t>
  </si>
  <si>
    <t>skuteczny na bakterie (w tym MDRO Multi-Drug Resistant Organism, np. Staphylococcus aureus, MRSA; Enterococcus hirae; Pseudomonas aeruginosa; Acinetobacter baumannii; Enterococcus faecium (VRE); Klebsiella pneumoniae (ESBL)) oraz grzyby (Candida albicans).</t>
  </si>
  <si>
    <t>na bazie poliheksanidyny</t>
  </si>
  <si>
    <t>skuteczny na bakterie (w tym MDRO Multi-Drug Resistant Organism, np. Staphylococcus aureus, MRSA; Enterococcus hirae; Pseudomonas aeruginosa; Acinetobacter baumannii; Enterococcus faecium (VRE); Klebsiella pneumoniae (ESBL) oraz grzyby (Candida albicans)</t>
  </si>
  <si>
    <t xml:space="preserve">w składzie kwas cytrynowy o stężeniu 3,23g i tlenek magnezu 0,38g, </t>
  </si>
  <si>
    <t>w składzie kwas cytrynowy o stężeniu 6,00 g i tlenek magnezu 2,8 g,</t>
  </si>
  <si>
    <t>w składzie poliheksanidyna 0,02%</t>
  </si>
  <si>
    <t>skuteczny w czasie 30 s na bakterie bakterie (w tym MDRO Multi-Drug Resistant Organism, np. Staphylococcus aureus, MRSA; Enterococcus hirae; Pseudomonas aeruginosa; Acinetobacter baumannii; Enterococcus faecium (VRE); Klebsiella pneumoniae (ESBL) oraz grzyby (Candida albicans)</t>
  </si>
  <si>
    <t>płyn, 500 ml</t>
  </si>
  <si>
    <t>Gotowy do użycia, bezbarwny preparat przeznaczony do higienicznego mycia i dekontaminacji całego ciała w tym włosów bez konieczności spłukiwania i zmywania; także do oczyszczania miejsc cewnikowania; usuwanie nieprzyjemne zapachy. Wyrób medyczny klasy III.</t>
  </si>
  <si>
    <t>Jałowy, gotowy do użycia roztwór do płukania śródoperacyjnego w pierwotnej i rewizyjnej artroplastyce biodra i kolana, i rekonstrukcji piersi zapobiegający zakażeniom. Możliwość płukania ręcznego lub pulsacyjnego przez jednorazowy system do płukania ran.</t>
  </si>
  <si>
    <t>skuteczny na: bakterie (w tym MRSA, Tbc), grzyby, wirusy (HCV, HBV, HIV, Vaccina, Polio)</t>
  </si>
  <si>
    <t>Gotowy do użycia preparat przeznaczony do odkażania i odtłuszczania nieuszkodzonej skóry przed operacjami, wstrzyknięciami, punkcjami jam ciała i stawów, nakłuciami, cewnikowaniem żył, pobieraniem próbek krwi; barwiący skórę. Produkt leczniczy</t>
  </si>
  <si>
    <t>spray, 250 ml</t>
  </si>
  <si>
    <t xml:space="preserve">na bazie poliheksanidyny </t>
  </si>
  <si>
    <t>Gotowy do użycia preparat alkoholowy bezbarwny przeznaczony do odkażania skóry przed pobieraniem krwi, zastrzykami, cewnikowaniem, punkcjami i operacjami; z możliwością stosowania u noworodków i niemowląt pod obserwacją lekarza (CHPL); o przedłużonym czasie działania do 24h. Produkt leczniczy, termin ważności 5 lat, 12 mies. od pierwszego użycia.</t>
  </si>
  <si>
    <t>skuteczny przy jednorazowej aplikacji na: bakterie (gram+ i gram-, w tym MRSA, Tbc,E.coli), grzyby, wirusy (Vaccina, HIV, HCV, HBV- 15s), skuteczny także na Rotawirus, Polio</t>
  </si>
  <si>
    <t>j.m.</t>
  </si>
  <si>
    <t xml:space="preserve">VAT (%)     </t>
  </si>
  <si>
    <t xml:space="preserve">8 x 9 = 10. </t>
  </si>
  <si>
    <t>8 + 10 = 11.</t>
  </si>
  <si>
    <t xml:space="preserve">Wartość Netto (PLN) </t>
  </si>
  <si>
    <t>Wartość VAT (PLN)</t>
  </si>
  <si>
    <t>Wartość Brutto (PLN)</t>
  </si>
  <si>
    <t>litr</t>
  </si>
  <si>
    <t>5 L</t>
  </si>
  <si>
    <t>Preparat  dezynfekcyjny do endoskopów giętkich. Sklad: aldehyd glutarowy, inhibitory korozhi. Preparat niezawierający glikolu oraz soli, kwasów organicznych. Spektrum działania: B, F, TBC (mycobacterium tuberkulosis), V ( HSV-1)-  5 minut przeznaczenie: dezynfekcia chemiczno- termiczna w temperaturze 60 stopni C. Dozowanie 12 ml/l. Kompatytybilny z myjnią Olympus ETD. Wyrób medyczny</t>
  </si>
  <si>
    <t>Płynny preparat enzymatyczny o jasnoniebieskim kolorze, do mycia i dezynfekcji wyrobów medycznych takich jak endoskopy, narzędzia chirurgiczne itp.; na bazie czwartorzędowych związków amonowych (propionian), diglukonianu chlorheksydyny, trzech enzymów: proteazy, lipazy i amylazy; stężenie roztworu roboczego (0,5%). Spektrum działania: B, F (Candida al.), V (HIV, HBV, HCV, Herpeswirus) w czasie 15 min. Wyrób medyczny</t>
  </si>
  <si>
    <t>25 L koncentratu</t>
  </si>
  <si>
    <t>Preparat do dezynfekcji endoskopów giętkich i sprzętu termolabilnego; skład kwas nadoctowy wytwarzany z acetylokaprolaktamu i 3% nadtlenku wodoru, skuteczność mikrobiologiczna 14 dni. Spektrum: B, Tbc, F, V, S (Bacillus subtilis, Clostridium sporogenes, Clostridium difficile) w czasie 5 minut. Z paskami testowymi umożliwiającymi codzienną kontrolę stężenia preparatu. Potwierdzona przez producenta kompatybilność z preparatem z 5 pozycji. Okres ważności produktu: 24 miesiące. Wyrób medyczny.</t>
  </si>
  <si>
    <t>90 L koncentratu</t>
  </si>
  <si>
    <t>Płynny, słabo pieniący, neutralny środek dezynfekcyjny o działaniu bakteriobójczym, grzybobójczym, wirusobójczym (Palyoma) i prątkobójczym na bazie aldehydu glutarowego (10,5g/100g). Szczególnie dobrze dezynfekuje przedmioty z wrażliwych materiałów. Nie zawiera formaldehydu, oraz czwarto-rzędowych związków amoniowych. Czas dezynfekcji maszynowej 5 min, dozowanie 10ml/l. wyrób medyczny</t>
  </si>
  <si>
    <t>Płynny środek płuczący zawierający środki powierzchniowo czynne, polikarboksylany oraz środki konserwujące. Do użycia w myjniach dezynfektorach niezawierający oleju parafinowego oraz alkoholu i związków alkoholowych. Do szybkiego bezzaciekowego płukania, znacznie przyśpieszający suszenie po maszynowym myciu i dezynfekcji. Dozowanie 0,3-1,0ml/l. Substancje aktywne to &lt;25% alkliloetoksylowany-n-butyloeter, &lt;10% N-acylo-L-glutaminian sodu, &lt;1%chlorek cis-1-(3-chloroalilo)-3,5,7-triaza-1-azoniaadamantanu. wyrób medyczny</t>
  </si>
  <si>
    <t>0,4 aerozol</t>
  </si>
  <si>
    <t>Koncentrat do mycia i dezynfekcji narzędzi przeznaczony do jednoczesnego mycia i dezynfekcji manualnej oraz w myjkach ultradźwiękowych. Do dezynfekcji instrumentów chirurgicznych i rotacyjnych. Do instrumentów ze stali szlachetnej, miedzi, aluminum, porcelanny, szkła, gumy, tworzów sztucznych. Aktywność roztworu roboczego 14 dni. Skład: amina, czwartorzędowe związki amonowe, enzym - proteaza, inhibitor korozji. Spektrum i czas działania: B (w tym MRSA), F (C. albicans), V (HBV, HIV, HCV, Vaccinia, BVDV, Herpes simplex, wirus grypy A, Adeno), Tbc - 0,5% w 15 min., Polio 0,5% w 30 min. Wyrób medyczny.</t>
  </si>
  <si>
    <t>5 l</t>
  </si>
  <si>
    <t>kg</t>
  </si>
  <si>
    <t>Preparat gotowy do użycia w pianie do wstępnej dezynfekcji narzędzi medycznych i chirurgicznych, zapobiegający zasychaniu zanieczyszczeń, o szerokiej kompatybilności materiałowej. Preparat na bazie QAV, związków powierzchniowo czynnych i kompleksu trzech enzymów (proteaza, amylaza, lipaza). Działanie bakteriobójcze, drożdżakobójcze, wirusobójcze (HIV, HBV, HCV – BVDV Vaccinia) w czasie 15 minut. Opakowanie: butelka 750 ml. Wyrób medyczny.</t>
  </si>
  <si>
    <t>0,75 l</t>
  </si>
  <si>
    <t>Preparat przeznaczony do higienicznej i chirurgicznej dezynfekcji rąk, zawierający  89g/100g etanolu, Myristyl Alcohol, butanone oraz substancje pielęgnujące: witaminę E, glicerynę, pantenol. Higieniczna dezynfekcja rąk w czasie 20s, chirurgiczna dezynfekcja rąk w czasie 90s, o spektrum działania: bakteriobójczy, drożdżakobójczy, Rota , Noro w czasie 15 s; Prątkobójczy 20 sek; Adeno, Polio w czasie 30 sek. Produkt biobójczy.</t>
  </si>
  <si>
    <t>Preparat do chirurgicznego i higienicznego mycia rąk, niezawierający mydła, nie wysuszający skóry (pH=5,0). Kosmetyk.</t>
  </si>
  <si>
    <t>Gotowy 187,5 L</t>
  </si>
  <si>
    <t>0,75L</t>
  </si>
  <si>
    <t>Delikatny preparat myjący do higienicznego i chirurgicznego mycia rąk oraz całego ciała; bez barwników i substancji zapachowych; przetestowany dermatologicznie; neutralna dla skóry wartość pH. Kompatybilne z automatycznym bezdotykowym dozownikiem. Kosmetyk</t>
  </si>
  <si>
    <t>1 l</t>
  </si>
  <si>
    <t>szt.</t>
  </si>
  <si>
    <t>100 szt. - flow-pack</t>
  </si>
  <si>
    <t>375 roztworu roboczego</t>
  </si>
  <si>
    <t>1,5 kg</t>
  </si>
  <si>
    <t>Preparat do jednoczesnego mycia i dezynfekcji wszystkich rodzajów powierzchni w środowisku szpitalnym, niezawierający aldehydów, chloru, izopropanolu, kwasu nadoctowego i aktywnego tlenu na bazie QAV, dodecyloaminy, 2-fenoksyetanolu. Preparat bez zawartości substancji lotnych i zapachowych o doskonałej tolerancji materiałowej począwszy od metali, linoleum i PCV, aż po ceramikę, gumę i tworzywa sztuczne. Trwałość nieobciążonego roztworu roboczego min. 14 dni. Możliwość zalewania suchych chusteczek. Wymagana pozytywna opinia kliniczna IMiDz. Spektrum i  czas działania: B, F, wirusy HBV, HCV, HIV, Rota i Polyoma SV40– do 15 min. Tbc - 60 minut.Opakowanie: do 6l. Stężenie 1,5% Wyrób medyczny</t>
  </si>
  <si>
    <t>240 litry koncentratu</t>
  </si>
  <si>
    <t xml:space="preserve">6 l </t>
  </si>
  <si>
    <t>300 szt</t>
  </si>
  <si>
    <t>Gotowa do użycia pianka do mycia i dezynfekcji delikatnych powierzchni wrażliwych na działanie alkoholi. Do stosowania na powierzchniach sprzętu medycznego z porcelany, metalu, gumy, tworzyw sztucznych oraz szkła akrylowego. Do zastosowania na oddziale intensywnej terapii, blokach operacyjnych. Do dezynfekcji aparatury medycznej, sprzętu, foteli zabiegowych, lamp, inkubatorów. Bez zawartośći aldehydów i fosforanów. Nie odbarwia dezynfekowanych powierzchni. Skład: aktywne składniki bez zawartości alkoholu. Spektrum działania: B, MRSA, F, Tbc, V (HBV, HIV, HCV, BVDV, Vaccinia, Herpes simplex.) w 5 min.  (bakterie, drożdże) - do 5 minut. Wyrób medyczny.</t>
  </si>
  <si>
    <t>Gotowy 115 L</t>
  </si>
  <si>
    <t>Środek zmiękczająco- płuczący w myjniach dezynfekatorach, przeznaczonych do mycia i dezynfekcji naczyń sanitarnych, przy wodzie uzdatnionej i nieuzdatnionej, podczas dezynfekcji termicznej. Skład: mieszanina ze zmodyfikowanych poliakryli z niewielką ilością barwików, substancji zapachowych i środków konserwujących.</t>
  </si>
  <si>
    <t>* wszystkie produkty w pozycjach 6,7,8,9 muszą być ze sobą kompatybilne (pochodzić od jednego producenta)</t>
  </si>
  <si>
    <t>* Do każdego preparatu, który nie jest gotowy do użycia należy dołączyć w trakcie trwania umowy miarki umożliwiające przygotowanie roztworu roboczego.</t>
  </si>
  <si>
    <t>Preparat do ręcznej pielęgnacji narzędzi chirurgicznych, zawiera biały olej (olej mineralny/płynna parafina), nie powoduje żadnych osadów, toksykologicznie bezpieczny. Skład &lt;5% niejonowe środki powierzchniowo czynne, ˃30% alifatyczne węglowodory, nie wpływający na proces sterylizacji parowej (emulgujący w wodzie). Nie zawiera chlorofluorowęglowodorów (CFC), wyrób medyczny</t>
  </si>
  <si>
    <t>Preparat przeznaczony do higienicznej i chirurgicznej dezynfekcji rąk,na bazie etanonu ( min.89%), bez zawartości jodu, chlorheksydyny, izopropanolu, fenolu i jego pochodnych. Preparat bezbarwny zawierający substancje nawilżajace, pielęgnujące i regenerujące skórę, takie jak witamina E, pantenol i gliceryna, substancje zapachowe. Kompatybilne z automatycznym  dozownikiem bezdotykowym. Produkt biobójczy.</t>
  </si>
  <si>
    <t xml:space="preserve">Cena netto 1 op. (PLN)          </t>
  </si>
  <si>
    <t>Alkoholowy preparat zawierający 2% diglukonian chlorheksydyny do dezynfekcji higieniczne rak i dezynfekcji skóry o działaniu bakteriobójczym, prątkobójczym, drożdżobójczym, działający na wirusy osłonkowe (łącznie HBV, HVC, HIV) w czasie 30 sek. Zalecany do ogólnej antyyseptyki skóry przed procedurami naruszającymi ciągłość skóry. Produkt biobójczy.</t>
  </si>
  <si>
    <t>Enzymatyczny preparat myjący do endoskopów giętkich. Skład: niejonowe środki powierzchniowo-czynne, enzymy, glikole konserwujące, z wykluczeniem substancji wysoce łatwopalnych. Niezawierający soli kwasów organicznych. Przeznaczony do wrażliwych na temperaturę narzędzi chirurgicznych, aluminium oksydowanego, szkła oraz endoskopów. - mycie w temperaturze do 60 stopni C - dozowanie 6ml/L - ph: 5,5- 7,0  Kompatybilny z myjnią Olympus ETD. Wyrób medyczny</t>
  </si>
  <si>
    <t>* Zamawiający informuje, że posiada wyłącznie myjkę endoskopową ETD - OLYMPUS, w związku z tym zaproponowane preparaty w pozycjach 1 i 2 muszą być dostosowane do tej myjki. Preparaty z pozycji 1 i 2 muszą być kompatybilne ze sobą (pochodzić od jednego producenta). W poz. 4 i 5 preparaty muszą być kompatybilne ze sobą (muszą pochodzić od jednego producenta) i do myjki CHOYANG MEDICAL INDUSTRY</t>
  </si>
  <si>
    <t xml:space="preserve">Nazwa handlowa </t>
  </si>
  <si>
    <t xml:space="preserve">Wartość netto (PLN)                 </t>
  </si>
  <si>
    <t xml:space="preserve">Wartość VAT (PLN)    </t>
  </si>
  <si>
    <t xml:space="preserve">Wartość brutto (PLN)                         </t>
  </si>
  <si>
    <t>VAT (%)</t>
  </si>
  <si>
    <t>Butelka, 1000 ml</t>
  </si>
  <si>
    <t>Nazwa handlowa</t>
  </si>
  <si>
    <t>bez zawartości alkoholu; zawierający 7,5% powidonu jodowanego</t>
  </si>
  <si>
    <t>na bazie poliheksanidyny; bez zawartości octenidyny, alkoholu i chlorheksydyny</t>
  </si>
  <si>
    <t>zawierający dwie substancje aktywne (wyłącznie alkohole- etanol i 2-propanol) bez zawartości jody, chlorheksydyny, nadtlenku wodoru, fenoli i jego pochodnych</t>
  </si>
  <si>
    <t>zawierający w swoim składzie 2-propanol i PVP-jod, ułatwiający dobre przyleganie folii przy zabiegach</t>
  </si>
  <si>
    <t>w składzie zawierający roztwór Ringera i PHMB (polihaeksanidynę)</t>
  </si>
  <si>
    <t>skuteczny przy jednorazowej aplikacji na: bakterie (gram+ i gram-, w tym MRSA, Tbc, E.coli), grzyby, wirusy (Vaccina, HIV, HCV, HBV- 15s), skuteczny także na Rotawirus, Polio</t>
  </si>
  <si>
    <t>wykazujący skuteczność bójczą wobec szczepów wielolekoopornych.</t>
  </si>
  <si>
    <t xml:space="preserve">spektrum działania: bakterie w tym MRSA, VRE, ESBL i grzyby (Candida albicans) w 30 sekund. </t>
  </si>
  <si>
    <t>wykazuje działanie bakteriobójcze i antyadhezyjne, likwiduje biofilm i zapobiega adhezji bakterii do powierzchni cewnika.</t>
  </si>
  <si>
    <t>Ilość roztworu roboczego/ koncentratu/ produktu gotowego</t>
  </si>
  <si>
    <t>Opakowanie, 250 ml</t>
  </si>
  <si>
    <t>Op.=1 szt.</t>
  </si>
  <si>
    <t>Preparat do pielęgnacji po higienicznym i chirurgicznym odkażaniu rąk typu woda w oleju, zawierający glicerynę. Kosmetyk</t>
  </si>
  <si>
    <t xml:space="preserve"> Płynny preparat enzymatyczny do mycia manulanego i w myjniach automatycznych wyrobów medycznych takich jak endoskopy; na bazie pięciu enzymów (proteazy, lipazy, amylazy mannazy, celulazy); stężenie od 0,1% do 0,5%. Szybkie działanie w myjniach-dezynfektorach, niezależnie od jakości użytej wody - już w 5 min. Wyrób medyczny.</t>
  </si>
  <si>
    <t>Płynny, alkaliczny środek do mycia w myjniach dezynfektorach, skutecznie usuwający pozostałości organiczne typu zaschnięta i denaturowana krew. Umożliwiający mycie maszynowe narzędzi i sprzętu medycznego także wykonanego z aluminium i tworzyw sztucznych. Usuwa chorobotwórcze białka prionowe, w tym również VCJD &gt;2log. Niewymagający neutralizacji, umożliwiający zastosowanie w myjniach ultradźwiękowych. pH powyżej 10. Posiadający w swoim składzie: kwasy organiczne, alkalia,  enzymy, tenzydy ,środki konserwujące, inhibitor korozji. Nie zawierający glicerolu oraz niesklasyfikowany jako środek niebezpieczny Dozowanie od 2-30ml/l. Wyrób medyczny</t>
  </si>
  <si>
    <t>płukana ma zapobiegać krystalizacji fosforanów i rozpuszczać istniejące zwapnienia w cewnikach założonych na stałe</t>
  </si>
  <si>
    <t>Gotowy do użycia preparat antyseptyczny stosowany w profilaktyce i leczeniu ran, błon śluzowych i skóry, współstymulujący procesy gojenia się w ranie, penetrujący przez biofilm, bez pochodnych jodu i chlorheksydyny, bezbarwny, pH 6,0.</t>
  </si>
  <si>
    <t>Sterylny, gotowy do użycia wyrób medyczny, zawierający octenidenę oraz hydroksycelulozę, bez poliheksanidyny, alkoholu, środków konserwujących, służy nawilżeniu i oczyszczeniu ran np. osadu włóknika, skrzepów, tkanki nekrotycznej i biofilmu bakteryjnego, może być stosowany do ran termicznych ( oparzeń), utrzymuje wilgotne środowisko rany, wspomaga proces gojenia, pochłania brzydki zapach z rany, stabilny przez 5-6 tygodni od pierwszego otwarcia, hamuje wzrost bakterii w żelu i w opatrunku.</t>
  </si>
  <si>
    <t>Sterylny, gotowy do użycia produkt, służy nawilżeniu i oczyszczeniu ran np. osadu włóknika, skrzepów, tkanki nekrotycznej i biofilmu bakteryjnego, może być stosowany do ran termicznych (oparzeń), utrzymuje wilgotne środowisko rany, wspomaga proces gojenia, pochłania brzydki zapach z rany, żel zawierający octenidynę, nie zawiera barwników ani alkoholu, stabilny przez 5-6 tygodni od pierwszego otwarcia, hamuje wzrost bakterii w żelu i w opatrunku.</t>
  </si>
  <si>
    <t>Gotowy do użycia czepek przeznaczony do mycia oraz dekontaminacji włosów i skóry głowy bez użycia wody u pacjentów unieruchomionych.</t>
  </si>
  <si>
    <t>Preparat do dezynfekcji ran (owrzodzeń, oparzeń, odleżyny), błon śluzowych, skóry przed iniekcjami, punkcjami, zabiegami chirurgicznymi i okulistycznymi;   w zależności od potrzeby z możliwością stosowania jako koncentrat lub po rozcieńczeniu. Produkt leczniczy. Możliwość użycia u noworodków potwierdzona w CHPL.</t>
  </si>
  <si>
    <t>Preparat do dezynfekcji ran (owrzodzeń, oparzeń, odleżyny), błon śluzowych, skóry przed iniekcjami, punkcjami, zabiegami chirurgicznymi i okulistycznymi; w zależności od potrzeby z możliwością stosowania jako koncentrat lub po rozcieńczeniu. Produkt leczniczy. Możliwość użycia u noworodków potwierdzona w CHPL.</t>
  </si>
  <si>
    <t>Sterylny, gotowy  do użycia roztwór służący do irygacji, czyszczenia, nawilżania ran ostrych, przewlekłych jak i oparzeniowych I-II stopnia, bez ograniczeń dotyczących czasu stosowania, usuwania biofilmu z rany w sposób zapewniający ochronę tkanki; do błon śluzowych przed cewnikowaniem, do pielęgnacji skóry wokół dostępów naczyniowych obwodowych i centralnych oraz dostępów do przewodu pokarmowego PEG, PEJ, bezzapachowy,  Minimalizujący ból, fetor oraz stabilizujący pH w ranie na poziomie fizjologicznym. Możliwość stosowania: u dzieci od 1 dnia życia, w terapii podciśnieniowej, w połączeniu z opatrunkami srebrowymi. Po otwarciu możliwość stosowania przez 8 tygodni. Wyrób medyczny klasy III.</t>
  </si>
  <si>
    <t>Gotowy do użycia roztwór przeznaczony do dekontaminacji, płukania, pędzlowania jamy ustnej, utrzymania flory fizjologicznej ust i codziennej higieny jamy ustnej;do zastosowania na uszkodzoną tkankę, możliwość stosowania u dzieci,  Wyrób medyczny klasy III.</t>
  </si>
  <si>
    <t>Gotowe do użycia chusteczki przeznaczone do higienicznego mycia i dekontaminacji całego ciała bez konieczności spłukiwania i zmywania; usuwa nieprzyjemne zapachy. Wyrób medyczny klasy III.</t>
  </si>
  <si>
    <t>Bezbarwny preparat w żelu do oczyszczenia, dekontaminacji i nawilżania przedsionków nosa i uszu z zawartością poliheksanidyny. Opakowanie- tuba zakończona kaniulą. Wyrób medyczny III.</t>
  </si>
  <si>
    <t>Sterylny preparat pakowany indywidualnie w worek zabezpieczający do płukania i pielęgnacji cewnika i pęcherza moczowego, lekko hipotoniczny płyn o mniej drażniącym działaniu dzięki dodatkowi magnezu. Płukana ma zapobiegać krystalizacji fosforanów i rozpuszczać istniejące zwapnienia w cewnikach założonych na stałe, opakowanie 100ml ze zintegrowanym drenem, klamrą zabezpieczającą przypadkowemu wyciekowi oraz uniwersalną, sterylną końcówką posiadającą zabezpieczenie dopasowaną do wszystkich typów cewników. System całkowicie zamknięty, gotowy do użycia, wyrób medyczny klasy IIa. pudełko a 10 szt.</t>
  </si>
  <si>
    <t>Sterylny preparat pakowany indywidualnie w worek zabezpieczający, do płukania i pielęgnacji cewnika i pęcherza moczowego, lekko hipotoniczny płyn o mniej drażniącym działaniu dzięki dodatkowi magnezu. Opakowanie 100 ml zintegrowanym drenem, klamrą zabezpieczającą przypadkowemu wyciekowi oraz uniwersalną, sterylną końcówką posiadającą zabezpieczenie dopasowaną do wszystkich typów cewników. System całkowicie zamknięty, gotowy do użycia wyrób medyczny klasy IIa, dedykowany dla pacjentów o większej tendencji do blokowania cewnika. Pudełko a 10 szt.</t>
  </si>
  <si>
    <t>Sterylny preparat pakowany indywidualnie w worek zabezpieczający, do płukania i rutynowej dekolonizacji cewnika i pęcherza moczowego. Płukana ma zapobiegać powstawaniu biofilmu, opakowanie 100 ml zintegrowanym drenem, klamrą zabezpieczającą przypadkowemu wyciekowi oraz uniwersalną, sterylną końcówką posiadającą zabezpieczenie dopasowaną do wszystkich typów cewników. System całkowicie zamknięty, gotowy do użycia wyrób medyczny klasy III. Pudełko a 10 szt.</t>
  </si>
  <si>
    <t xml:space="preserve">Cena netto (PLN)          </t>
  </si>
  <si>
    <t>Gotowy do użycia preparat antyseptyczny stosowany w profilaktyce i leczeniu ran, błon śluzowych i skóry, współstymulujący procesy gojenia się w ranie, penetrujący przez biofilm, bez pochodnych jodu i chlorheksydyny, bezbarwny, pH 5,4. Wyrób medyczny.</t>
  </si>
  <si>
    <t>dichlorowodorek octenidyny, etyloheksylogliceryna, glicerol, woda oczyszczona</t>
  </si>
  <si>
    <t>Op.= 8 szt. (cena za op.)</t>
  </si>
  <si>
    <t xml:space="preserve">Rękawice do mycia ciała pacjenta bez użycia wody, nie wymagają spłukiwania, zawierają w składzie Octenidynę.                              </t>
  </si>
  <si>
    <t xml:space="preserve">FORMULARZ CENOWY </t>
  </si>
  <si>
    <t>200 L koncentratu</t>
  </si>
  <si>
    <t>320 L koncentratu</t>
  </si>
  <si>
    <t>35 L koncentratu</t>
  </si>
  <si>
    <t>950 L koncentratu</t>
  </si>
  <si>
    <t>480 L koncentratu</t>
  </si>
  <si>
    <t>15 L koncentratu</t>
  </si>
  <si>
    <t>48L koncentratu</t>
  </si>
  <si>
    <t>240 L koncentratu</t>
  </si>
  <si>
    <t>Preparat bezaldehydowy,  oparty o aktywny tlen, zawierający nadwęglan sodu do mycia i dezynfekcji narzędzi działający na B,(zgodnie z normą EN 13727 i EN 14561) Tbc ( zgodnie z normą EN 14563 i EN 14348), F lub Y (zgodnie z normą EN 13624 i EN 14562), V (zgodnie z normą EN 14476), S ( Cl. Difficile zgodnie z EN 17126 ) w czasie do 15 min. Bez konieczności dodawania aktywatora. Możliwość stosowania roztworu roboczego więcej niż  jeden raz. Roztwór roboczy przygotowywany w temperaturze wody maksymalnie pokojowej (do 25 ºC). Możliwość stosowania w myjkach ultradźwiękowych.</t>
  </si>
  <si>
    <t>1500 l roztworu roboczego</t>
  </si>
  <si>
    <t>Gotowy        2500 L</t>
  </si>
  <si>
    <t>Gotowy         1350 L</t>
  </si>
  <si>
    <t>Gotowy       125 L</t>
  </si>
  <si>
    <t>Gotowy       412,5 L</t>
  </si>
  <si>
    <t xml:space="preserve">Gotowy       472,5 L </t>
  </si>
  <si>
    <t>Płyn do mycia rąk i całego ciała o działaniu mikrobójczym. Może być używany do mycia włosów. Na bazie chlorheksydyny. Skuteczny wobec B,F(drożdże), V (HIV,HCV,HBV) w czasie do 60 sek. Wykazuje przedłużone działanie (do 24h) wobec MRSA. Nie wymaga spłukiwania. Preparat biobójczy</t>
  </si>
  <si>
    <t>Gotowy        100 L</t>
  </si>
  <si>
    <t>Gotowy 65 L</t>
  </si>
  <si>
    <t>Preparat alkoholowy z dodatkiem środków powierzchniowo czynnych o działaniu mikrobójczym, bez dodatku QAV i aldehydów do dezynfekcji powierzchni trudnodostępnych i sprzętu medycznego działający na B, Tbc (Microbacterium Tuberculosis), F, V (HIV, HBV, HCV, rota, adeno, vaccinia, papova) w czasie do 10 min. Pozytywna opinia IMiDz. Znak CE. Z atomizerem. Wyrób medyczny</t>
  </si>
  <si>
    <t>Gotowy 900 L</t>
  </si>
  <si>
    <t>Chusteczki na bazie nadtlenku wodoru o wysokiej kompatybilności materiałowej. Możliwość stosowania na oddziałach dziecięcych i neonatologicznych. Możliwość stosowania w obecności pacjenta. Brak konieczności stosowania srodkow ochrony indywidualnej przez personel. Spektrum działania B, drożdżakobójczy, V (HIV, HCV, HBV, Rota, Polyoma SV40) w czasie do 5 min. Opakowanie typu flow-pack = 100 szt. Produkt biobójczy oraz wyrób medyczny</t>
  </si>
  <si>
    <t>Gotowy         950 000 szt.</t>
  </si>
  <si>
    <t>Chusteczki do dezynfekcji i mycia powierzchni medycznych. Na bazie nadtlenku wodoru bez aldehydów, QAV i chloru. Spektrum działania:       B ( wg normy EN 13727 ) , Tbc ( wg normy EN 14348 ) , F ( wg normy EN 13624 ), V (wg normy EN 14476 - Adeno, Polio, Noro)  S ( wg normy EN 17126 - Cl. Difficile,) czas działania do 10 min. Preparat dodatkowo zarejestrowany jako produkt biobójczy.</t>
  </si>
  <si>
    <t>Gotowy           15 040 szt.</t>
  </si>
  <si>
    <t>80 sztuk box</t>
  </si>
  <si>
    <t>Tlenowy preparat myjąco – dezynfekcyjny do wszelkich powierzchni zmywalnych. Oparty na działaniu kwasu nadoctowego. Skuteczny także w obecności zanieczyszczeń organicznych. Przygotowanie roztworu roboczego poprzez dodanie preparatu do wody o temp. nie przekraczającej temperatury pokojowej. Spektrum działania B (wg normy EN 16615), Tbc (wg normy PN- EN 14348 faza II etap 1), F (wg normy 13624 ), V ( wg normy PN-EN 14476 faza II etap 1) oraz S (wg normy EN 17126  Cl. Difficile )  - czas działania do 15 min. Stężenie 2%  Wyrób medyczny.</t>
  </si>
  <si>
    <t>Preparat chlorowy w tabletkach na bazie NaDCC, bez zawartości kwasów organicznych o obojętnym pH roztworu (pH 7.0). Czas i spektrum działania: działający na bakterie, wirusy (Adeno, Polio), grzyby - 0,18 % (1000 ppm), Tbc (M.tuberculosis) - 0,36 % (2000 ppm), spory (Clostridium dificile rybotyp 027 - w stężeniu 1,8 % (10 000 ppm).w warunkach wysokiego obciążenia białkowego z dodatkiem erytrocytów baranich ( 0,3%))  -  do 15min. przeznaczony do dezynfekcji dużych powierzchni zmywalnych, również obciążonych materiałem organicznym jak i służący do zalewania plam krwi. Do dezynf. powierzchni mających kontakt z żywnością. Wymagane oznakowane miarki do sporządzania roztworu do inaktywacji mat. biologicznego. Czas aktywności roztworu roboczego 24 godziny (poparty badaniami).  Produkt biobójczy</t>
  </si>
  <si>
    <t>0,18 %       1000 ppm           75 000</t>
  </si>
  <si>
    <t>Gotowy 15 L</t>
  </si>
  <si>
    <t xml:space="preserve">Roztwór wodny gotowy do użycia  przeznaczony do dezynfekcji pomieszczeń metodą zamgławiania, na bazie nadtlenku wodoru (7,9%) i kwasu askorbinowego. Produkt posiadający pozwolenie na obrót produktem biobójczym ważne przez cały okres obowiązywania umowy. W pozwoleniu na obrót produktem biobójczym potwierdzenie możliwości  stosowania wraz z urządzeniem NOCOSPRAY, z którym wykazuje działanie bójcze w kierunku B, V, F, S, Tbc. Możliwość dezynfekcji pomieszczeń o kubaturze min. 140 m3 z zastosowaniem jednego urządzenia. </t>
  </si>
  <si>
    <t>500 L koncentratu</t>
  </si>
  <si>
    <t>Chlorowe ( z dodatkiem detergentu) chusteczki do usuwania plam krwi oraz mycia i dezynfekcji różnego rodzaju powierzchni, miejsc zanieczyszczonych organicznie. Spektrum bójcze: B ( wg normy  EN 16615) ,  Tbc ( wg normy EN 14348 ) , F ( wg normy EN 13624 ) V ( wg normy EN 14476 ) , S ( C.difficile, C.perfringens ). Czas działania do 15 min.</t>
  </si>
  <si>
    <t>op.</t>
  </si>
  <si>
    <t>625 sztuk</t>
  </si>
  <si>
    <t>25 sztuk flow-pack</t>
  </si>
  <si>
    <t>* Zamawiający wymaga dostarczenia ulotek oraz kart charakterystyki</t>
  </si>
  <si>
    <t>* Preparaty z pozycji 15,16,17 muszą być kompatybilne z posiadanymi przez zamawiającego podajnikami łokciowym Dermados                                            * Oferent jest zobowiązany dostarczyć na czas trwania umowy 80 dozowników łokciowych kompatybilnych z preparatami z pozycji nr: 14,15,16</t>
  </si>
  <si>
    <t xml:space="preserve">*pozycja 28: Preparat przeznaczony do użycia z urządzeniem NOCOSPRAY </t>
  </si>
  <si>
    <r>
      <t>*</t>
    </r>
    <r>
      <rPr>
        <b/>
        <sz val="10"/>
        <rFont val="Arial"/>
        <family val="2"/>
        <charset val="238"/>
      </rPr>
      <t xml:space="preserve"> Zamawiający wymaga dostarczenia na czas trwania umowy 1 urządzenia dozującego sterowanego mikroprocesowo dostosowanego do dozowania preparatów myjąco - dezynfekcyjnych do powierzchni z poz. nr 25 zakres stężeń 0,25-3%, o bezpiecznej i mocnej konstrukcji obudowy ze stali szlachetnej. Wysoki poziom bezpieczeństwa: optyczne zgłoszenie kontrolne podczas procesu dozowania, w przypadku awarii oraz przy braku produktu lub wody. Lanca ssąca zaopatrzona w elektrody zgłaszające pusty stan. Automatyczna blokada urządzenia w przypadku awarii prądu. Wymiary: wysokość x szerokość x głębokość: 425 x 495 x 200 mm.                                                                                                                                                                                                                                                         </t>
    </r>
  </si>
  <si>
    <t>* Produkty z zadania nr 17 i 18 pochodzące od jednego producenta dostosowane do wkładów (butelek) 750 ml, działające w systemie zamkniętym. Zamawiający posiada dozowniki ścienne typu Nexa. Oferent jest zobowiązany dostarczyć na czas trwania umowy 60 dozowników</t>
  </si>
  <si>
    <t>Opakowanie</t>
  </si>
  <si>
    <r>
      <t>Płynny, neutralizujący i  środek do stosowania w myjniach dezynfektorach na bazie kwasu cytrynowego. Nie posiadający w swoim składzie fosforanów, azotanów oraz tensydów. Maksymalna zawartość P</t>
    </r>
    <r>
      <rPr>
        <vertAlign val="subscript"/>
        <sz val="8"/>
        <rFont val="Arial"/>
        <family val="2"/>
        <charset val="238"/>
      </rPr>
      <t>2</t>
    </r>
    <r>
      <rPr>
        <sz val="8"/>
        <rFont val="Arial"/>
        <family val="2"/>
        <charset val="238"/>
      </rPr>
      <t>O</t>
    </r>
    <r>
      <rPr>
        <vertAlign val="subscript"/>
        <sz val="8"/>
        <rFont val="Arial"/>
        <family val="2"/>
        <charset val="238"/>
      </rPr>
      <t>5</t>
    </r>
    <r>
      <rPr>
        <sz val="8"/>
        <rFont val="Arial"/>
        <family val="2"/>
        <charset val="238"/>
      </rPr>
      <t xml:space="preserve"> w koncentracie wynosi &lt;10 ppm. Gęstość produktu 1,2 g/cm3. Dozowanie do 1ml/l. Wyrób medyczny</t>
    </r>
  </si>
  <si>
    <t>14000 szt</t>
  </si>
  <si>
    <t>100 sztuk</t>
  </si>
  <si>
    <t>razem</t>
  </si>
  <si>
    <t>Załącznik nr 2.1 do SWZ</t>
  </si>
  <si>
    <t>Zadanie nr 1- Preparaty antyseptyczne</t>
  </si>
  <si>
    <t>Załącznik 2.2 do SWZ</t>
  </si>
  <si>
    <t>Zadanie nr 2- Preparaty dezynfekujące</t>
  </si>
  <si>
    <t>Załącznik 2.3 do SWZ</t>
  </si>
  <si>
    <t>Zadanie nr 3 - Preparaty dezynfekujące- chusteczki</t>
  </si>
  <si>
    <t>30.</t>
  </si>
  <si>
    <r>
      <t xml:space="preserve">Bezalkoholowe, gotowe chusteczki do szybkiej dezynfekcji i mycia małych powierzchni i wyrobów medycznych włącznie z głowicami USG na bazie czwartorzędowych związków amonowych. Bez alkoholi, chloru, aldehydów, fenoli. Chusteczki o wym.14x20cm i gramaturze 18g/m² w opakowaniu typu tuba. Spektrum działania: B (łącznie z MRSA), F(c.albicans) w czasie 1 min., V (HIV, HBV, HCV) w czasie 30 sec., Rota w czasie 30 sec., Papowa w czasie 2 min., wyrób medyczny. </t>
    </r>
    <r>
      <rPr>
        <b/>
        <sz val="8"/>
        <color theme="5" tint="-0.249977111117893"/>
        <rFont val="Arial"/>
        <family val="2"/>
        <charset val="238"/>
      </rPr>
      <t>Zamawiający dopuści do oceny produkty o wymiarach 14x20 cm o gramaturze 18g/ m2 w opakowaniu typu tuba pod warunkiem spełniania pozostałych zapisów SWZ</t>
    </r>
  </si>
  <si>
    <r>
      <t xml:space="preserve">FORMULARZ CENOWY </t>
    </r>
    <r>
      <rPr>
        <b/>
        <sz val="10"/>
        <color theme="5" tint="-0.249977111117893"/>
        <rFont val="Arial"/>
        <family val="2"/>
        <charset val="238"/>
      </rPr>
      <t>zmiana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</si>
</sst>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_z_ł_-;\-* #,##0.00\ _z_ł_-;_-* &quot;-&quot;??\ _z_ł_-;_-@_-"/>
    <numFmt numFmtId="165" formatCode="[$-415]General"/>
  </numFmts>
  <fonts count="21" x14ac:knownFonts="1">
    <font>
      <sz val="11"/>
      <color theme="1"/>
      <name val="Calibri"/>
      <family val="2"/>
      <scheme val="minor"/>
    </font>
    <font>
      <sz val="11"/>
      <color theme="1"/>
      <name val="Calibri"/>
      <family val="2"/>
      <charset val="238"/>
      <scheme val="minor"/>
    </font>
    <font>
      <sz val="11"/>
      <color theme="1"/>
      <name val="Calibri"/>
      <family val="2"/>
      <scheme val="minor"/>
    </font>
    <font>
      <b/>
      <sz val="10"/>
      <name val="Arial"/>
      <family val="2"/>
      <charset val="238"/>
    </font>
    <font>
      <sz val="11"/>
      <color indexed="8"/>
      <name val="Calibri"/>
      <family val="2"/>
      <charset val="238"/>
    </font>
    <font>
      <sz val="10"/>
      <name val="Arial"/>
      <family val="2"/>
      <charset val="238"/>
    </font>
    <font>
      <sz val="10"/>
      <name val="Arial CE"/>
      <charset val="238"/>
    </font>
    <font>
      <sz val="11"/>
      <color rgb="FF000000"/>
      <name val="Calibri"/>
      <family val="2"/>
    </font>
    <font>
      <sz val="9"/>
      <name val="Arial"/>
      <family val="2"/>
      <charset val="238"/>
    </font>
    <font>
      <b/>
      <sz val="9"/>
      <name val="Arial"/>
      <family val="2"/>
      <charset val="238"/>
    </font>
    <font>
      <sz val="8"/>
      <name val="Arial"/>
      <family val="2"/>
      <charset val="238"/>
    </font>
    <font>
      <sz val="10"/>
      <color rgb="FF2D2D2D"/>
      <name val="Arial"/>
      <family val="2"/>
      <charset val="238"/>
    </font>
    <font>
      <sz val="10"/>
      <color rgb="FF2D2D2D"/>
      <name val="Arial CE"/>
      <charset val="238"/>
    </font>
    <font>
      <b/>
      <sz val="8"/>
      <name val="Arial"/>
      <family val="2"/>
      <charset val="238"/>
    </font>
    <font>
      <sz val="8"/>
      <color rgb="FFFF0000"/>
      <name val="Arial"/>
      <family val="2"/>
      <charset val="238"/>
    </font>
    <font>
      <vertAlign val="subscript"/>
      <sz val="8"/>
      <name val="Arial"/>
      <family val="2"/>
      <charset val="238"/>
    </font>
    <font>
      <sz val="8"/>
      <color theme="1"/>
      <name val="Calibri"/>
      <family val="2"/>
      <charset val="238"/>
      <scheme val="minor"/>
    </font>
    <font>
      <b/>
      <sz val="10"/>
      <color theme="1"/>
      <name val="Arial"/>
      <family val="2"/>
      <charset val="238"/>
    </font>
    <font>
      <sz val="8"/>
      <name val="Calibri"/>
      <family val="2"/>
      <scheme val="minor"/>
    </font>
    <font>
      <b/>
      <sz val="8"/>
      <color theme="5" tint="-0.249977111117893"/>
      <name val="Arial"/>
      <family val="2"/>
      <charset val="238"/>
    </font>
    <font>
      <b/>
      <sz val="10"/>
      <color theme="5" tint="-0.249977111117893"/>
      <name val="Arial"/>
      <family val="2"/>
      <charset val="238"/>
    </font>
  </fonts>
  <fills count="6">
    <fill>
      <patternFill patternType="none"/>
    </fill>
    <fill>
      <patternFill patternType="gray125"/>
    </fill>
    <fill>
      <patternFill patternType="solid">
        <fgColor theme="9" tint="0.39997558519241921"/>
        <bgColor indexed="64"/>
      </patternFill>
    </fill>
    <fill>
      <patternFill patternType="solid">
        <fgColor indexed="9"/>
        <bgColor indexed="26"/>
      </patternFill>
    </fill>
    <fill>
      <patternFill patternType="solid">
        <fgColor theme="9" tint="0.39997558519241921"/>
        <bgColor rgb="FFCCFFFF"/>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9" fontId="2" fillId="0" borderId="0" applyFont="0" applyFill="0" applyBorder="0" applyAlignment="0" applyProtection="0"/>
    <xf numFmtId="0" fontId="4" fillId="0" borderId="0"/>
    <xf numFmtId="164" fontId="6" fillId="0" borderId="0" applyFont="0" applyFill="0" applyBorder="0" applyAlignment="0" applyProtection="0"/>
    <xf numFmtId="165" fontId="7" fillId="0" borderId="0"/>
    <xf numFmtId="44" fontId="2" fillId="0" borderId="0" applyFont="0" applyFill="0" applyBorder="0" applyAlignment="0" applyProtection="0"/>
    <xf numFmtId="0" fontId="11" fillId="0" borderId="0"/>
    <xf numFmtId="0" fontId="12" fillId="0" borderId="0"/>
    <xf numFmtId="0" fontId="1" fillId="0" borderId="0"/>
  </cellStyleXfs>
  <cellXfs count="156">
    <xf numFmtId="0" fontId="0" fillId="0" borderId="0" xfId="0"/>
    <xf numFmtId="0" fontId="8" fillId="0" borderId="0" xfId="0" applyFont="1" applyAlignment="1">
      <alignment wrapText="1"/>
    </xf>
    <xf numFmtId="0" fontId="10" fillId="2" borderId="2" xfId="6" applyFont="1" applyFill="1" applyBorder="1" applyAlignment="1">
      <alignment horizontal="center" vertical="center" wrapText="1" readingOrder="1"/>
    </xf>
    <xf numFmtId="2" fontId="10" fillId="2" borderId="2" xfId="6" applyNumberFormat="1" applyFont="1" applyFill="1" applyBorder="1" applyAlignment="1">
      <alignment horizontal="center" vertical="center" wrapText="1" readingOrder="1"/>
    </xf>
    <xf numFmtId="2" fontId="10" fillId="2" borderId="3" xfId="6" applyNumberFormat="1" applyFont="1" applyFill="1" applyBorder="1" applyAlignment="1">
      <alignment horizontal="center" vertical="center" wrapText="1" readingOrder="1"/>
    </xf>
    <xf numFmtId="0" fontId="10" fillId="2" borderId="1" xfId="0" applyFont="1" applyFill="1" applyBorder="1" applyAlignment="1">
      <alignment horizontal="center" vertical="top" wrapText="1"/>
    </xf>
    <xf numFmtId="4" fontId="10" fillId="2" borderId="1" xfId="0" applyNumberFormat="1" applyFont="1" applyFill="1" applyBorder="1" applyAlignment="1">
      <alignment horizontal="center" vertical="top" wrapText="1"/>
    </xf>
    <xf numFmtId="0" fontId="8" fillId="0" borderId="0" xfId="0" applyFont="1" applyAlignment="1">
      <alignment horizontal="center" wrapText="1"/>
    </xf>
    <xf numFmtId="0" fontId="10" fillId="0" borderId="0" xfId="0" applyFont="1" applyAlignment="1">
      <alignment horizontal="center" vertical="top" wrapText="1"/>
    </xf>
    <xf numFmtId="0" fontId="9" fillId="0" borderId="0" xfId="0" applyFont="1"/>
    <xf numFmtId="0" fontId="8" fillId="0" borderId="0" xfId="0" applyFont="1" applyAlignment="1">
      <alignment horizontal="center"/>
    </xf>
    <xf numFmtId="0" fontId="8" fillId="0" borderId="0" xfId="0" applyFont="1"/>
    <xf numFmtId="0" fontId="9" fillId="0" borderId="0" xfId="0" applyFont="1" applyAlignment="1">
      <alignment wrapText="1"/>
    </xf>
    <xf numFmtId="0" fontId="13"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10" fillId="0" borderId="0" xfId="0" applyFont="1" applyAlignment="1">
      <alignment wrapText="1"/>
    </xf>
    <xf numFmtId="49" fontId="10" fillId="0" borderId="1" xfId="0" applyNumberFormat="1" applyFont="1" applyBorder="1" applyAlignment="1">
      <alignment horizontal="center" wrapText="1"/>
    </xf>
    <xf numFmtId="0" fontId="10" fillId="0" borderId="1" xfId="0" applyFont="1" applyBorder="1" applyAlignment="1">
      <alignment horizontal="center" wrapText="1"/>
    </xf>
    <xf numFmtId="0" fontId="10" fillId="0" borderId="1" xfId="0" applyFont="1" applyBorder="1" applyAlignment="1">
      <alignment wrapText="1"/>
    </xf>
    <xf numFmtId="0" fontId="14" fillId="0" borderId="1" xfId="0" applyFont="1" applyBorder="1" applyAlignment="1">
      <alignment wrapText="1"/>
    </xf>
    <xf numFmtId="0" fontId="10" fillId="0" borderId="1" xfId="0" applyFont="1" applyBorder="1" applyAlignment="1">
      <alignment horizontal="left" vertical="center" wrapText="1"/>
    </xf>
    <xf numFmtId="0" fontId="10" fillId="0" borderId="0" xfId="0" applyFont="1" applyAlignment="1">
      <alignment horizontal="center" wrapText="1"/>
    </xf>
    <xf numFmtId="0" fontId="10" fillId="3" borderId="1" xfId="0" applyFont="1" applyFill="1" applyBorder="1" applyAlignment="1">
      <alignment horizontal="left" vertical="center" wrapText="1"/>
    </xf>
    <xf numFmtId="0" fontId="10"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right" vertical="center" wrapText="1"/>
    </xf>
    <xf numFmtId="4" fontId="13" fillId="2" borderId="1" xfId="0" applyNumberFormat="1" applyFont="1" applyFill="1" applyBorder="1" applyAlignment="1">
      <alignment horizontal="right" vertical="center" wrapText="1"/>
    </xf>
    <xf numFmtId="3" fontId="13" fillId="4" borderId="1" xfId="6" applyNumberFormat="1" applyFont="1" applyFill="1" applyBorder="1" applyAlignment="1">
      <alignment horizontal="center" vertical="center" wrapText="1" readingOrder="1"/>
    </xf>
    <xf numFmtId="0" fontId="13" fillId="2" borderId="4" xfId="6" applyFont="1" applyFill="1" applyBorder="1" applyAlignment="1">
      <alignment horizontal="center" vertical="center" wrapText="1" readingOrder="1"/>
    </xf>
    <xf numFmtId="1" fontId="13" fillId="2" borderId="5" xfId="6" applyNumberFormat="1" applyFont="1" applyFill="1" applyBorder="1" applyAlignment="1">
      <alignment horizontal="center" vertical="center" wrapText="1" readingOrder="1"/>
    </xf>
    <xf numFmtId="2" fontId="13" fillId="4" borderId="1" xfId="7" applyNumberFormat="1" applyFont="1" applyFill="1" applyBorder="1" applyAlignment="1">
      <alignment horizontal="center" vertical="center" wrapText="1" readingOrder="1"/>
    </xf>
    <xf numFmtId="0" fontId="13" fillId="4" borderId="1" xfId="7" applyFont="1" applyFill="1" applyBorder="1" applyAlignment="1">
      <alignment horizontal="center" vertical="center" wrapText="1" readingOrder="1"/>
    </xf>
    <xf numFmtId="3" fontId="13" fillId="2" borderId="4" xfId="6" applyNumberFormat="1" applyFont="1" applyFill="1" applyBorder="1" applyAlignment="1">
      <alignment horizontal="center" vertical="center" wrapText="1" readingOrder="1"/>
    </xf>
    <xf numFmtId="2" fontId="10" fillId="0" borderId="1" xfId="5" applyNumberFormat="1" applyFont="1" applyFill="1" applyBorder="1" applyAlignment="1" applyProtection="1">
      <alignment horizontal="right" vertical="center" wrapText="1"/>
    </xf>
    <xf numFmtId="4" fontId="10" fillId="0" borderId="1" xfId="5" applyNumberFormat="1" applyFont="1" applyFill="1" applyBorder="1" applyAlignment="1" applyProtection="1">
      <alignment horizontal="right" vertical="center" wrapText="1"/>
      <protection locked="0"/>
    </xf>
    <xf numFmtId="4" fontId="10" fillId="0" borderId="1" xfId="0" applyNumberFormat="1" applyFont="1" applyBorder="1" applyAlignment="1">
      <alignment horizontal="right" vertical="center" wrapText="1"/>
    </xf>
    <xf numFmtId="4" fontId="10" fillId="0" borderId="1" xfId="5" applyNumberFormat="1" applyFont="1" applyFill="1" applyBorder="1" applyAlignment="1" applyProtection="1">
      <alignment horizontal="right" vertical="center" wrapText="1"/>
    </xf>
    <xf numFmtId="9" fontId="10" fillId="0" borderId="1" xfId="1" applyFont="1" applyFill="1" applyBorder="1" applyAlignment="1" applyProtection="1">
      <alignment horizontal="right" vertical="center" wrapText="1"/>
    </xf>
    <xf numFmtId="9" fontId="10" fillId="0" borderId="1" xfId="0" applyNumberFormat="1" applyFont="1" applyBorder="1" applyAlignment="1">
      <alignment vertical="center" wrapText="1"/>
    </xf>
    <xf numFmtId="0" fontId="5" fillId="0" borderId="0" xfId="8" applyFont="1"/>
    <xf numFmtId="0" fontId="3" fillId="0" borderId="0" xfId="8" applyFont="1"/>
    <xf numFmtId="0" fontId="10" fillId="2" borderId="14" xfId="6" applyFont="1" applyFill="1" applyBorder="1" applyAlignment="1">
      <alignment horizontal="center" vertical="center" wrapText="1" readingOrder="1"/>
    </xf>
    <xf numFmtId="0" fontId="5" fillId="0" borderId="4" xfId="8" applyFont="1" applyBorder="1" applyAlignment="1">
      <alignment horizontal="center" wrapText="1" readingOrder="1"/>
    </xf>
    <xf numFmtId="1" fontId="3" fillId="0" borderId="4" xfId="8" applyNumberFormat="1" applyFont="1" applyBorder="1" applyAlignment="1">
      <alignment horizontal="center" wrapText="1" readingOrder="1"/>
    </xf>
    <xf numFmtId="4" fontId="5" fillId="0" borderId="4" xfId="8" applyNumberFormat="1" applyFont="1" applyBorder="1" applyAlignment="1">
      <alignment horizontal="right" wrapText="1"/>
    </xf>
    <xf numFmtId="4" fontId="5" fillId="0" borderId="4" xfId="8" applyNumberFormat="1" applyFont="1" applyBorder="1" applyAlignment="1">
      <alignment horizontal="right"/>
    </xf>
    <xf numFmtId="9" fontId="5" fillId="0" borderId="4" xfId="8" applyNumberFormat="1" applyFont="1" applyBorder="1" applyAlignment="1">
      <alignment horizontal="right" wrapText="1" readingOrder="1"/>
    </xf>
    <xf numFmtId="4" fontId="5" fillId="0" borderId="5" xfId="8" applyNumberFormat="1" applyFont="1" applyBorder="1" applyAlignment="1">
      <alignment horizontal="right" wrapText="1" readingOrder="1"/>
    </xf>
    <xf numFmtId="4" fontId="5" fillId="0" borderId="4" xfId="8" applyNumberFormat="1" applyFont="1" applyBorder="1" applyAlignment="1">
      <alignment horizontal="right" wrapText="1" readingOrder="1"/>
    </xf>
    <xf numFmtId="10" fontId="5" fillId="0" borderId="5" xfId="8" applyNumberFormat="1" applyFont="1" applyBorder="1" applyAlignment="1">
      <alignment horizontal="center" vertical="center" wrapText="1" readingOrder="1"/>
    </xf>
    <xf numFmtId="0" fontId="5" fillId="0" borderId="1" xfId="8" applyFont="1" applyBorder="1" applyAlignment="1">
      <alignment horizontal="center" vertical="center" wrapText="1" readingOrder="1"/>
    </xf>
    <xf numFmtId="0" fontId="5" fillId="0" borderId="4" xfId="8" applyFont="1" applyBorder="1" applyAlignment="1">
      <alignment horizontal="center" wrapText="1"/>
    </xf>
    <xf numFmtId="10" fontId="5" fillId="0" borderId="7" xfId="8" applyNumberFormat="1" applyFont="1" applyBorder="1" applyAlignment="1">
      <alignment horizontal="center" wrapText="1" readingOrder="1"/>
    </xf>
    <xf numFmtId="0" fontId="5" fillId="0" borderId="8" xfId="8" applyFont="1" applyBorder="1" applyAlignment="1">
      <alignment horizontal="center" wrapText="1" readingOrder="1"/>
    </xf>
    <xf numFmtId="1" fontId="3" fillId="0" borderId="8" xfId="8" applyNumberFormat="1" applyFont="1" applyBorder="1" applyAlignment="1">
      <alignment horizontal="center" wrapText="1" readingOrder="1"/>
    </xf>
    <xf numFmtId="9" fontId="5" fillId="0" borderId="8" xfId="8" applyNumberFormat="1" applyFont="1" applyBorder="1" applyAlignment="1">
      <alignment horizontal="right" wrapText="1" readingOrder="1"/>
    </xf>
    <xf numFmtId="10" fontId="5" fillId="0" borderId="8" xfId="8" applyNumberFormat="1" applyFont="1" applyBorder="1" applyAlignment="1">
      <alignment horizontal="center" wrapText="1" readingOrder="1"/>
    </xf>
    <xf numFmtId="10" fontId="5" fillId="0" borderId="4" xfId="8" applyNumberFormat="1" applyFont="1" applyBorder="1" applyAlignment="1">
      <alignment horizontal="center" wrapText="1" readingOrder="1"/>
    </xf>
    <xf numFmtId="3" fontId="5" fillId="0" borderId="4" xfId="8" applyNumberFormat="1" applyFont="1" applyBorder="1" applyAlignment="1">
      <alignment horizontal="center" wrapText="1" readingOrder="1"/>
    </xf>
    <xf numFmtId="2" fontId="3" fillId="0" borderId="0" xfId="8" applyNumberFormat="1" applyFont="1"/>
    <xf numFmtId="1" fontId="3" fillId="5" borderId="8" xfId="8" applyNumberFormat="1" applyFont="1" applyFill="1" applyBorder="1" applyAlignment="1">
      <alignment horizontal="center" wrapText="1" readingOrder="1"/>
    </xf>
    <xf numFmtId="0" fontId="5" fillId="0" borderId="9" xfId="8" applyFont="1" applyBorder="1" applyAlignment="1">
      <alignment horizontal="center" wrapText="1"/>
    </xf>
    <xf numFmtId="0" fontId="5" fillId="0" borderId="5" xfId="8" applyFont="1" applyBorder="1" applyAlignment="1">
      <alignment horizontal="center" wrapText="1" readingOrder="1"/>
    </xf>
    <xf numFmtId="9" fontId="5" fillId="0" borderId="6" xfId="8" applyNumberFormat="1" applyFont="1" applyBorder="1" applyAlignment="1">
      <alignment horizontal="right" wrapText="1" readingOrder="1"/>
    </xf>
    <xf numFmtId="0" fontId="5" fillId="0" borderId="10" xfId="8" applyFont="1" applyBorder="1" applyAlignment="1">
      <alignment horizontal="center" wrapText="1" readingOrder="1"/>
    </xf>
    <xf numFmtId="9" fontId="5" fillId="0" borderId="11" xfId="8" applyNumberFormat="1" applyFont="1" applyBorder="1" applyAlignment="1">
      <alignment horizontal="right" wrapText="1" readingOrder="1"/>
    </xf>
    <xf numFmtId="0" fontId="5" fillId="0" borderId="7" xfId="8" applyFont="1" applyBorder="1" applyAlignment="1">
      <alignment horizontal="center" wrapText="1"/>
    </xf>
    <xf numFmtId="1" fontId="3" fillId="0" borderId="7" xfId="8" applyNumberFormat="1" applyFont="1" applyBorder="1" applyAlignment="1">
      <alignment horizontal="center" wrapText="1" readingOrder="1"/>
    </xf>
    <xf numFmtId="2" fontId="5" fillId="0" borderId="4" xfId="8" applyNumberFormat="1" applyFont="1" applyBorder="1" applyAlignment="1">
      <alignment horizontal="center" wrapText="1" readingOrder="1"/>
    </xf>
    <xf numFmtId="0" fontId="5" fillId="0" borderId="12" xfId="8" applyFont="1" applyBorder="1" applyAlignment="1">
      <alignment horizontal="center" wrapText="1"/>
    </xf>
    <xf numFmtId="1" fontId="3" fillId="0" borderId="12" xfId="8" applyNumberFormat="1" applyFont="1" applyBorder="1" applyAlignment="1">
      <alignment horizontal="center" wrapText="1" readingOrder="1"/>
    </xf>
    <xf numFmtId="4" fontId="5" fillId="0" borderId="8" xfId="8" applyNumberFormat="1" applyFont="1" applyBorder="1" applyAlignment="1">
      <alignment horizontal="right"/>
    </xf>
    <xf numFmtId="4" fontId="5" fillId="0" borderId="10" xfId="8" applyNumberFormat="1" applyFont="1" applyBorder="1" applyAlignment="1">
      <alignment horizontal="right" wrapText="1" readingOrder="1"/>
    </xf>
    <xf numFmtId="4" fontId="5" fillId="0" borderId="8" xfId="8" applyNumberFormat="1" applyFont="1" applyBorder="1" applyAlignment="1">
      <alignment horizontal="right" wrapText="1" readingOrder="1"/>
    </xf>
    <xf numFmtId="10" fontId="5" fillId="0" borderId="15" xfId="8" applyNumberFormat="1" applyFont="1" applyBorder="1" applyAlignment="1">
      <alignment horizontal="center" wrapText="1" readingOrder="1"/>
    </xf>
    <xf numFmtId="0" fontId="5" fillId="0" borderId="15" xfId="8" applyFont="1" applyBorder="1" applyAlignment="1">
      <alignment horizontal="center" wrapText="1" readingOrder="1"/>
    </xf>
    <xf numFmtId="1" fontId="3" fillId="0" borderId="15" xfId="8" applyNumberFormat="1" applyFont="1" applyBorder="1" applyAlignment="1">
      <alignment horizontal="center" wrapText="1" readingOrder="1"/>
    </xf>
    <xf numFmtId="4" fontId="5" fillId="0" borderId="15" xfId="8" applyNumberFormat="1" applyFont="1" applyBorder="1" applyAlignment="1">
      <alignment horizontal="right"/>
    </xf>
    <xf numFmtId="9" fontId="5" fillId="0" borderId="15" xfId="8" applyNumberFormat="1" applyFont="1" applyBorder="1" applyAlignment="1">
      <alignment horizontal="right" wrapText="1" readingOrder="1"/>
    </xf>
    <xf numFmtId="4" fontId="5" fillId="0" borderId="15" xfId="8" applyNumberFormat="1" applyFont="1" applyBorder="1" applyAlignment="1">
      <alignment horizontal="right" wrapText="1" readingOrder="1"/>
    </xf>
    <xf numFmtId="0" fontId="5" fillId="0" borderId="15" xfId="8" applyFont="1" applyBorder="1" applyAlignment="1">
      <alignment horizontal="center" vertical="center" wrapText="1" readingOrder="1"/>
    </xf>
    <xf numFmtId="0" fontId="5" fillId="0" borderId="1" xfId="8" applyFont="1" applyBorder="1" applyAlignment="1">
      <alignment horizontal="center" wrapText="1" readingOrder="1"/>
    </xf>
    <xf numFmtId="10" fontId="5" fillId="0" borderId="1" xfId="8" applyNumberFormat="1" applyFont="1" applyBorder="1" applyAlignment="1">
      <alignment horizontal="center" wrapText="1" readingOrder="1"/>
    </xf>
    <xf numFmtId="0" fontId="5" fillId="5" borderId="1" xfId="8" applyFont="1" applyFill="1" applyBorder="1" applyAlignment="1">
      <alignment horizontal="center" wrapText="1" readingOrder="1"/>
    </xf>
    <xf numFmtId="1" fontId="3" fillId="5" borderId="1" xfId="8" applyNumberFormat="1" applyFont="1" applyFill="1" applyBorder="1" applyAlignment="1">
      <alignment horizontal="center" wrapText="1" readingOrder="1"/>
    </xf>
    <xf numFmtId="4" fontId="5" fillId="0" borderId="1" xfId="8" applyNumberFormat="1" applyFont="1" applyBorder="1" applyAlignment="1">
      <alignment horizontal="right"/>
    </xf>
    <xf numFmtId="9" fontId="5" fillId="0" borderId="1" xfId="8" applyNumberFormat="1" applyFont="1" applyBorder="1" applyAlignment="1">
      <alignment horizontal="right" wrapText="1" readingOrder="1"/>
    </xf>
    <xf numFmtId="4" fontId="5" fillId="0" borderId="1" xfId="8" applyNumberFormat="1" applyFont="1" applyBorder="1" applyAlignment="1">
      <alignment horizontal="right" wrapText="1" readingOrder="1"/>
    </xf>
    <xf numFmtId="0" fontId="3" fillId="0" borderId="0" xfId="8" applyFont="1" applyAlignment="1">
      <alignment vertical="center" wrapText="1"/>
    </xf>
    <xf numFmtId="0" fontId="3" fillId="2" borderId="16" xfId="8" applyFont="1" applyFill="1" applyBorder="1" applyAlignment="1">
      <alignment horizontal="right" wrapText="1"/>
    </xf>
    <xf numFmtId="4" fontId="3" fillId="2" borderId="16" xfId="8" applyNumberFormat="1" applyFont="1" applyFill="1" applyBorder="1" applyAlignment="1">
      <alignment horizontal="right" wrapText="1" readingOrder="1"/>
    </xf>
    <xf numFmtId="9" fontId="3" fillId="2" borderId="16" xfId="8" applyNumberFormat="1" applyFont="1" applyFill="1" applyBorder="1" applyAlignment="1">
      <alignment horizontal="right" wrapText="1" readingOrder="1"/>
    </xf>
    <xf numFmtId="0" fontId="3" fillId="0" borderId="0" xfId="8" applyFont="1" applyAlignment="1">
      <alignment horizontal="right" wrapText="1"/>
    </xf>
    <xf numFmtId="4" fontId="3" fillId="0" borderId="0" xfId="8" applyNumberFormat="1" applyFont="1" applyAlignment="1">
      <alignment horizontal="right" wrapText="1" readingOrder="1"/>
    </xf>
    <xf numFmtId="9" fontId="3" fillId="0" borderId="0" xfId="8" applyNumberFormat="1" applyFont="1" applyAlignment="1">
      <alignment horizontal="right" wrapText="1" readingOrder="1"/>
    </xf>
    <xf numFmtId="0" fontId="5" fillId="0" borderId="0" xfId="8" applyFont="1" applyAlignment="1">
      <alignment horizontal="left" vertical="top" wrapText="1" readingOrder="1"/>
    </xf>
    <xf numFmtId="0" fontId="3" fillId="0" borderId="0" xfId="8" applyFont="1" applyAlignment="1">
      <alignment horizontal="left" vertical="center" wrapText="1" readingOrder="1"/>
    </xf>
    <xf numFmtId="0" fontId="3" fillId="0" borderId="0" xfId="8" applyFont="1" applyAlignment="1">
      <alignment vertical="top" wrapText="1"/>
    </xf>
    <xf numFmtId="0" fontId="3" fillId="0" borderId="0" xfId="8" applyFont="1" applyAlignment="1">
      <alignment horizontal="left" vertical="top" wrapText="1" readingOrder="1"/>
    </xf>
    <xf numFmtId="0" fontId="3" fillId="0" borderId="0" xfId="8" applyFont="1" applyAlignment="1">
      <alignment vertical="top" wrapText="1" readingOrder="1"/>
    </xf>
    <xf numFmtId="0" fontId="5" fillId="0" borderId="0" xfId="8" applyFont="1" applyAlignment="1">
      <alignment horizontal="left" vertical="top" wrapText="1"/>
    </xf>
    <xf numFmtId="0" fontId="5" fillId="0" borderId="0" xfId="8" applyFont="1" applyAlignment="1">
      <alignment horizontal="center" vertical="center" wrapText="1" readingOrder="1"/>
    </xf>
    <xf numFmtId="1" fontId="3" fillId="0" borderId="0" xfId="8" applyNumberFormat="1" applyFont="1" applyAlignment="1">
      <alignment horizontal="center" vertical="center" wrapText="1" readingOrder="1"/>
    </xf>
    <xf numFmtId="2" fontId="5" fillId="0" borderId="0" xfId="8" applyNumberFormat="1" applyFont="1" applyAlignment="1">
      <alignment horizontal="center" vertical="center" wrapText="1" readingOrder="1"/>
    </xf>
    <xf numFmtId="2" fontId="5" fillId="0" borderId="4" xfId="8" applyNumberFormat="1" applyFont="1" applyBorder="1" applyAlignment="1">
      <alignment horizontal="center" vertical="center" wrapText="1" readingOrder="1"/>
    </xf>
    <xf numFmtId="0" fontId="13" fillId="2" borderId="1" xfId="8" applyFont="1" applyFill="1" applyBorder="1" applyAlignment="1">
      <alignment horizontal="center" vertical="center" wrapText="1"/>
    </xf>
    <xf numFmtId="4" fontId="13" fillId="2" borderId="1" xfId="8" applyNumberFormat="1" applyFont="1" applyFill="1" applyBorder="1" applyAlignment="1">
      <alignment horizontal="center" vertical="center" wrapText="1"/>
    </xf>
    <xf numFmtId="0" fontId="13" fillId="2" borderId="4" xfId="7" applyFont="1" applyFill="1" applyBorder="1" applyAlignment="1">
      <alignment horizontal="center" vertical="center" wrapText="1" readingOrder="1"/>
    </xf>
    <xf numFmtId="0" fontId="13" fillId="0" borderId="0" xfId="8" applyFont="1" applyAlignment="1">
      <alignment horizontal="center" vertical="center" wrapText="1"/>
    </xf>
    <xf numFmtId="0" fontId="13" fillId="0" borderId="0" xfId="8" applyFont="1"/>
    <xf numFmtId="0" fontId="10" fillId="0" borderId="4" xfId="8" applyFont="1" applyBorder="1" applyAlignment="1">
      <alignment horizontal="left" vertical="top" wrapText="1" readingOrder="1"/>
    </xf>
    <xf numFmtId="0" fontId="10" fillId="0" borderId="8" xfId="8" applyFont="1" applyBorder="1" applyAlignment="1">
      <alignment horizontal="left" vertical="top" wrapText="1" readingOrder="1"/>
    </xf>
    <xf numFmtId="0" fontId="10" fillId="0" borderId="4" xfId="8" applyFont="1" applyBorder="1" applyAlignment="1">
      <alignment horizontal="left" vertical="top" wrapText="1"/>
    </xf>
    <xf numFmtId="0" fontId="10" fillId="0" borderId="0" xfId="8" applyFont="1" applyAlignment="1">
      <alignment vertical="top" wrapText="1"/>
    </xf>
    <xf numFmtId="0" fontId="10" fillId="0" borderId="8" xfId="8" applyFont="1" applyBorder="1" applyAlignment="1">
      <alignment horizontal="left" vertical="top" wrapText="1"/>
    </xf>
    <xf numFmtId="0" fontId="10" fillId="0" borderId="5" xfId="8" applyFont="1" applyBorder="1" applyAlignment="1">
      <alignment vertical="top" wrapText="1"/>
    </xf>
    <xf numFmtId="0" fontId="10" fillId="0" borderId="4" xfId="8" applyFont="1" applyBorder="1" applyAlignment="1">
      <alignment vertical="top" wrapText="1"/>
    </xf>
    <xf numFmtId="0" fontId="10" fillId="0" borderId="8" xfId="8" applyFont="1" applyBorder="1" applyAlignment="1">
      <alignment vertical="top" wrapText="1"/>
    </xf>
    <xf numFmtId="0" fontId="10" fillId="5" borderId="4" xfId="8" applyFont="1" applyFill="1" applyBorder="1" applyAlignment="1">
      <alignment horizontal="left" vertical="top" wrapText="1" readingOrder="1"/>
    </xf>
    <xf numFmtId="0" fontId="10" fillId="5" borderId="8" xfId="8" applyFont="1" applyFill="1" applyBorder="1" applyAlignment="1">
      <alignment vertical="top" wrapText="1"/>
    </xf>
    <xf numFmtId="0" fontId="10" fillId="0" borderId="15" xfId="8" applyFont="1" applyBorder="1" applyAlignment="1">
      <alignment vertical="top" wrapText="1"/>
    </xf>
    <xf numFmtId="0" fontId="10" fillId="5" borderId="1" xfId="8" applyFont="1" applyFill="1" applyBorder="1" applyAlignment="1">
      <alignment vertical="top" wrapText="1"/>
    </xf>
    <xf numFmtId="0" fontId="13" fillId="0" borderId="0" xfId="8" applyFont="1" applyAlignment="1">
      <alignment vertical="center" wrapText="1"/>
    </xf>
    <xf numFmtId="0" fontId="13" fillId="0" borderId="0" xfId="8" applyFont="1" applyAlignment="1">
      <alignment horizontal="left" vertical="center" wrapText="1" readingOrder="1"/>
    </xf>
    <xf numFmtId="0" fontId="13" fillId="0" borderId="0" xfId="8" applyFont="1" applyAlignment="1">
      <alignment vertical="top" wrapText="1"/>
    </xf>
    <xf numFmtId="0" fontId="13" fillId="0" borderId="0" xfId="8" applyFont="1" applyAlignment="1">
      <alignment horizontal="left" vertical="top" wrapText="1" readingOrder="1"/>
    </xf>
    <xf numFmtId="0" fontId="10" fillId="0" borderId="0" xfId="8" applyFont="1" applyAlignment="1">
      <alignment horizontal="center" vertical="top" wrapText="1" readingOrder="1"/>
    </xf>
    <xf numFmtId="0" fontId="1" fillId="0" borderId="0" xfId="8"/>
    <xf numFmtId="10" fontId="5" fillId="0" borderId="15" xfId="8" applyNumberFormat="1" applyFont="1" applyBorder="1" applyAlignment="1">
      <alignment horizontal="center" vertical="center" wrapText="1" readingOrder="1"/>
    </xf>
    <xf numFmtId="1" fontId="3" fillId="0" borderId="15" xfId="8" applyNumberFormat="1" applyFont="1" applyBorder="1" applyAlignment="1">
      <alignment horizontal="center" vertical="center" wrapText="1" readingOrder="1"/>
    </xf>
    <xf numFmtId="4" fontId="5" fillId="0" borderId="15" xfId="8" applyNumberFormat="1" applyFont="1" applyBorder="1" applyAlignment="1">
      <alignment horizontal="center" vertical="center" wrapText="1"/>
    </xf>
    <xf numFmtId="4" fontId="5" fillId="0" borderId="15" xfId="8" applyNumberFormat="1" applyFont="1" applyBorder="1" applyAlignment="1">
      <alignment horizontal="center" vertical="center"/>
    </xf>
    <xf numFmtId="9" fontId="5" fillId="0" borderId="1" xfId="8" applyNumberFormat="1" applyFont="1" applyBorder="1" applyAlignment="1">
      <alignment horizontal="center" vertical="center" wrapText="1" readingOrder="1"/>
    </xf>
    <xf numFmtId="4" fontId="5" fillId="0" borderId="15" xfId="8" applyNumberFormat="1" applyFont="1" applyBorder="1" applyAlignment="1">
      <alignment horizontal="center" vertical="center" wrapText="1" readingOrder="1"/>
    </xf>
    <xf numFmtId="0" fontId="16" fillId="0" borderId="0" xfId="8" applyFont="1"/>
    <xf numFmtId="0" fontId="10" fillId="0" borderId="17" xfId="8" applyFont="1" applyBorder="1" applyAlignment="1">
      <alignment horizontal="left" vertical="center" wrapText="1"/>
    </xf>
    <xf numFmtId="4" fontId="17" fillId="0" borderId="21" xfId="8" applyNumberFormat="1" applyFont="1" applyBorder="1"/>
    <xf numFmtId="0" fontId="17" fillId="0" borderId="0" xfId="8" applyFont="1"/>
    <xf numFmtId="0" fontId="9" fillId="0" borderId="0" xfId="0" applyFont="1" applyAlignment="1">
      <alignment horizontal="right"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0" xfId="8" applyFont="1" applyAlignment="1">
      <alignment horizontal="left" vertical="top" wrapText="1"/>
    </xf>
    <xf numFmtId="0" fontId="3" fillId="0" borderId="0" xfId="8" applyFont="1" applyAlignment="1">
      <alignment horizontal="left" vertical="top" wrapText="1" readingOrder="1"/>
    </xf>
    <xf numFmtId="0" fontId="5" fillId="0" borderId="0" xfId="8" applyFont="1" applyAlignment="1">
      <alignment horizontal="left" vertical="top" wrapText="1"/>
    </xf>
    <xf numFmtId="0" fontId="3" fillId="0" borderId="0" xfId="8" applyFont="1" applyAlignment="1">
      <alignment vertical="center" wrapText="1"/>
    </xf>
    <xf numFmtId="2" fontId="3" fillId="0" borderId="0" xfId="8" applyNumberFormat="1" applyFont="1" applyAlignment="1">
      <alignment horizontal="right" vertical="center" wrapText="1" readingOrder="1"/>
    </xf>
    <xf numFmtId="0" fontId="3" fillId="0" borderId="0" xfId="8" applyFont="1" applyAlignment="1">
      <alignment horizontal="center" vertical="center" wrapText="1"/>
    </xf>
    <xf numFmtId="0" fontId="3" fillId="0" borderId="0" xfId="8" applyFont="1" applyAlignment="1">
      <alignment horizontal="center" vertical="center"/>
    </xf>
    <xf numFmtId="0" fontId="3" fillId="0" borderId="0" xfId="8" applyFont="1" applyAlignment="1">
      <alignment horizontal="left" vertical="center" wrapText="1" readingOrder="1"/>
    </xf>
    <xf numFmtId="0" fontId="17" fillId="0" borderId="18" xfId="8" applyFont="1" applyBorder="1" applyAlignment="1">
      <alignment horizontal="right"/>
    </xf>
    <xf numFmtId="0" fontId="17" fillId="0" borderId="19" xfId="8" applyFont="1" applyBorder="1" applyAlignment="1">
      <alignment horizontal="right"/>
    </xf>
    <xf numFmtId="0" fontId="17" fillId="0" borderId="20" xfId="8" applyFont="1" applyBorder="1" applyAlignment="1">
      <alignment horizontal="right"/>
    </xf>
  </cellXfs>
  <cellStyles count="9">
    <cellStyle name="Dziesiętny 2" xfId="3" xr:uid="{00000000-0005-0000-0000-000000000000}"/>
    <cellStyle name="Excel Built-in Normal" xfId="4" xr:uid="{00000000-0005-0000-0000-000001000000}"/>
    <cellStyle name="Normalny" xfId="0" builtinId="0"/>
    <cellStyle name="Normalny 2" xfId="6" xr:uid="{00000000-0005-0000-0000-000003000000}"/>
    <cellStyle name="Normalny 3" xfId="8" xr:uid="{0B612EF4-1241-4231-A888-471F9AB06507}"/>
    <cellStyle name="Normalny 6" xfId="2" xr:uid="{00000000-0005-0000-0000-000004000000}"/>
    <cellStyle name="Normalny_ODCZYNNIKI   BAKTERIOL. 2001" xfId="7" xr:uid="{00000000-0005-0000-0000-000005000000}"/>
    <cellStyle name="Procentowy" xfId="1" builtinId="5"/>
    <cellStyle name="Walutowy" xfId="5" builtinId="4"/>
  </cellStyles>
  <dxfs count="0"/>
  <tableStyles count="0" defaultTableStyle="TableStyleMedium2" defaultPivotStyle="PivotStyleLight16"/>
  <colors>
    <mruColors>
      <color rgb="FFFF5050"/>
      <color rgb="FFFFAFD7"/>
      <color rgb="FFFF99CC"/>
      <color rgb="FFFF66FF"/>
      <color rgb="FFFF9966"/>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
  <sheetViews>
    <sheetView view="pageBreakPreview" topLeftCell="A26" zoomScaleNormal="100" zoomScaleSheetLayoutView="100" workbookViewId="0">
      <selection activeCell="B26" sqref="B26"/>
    </sheetView>
  </sheetViews>
  <sheetFormatPr defaultRowHeight="12" x14ac:dyDescent="0.2"/>
  <cols>
    <col min="1" max="1" width="3.140625" style="7" customWidth="1"/>
    <col min="2" max="2" width="27.5703125" style="1" customWidth="1"/>
    <col min="3" max="3" width="20.28515625" style="1" customWidth="1"/>
    <col min="4" max="4" width="16.28515625" style="1" customWidth="1"/>
    <col min="5" max="5" width="10.7109375" style="1" customWidth="1"/>
    <col min="6" max="6" width="4.85546875" style="1" customWidth="1"/>
    <col min="7" max="7" width="7.28515625" style="1" customWidth="1"/>
    <col min="8" max="8" width="10.42578125" style="1" customWidth="1"/>
    <col min="9" max="9" width="4" style="1" customWidth="1"/>
    <col min="10" max="10" width="9.42578125" style="1" customWidth="1"/>
    <col min="11" max="11" width="11.140625" style="1" customWidth="1"/>
    <col min="12" max="12" width="8.85546875" style="1" customWidth="1"/>
    <col min="13" max="13" width="10" style="1" customWidth="1"/>
    <col min="14" max="256" width="8.85546875" style="1"/>
    <col min="257" max="257" width="3.85546875" style="1" customWidth="1"/>
    <col min="258" max="258" width="14" style="1" customWidth="1"/>
    <col min="259" max="259" width="15.7109375" style="1" customWidth="1"/>
    <col min="260" max="260" width="22.140625" style="1" customWidth="1"/>
    <col min="261" max="261" width="11.85546875" style="1" customWidth="1"/>
    <col min="262" max="262" width="5.5703125" style="1" customWidth="1"/>
    <col min="263" max="263" width="9.28515625" style="1" customWidth="1"/>
    <col min="264" max="264" width="10.5703125" style="1" customWidth="1"/>
    <col min="265" max="265" width="4.7109375" style="1" customWidth="1"/>
    <col min="266" max="267" width="10.5703125" style="1" customWidth="1"/>
    <col min="268" max="268" width="11.140625" style="1" customWidth="1"/>
    <col min="269" max="269" width="9.7109375" style="1" customWidth="1"/>
    <col min="270" max="512" width="8.85546875" style="1"/>
    <col min="513" max="513" width="3.85546875" style="1" customWidth="1"/>
    <col min="514" max="514" width="14" style="1" customWidth="1"/>
    <col min="515" max="515" width="15.7109375" style="1" customWidth="1"/>
    <col min="516" max="516" width="22.140625" style="1" customWidth="1"/>
    <col min="517" max="517" width="11.85546875" style="1" customWidth="1"/>
    <col min="518" max="518" width="5.5703125" style="1" customWidth="1"/>
    <col min="519" max="519" width="9.28515625" style="1" customWidth="1"/>
    <col min="520" max="520" width="10.5703125" style="1" customWidth="1"/>
    <col min="521" max="521" width="4.7109375" style="1" customWidth="1"/>
    <col min="522" max="523" width="10.5703125" style="1" customWidth="1"/>
    <col min="524" max="524" width="11.140625" style="1" customWidth="1"/>
    <col min="525" max="525" width="9.7109375" style="1" customWidth="1"/>
    <col min="526" max="768" width="8.85546875" style="1"/>
    <col min="769" max="769" width="3.85546875" style="1" customWidth="1"/>
    <col min="770" max="770" width="14" style="1" customWidth="1"/>
    <col min="771" max="771" width="15.7109375" style="1" customWidth="1"/>
    <col min="772" max="772" width="22.140625" style="1" customWidth="1"/>
    <col min="773" max="773" width="11.85546875" style="1" customWidth="1"/>
    <col min="774" max="774" width="5.5703125" style="1" customWidth="1"/>
    <col min="775" max="775" width="9.28515625" style="1" customWidth="1"/>
    <col min="776" max="776" width="10.5703125" style="1" customWidth="1"/>
    <col min="777" max="777" width="4.7109375" style="1" customWidth="1"/>
    <col min="778" max="779" width="10.5703125" style="1" customWidth="1"/>
    <col min="780" max="780" width="11.140625" style="1" customWidth="1"/>
    <col min="781" max="781" width="9.7109375" style="1" customWidth="1"/>
    <col min="782" max="1024" width="8.85546875" style="1"/>
    <col min="1025" max="1025" width="3.85546875" style="1" customWidth="1"/>
    <col min="1026" max="1026" width="14" style="1" customWidth="1"/>
    <col min="1027" max="1027" width="15.7109375" style="1" customWidth="1"/>
    <col min="1028" max="1028" width="22.140625" style="1" customWidth="1"/>
    <col min="1029" max="1029" width="11.85546875" style="1" customWidth="1"/>
    <col min="1030" max="1030" width="5.5703125" style="1" customWidth="1"/>
    <col min="1031" max="1031" width="9.28515625" style="1" customWidth="1"/>
    <col min="1032" max="1032" width="10.5703125" style="1" customWidth="1"/>
    <col min="1033" max="1033" width="4.7109375" style="1" customWidth="1"/>
    <col min="1034" max="1035" width="10.5703125" style="1" customWidth="1"/>
    <col min="1036" max="1036" width="11.140625" style="1" customWidth="1"/>
    <col min="1037" max="1037" width="9.7109375" style="1" customWidth="1"/>
    <col min="1038" max="1280" width="8.85546875" style="1"/>
    <col min="1281" max="1281" width="3.85546875" style="1" customWidth="1"/>
    <col min="1282" max="1282" width="14" style="1" customWidth="1"/>
    <col min="1283" max="1283" width="15.7109375" style="1" customWidth="1"/>
    <col min="1284" max="1284" width="22.140625" style="1" customWidth="1"/>
    <col min="1285" max="1285" width="11.85546875" style="1" customWidth="1"/>
    <col min="1286" max="1286" width="5.5703125" style="1" customWidth="1"/>
    <col min="1287" max="1287" width="9.28515625" style="1" customWidth="1"/>
    <col min="1288" max="1288" width="10.5703125" style="1" customWidth="1"/>
    <col min="1289" max="1289" width="4.7109375" style="1" customWidth="1"/>
    <col min="1290" max="1291" width="10.5703125" style="1" customWidth="1"/>
    <col min="1292" max="1292" width="11.140625" style="1" customWidth="1"/>
    <col min="1293" max="1293" width="9.7109375" style="1" customWidth="1"/>
    <col min="1294" max="1536" width="8.85546875" style="1"/>
    <col min="1537" max="1537" width="3.85546875" style="1" customWidth="1"/>
    <col min="1538" max="1538" width="14" style="1" customWidth="1"/>
    <col min="1539" max="1539" width="15.7109375" style="1" customWidth="1"/>
    <col min="1540" max="1540" width="22.140625" style="1" customWidth="1"/>
    <col min="1541" max="1541" width="11.85546875" style="1" customWidth="1"/>
    <col min="1542" max="1542" width="5.5703125" style="1" customWidth="1"/>
    <col min="1543" max="1543" width="9.28515625" style="1" customWidth="1"/>
    <col min="1544" max="1544" width="10.5703125" style="1" customWidth="1"/>
    <col min="1545" max="1545" width="4.7109375" style="1" customWidth="1"/>
    <col min="1546" max="1547" width="10.5703125" style="1" customWidth="1"/>
    <col min="1548" max="1548" width="11.140625" style="1" customWidth="1"/>
    <col min="1549" max="1549" width="9.7109375" style="1" customWidth="1"/>
    <col min="1550" max="1792" width="8.85546875" style="1"/>
    <col min="1793" max="1793" width="3.85546875" style="1" customWidth="1"/>
    <col min="1794" max="1794" width="14" style="1" customWidth="1"/>
    <col min="1795" max="1795" width="15.7109375" style="1" customWidth="1"/>
    <col min="1796" max="1796" width="22.140625" style="1" customWidth="1"/>
    <col min="1797" max="1797" width="11.85546875" style="1" customWidth="1"/>
    <col min="1798" max="1798" width="5.5703125" style="1" customWidth="1"/>
    <col min="1799" max="1799" width="9.28515625" style="1" customWidth="1"/>
    <col min="1800" max="1800" width="10.5703125" style="1" customWidth="1"/>
    <col min="1801" max="1801" width="4.7109375" style="1" customWidth="1"/>
    <col min="1802" max="1803" width="10.5703125" style="1" customWidth="1"/>
    <col min="1804" max="1804" width="11.140625" style="1" customWidth="1"/>
    <col min="1805" max="1805" width="9.7109375" style="1" customWidth="1"/>
    <col min="1806" max="2048" width="8.85546875" style="1"/>
    <col min="2049" max="2049" width="3.85546875" style="1" customWidth="1"/>
    <col min="2050" max="2050" width="14" style="1" customWidth="1"/>
    <col min="2051" max="2051" width="15.7109375" style="1" customWidth="1"/>
    <col min="2052" max="2052" width="22.140625" style="1" customWidth="1"/>
    <col min="2053" max="2053" width="11.85546875" style="1" customWidth="1"/>
    <col min="2054" max="2054" width="5.5703125" style="1" customWidth="1"/>
    <col min="2055" max="2055" width="9.28515625" style="1" customWidth="1"/>
    <col min="2056" max="2056" width="10.5703125" style="1" customWidth="1"/>
    <col min="2057" max="2057" width="4.7109375" style="1" customWidth="1"/>
    <col min="2058" max="2059" width="10.5703125" style="1" customWidth="1"/>
    <col min="2060" max="2060" width="11.140625" style="1" customWidth="1"/>
    <col min="2061" max="2061" width="9.7109375" style="1" customWidth="1"/>
    <col min="2062" max="2304" width="8.85546875" style="1"/>
    <col min="2305" max="2305" width="3.85546875" style="1" customWidth="1"/>
    <col min="2306" max="2306" width="14" style="1" customWidth="1"/>
    <col min="2307" max="2307" width="15.7109375" style="1" customWidth="1"/>
    <col min="2308" max="2308" width="22.140625" style="1" customWidth="1"/>
    <col min="2309" max="2309" width="11.85546875" style="1" customWidth="1"/>
    <col min="2310" max="2310" width="5.5703125" style="1" customWidth="1"/>
    <col min="2311" max="2311" width="9.28515625" style="1" customWidth="1"/>
    <col min="2312" max="2312" width="10.5703125" style="1" customWidth="1"/>
    <col min="2313" max="2313" width="4.7109375" style="1" customWidth="1"/>
    <col min="2314" max="2315" width="10.5703125" style="1" customWidth="1"/>
    <col min="2316" max="2316" width="11.140625" style="1" customWidth="1"/>
    <col min="2317" max="2317" width="9.7109375" style="1" customWidth="1"/>
    <col min="2318" max="2560" width="8.85546875" style="1"/>
    <col min="2561" max="2561" width="3.85546875" style="1" customWidth="1"/>
    <col min="2562" max="2562" width="14" style="1" customWidth="1"/>
    <col min="2563" max="2563" width="15.7109375" style="1" customWidth="1"/>
    <col min="2564" max="2564" width="22.140625" style="1" customWidth="1"/>
    <col min="2565" max="2565" width="11.85546875" style="1" customWidth="1"/>
    <col min="2566" max="2566" width="5.5703125" style="1" customWidth="1"/>
    <col min="2567" max="2567" width="9.28515625" style="1" customWidth="1"/>
    <col min="2568" max="2568" width="10.5703125" style="1" customWidth="1"/>
    <col min="2569" max="2569" width="4.7109375" style="1" customWidth="1"/>
    <col min="2570" max="2571" width="10.5703125" style="1" customWidth="1"/>
    <col min="2572" max="2572" width="11.140625" style="1" customWidth="1"/>
    <col min="2573" max="2573" width="9.7109375" style="1" customWidth="1"/>
    <col min="2574" max="2816" width="8.85546875" style="1"/>
    <col min="2817" max="2817" width="3.85546875" style="1" customWidth="1"/>
    <col min="2818" max="2818" width="14" style="1" customWidth="1"/>
    <col min="2819" max="2819" width="15.7109375" style="1" customWidth="1"/>
    <col min="2820" max="2820" width="22.140625" style="1" customWidth="1"/>
    <col min="2821" max="2821" width="11.85546875" style="1" customWidth="1"/>
    <col min="2822" max="2822" width="5.5703125" style="1" customWidth="1"/>
    <col min="2823" max="2823" width="9.28515625" style="1" customWidth="1"/>
    <col min="2824" max="2824" width="10.5703125" style="1" customWidth="1"/>
    <col min="2825" max="2825" width="4.7109375" style="1" customWidth="1"/>
    <col min="2826" max="2827" width="10.5703125" style="1" customWidth="1"/>
    <col min="2828" max="2828" width="11.140625" style="1" customWidth="1"/>
    <col min="2829" max="2829" width="9.7109375" style="1" customWidth="1"/>
    <col min="2830" max="3072" width="8.85546875" style="1"/>
    <col min="3073" max="3073" width="3.85546875" style="1" customWidth="1"/>
    <col min="3074" max="3074" width="14" style="1" customWidth="1"/>
    <col min="3075" max="3075" width="15.7109375" style="1" customWidth="1"/>
    <col min="3076" max="3076" width="22.140625" style="1" customWidth="1"/>
    <col min="3077" max="3077" width="11.85546875" style="1" customWidth="1"/>
    <col min="3078" max="3078" width="5.5703125" style="1" customWidth="1"/>
    <col min="3079" max="3079" width="9.28515625" style="1" customWidth="1"/>
    <col min="3080" max="3080" width="10.5703125" style="1" customWidth="1"/>
    <col min="3081" max="3081" width="4.7109375" style="1" customWidth="1"/>
    <col min="3082" max="3083" width="10.5703125" style="1" customWidth="1"/>
    <col min="3084" max="3084" width="11.140625" style="1" customWidth="1"/>
    <col min="3085" max="3085" width="9.7109375" style="1" customWidth="1"/>
    <col min="3086" max="3328" width="8.85546875" style="1"/>
    <col min="3329" max="3329" width="3.85546875" style="1" customWidth="1"/>
    <col min="3330" max="3330" width="14" style="1" customWidth="1"/>
    <col min="3331" max="3331" width="15.7109375" style="1" customWidth="1"/>
    <col min="3332" max="3332" width="22.140625" style="1" customWidth="1"/>
    <col min="3333" max="3333" width="11.85546875" style="1" customWidth="1"/>
    <col min="3334" max="3334" width="5.5703125" style="1" customWidth="1"/>
    <col min="3335" max="3335" width="9.28515625" style="1" customWidth="1"/>
    <col min="3336" max="3336" width="10.5703125" style="1" customWidth="1"/>
    <col min="3337" max="3337" width="4.7109375" style="1" customWidth="1"/>
    <col min="3338" max="3339" width="10.5703125" style="1" customWidth="1"/>
    <col min="3340" max="3340" width="11.140625" style="1" customWidth="1"/>
    <col min="3341" max="3341" width="9.7109375" style="1" customWidth="1"/>
    <col min="3342" max="3584" width="8.85546875" style="1"/>
    <col min="3585" max="3585" width="3.85546875" style="1" customWidth="1"/>
    <col min="3586" max="3586" width="14" style="1" customWidth="1"/>
    <col min="3587" max="3587" width="15.7109375" style="1" customWidth="1"/>
    <col min="3588" max="3588" width="22.140625" style="1" customWidth="1"/>
    <col min="3589" max="3589" width="11.85546875" style="1" customWidth="1"/>
    <col min="3590" max="3590" width="5.5703125" style="1" customWidth="1"/>
    <col min="3591" max="3591" width="9.28515625" style="1" customWidth="1"/>
    <col min="3592" max="3592" width="10.5703125" style="1" customWidth="1"/>
    <col min="3593" max="3593" width="4.7109375" style="1" customWidth="1"/>
    <col min="3594" max="3595" width="10.5703125" style="1" customWidth="1"/>
    <col min="3596" max="3596" width="11.140625" style="1" customWidth="1"/>
    <col min="3597" max="3597" width="9.7109375" style="1" customWidth="1"/>
    <col min="3598" max="3840" width="8.85546875" style="1"/>
    <col min="3841" max="3841" width="3.85546875" style="1" customWidth="1"/>
    <col min="3842" max="3842" width="14" style="1" customWidth="1"/>
    <col min="3843" max="3843" width="15.7109375" style="1" customWidth="1"/>
    <col min="3844" max="3844" width="22.140625" style="1" customWidth="1"/>
    <col min="3845" max="3845" width="11.85546875" style="1" customWidth="1"/>
    <col min="3846" max="3846" width="5.5703125" style="1" customWidth="1"/>
    <col min="3847" max="3847" width="9.28515625" style="1" customWidth="1"/>
    <col min="3848" max="3848" width="10.5703125" style="1" customWidth="1"/>
    <col min="3849" max="3849" width="4.7109375" style="1" customWidth="1"/>
    <col min="3850" max="3851" width="10.5703125" style="1" customWidth="1"/>
    <col min="3852" max="3852" width="11.140625" style="1" customWidth="1"/>
    <col min="3853" max="3853" width="9.7109375" style="1" customWidth="1"/>
    <col min="3854" max="4096" width="8.85546875" style="1"/>
    <col min="4097" max="4097" width="3.85546875" style="1" customWidth="1"/>
    <col min="4098" max="4098" width="14" style="1" customWidth="1"/>
    <col min="4099" max="4099" width="15.7109375" style="1" customWidth="1"/>
    <col min="4100" max="4100" width="22.140625" style="1" customWidth="1"/>
    <col min="4101" max="4101" width="11.85546875" style="1" customWidth="1"/>
    <col min="4102" max="4102" width="5.5703125" style="1" customWidth="1"/>
    <col min="4103" max="4103" width="9.28515625" style="1" customWidth="1"/>
    <col min="4104" max="4104" width="10.5703125" style="1" customWidth="1"/>
    <col min="4105" max="4105" width="4.7109375" style="1" customWidth="1"/>
    <col min="4106" max="4107" width="10.5703125" style="1" customWidth="1"/>
    <col min="4108" max="4108" width="11.140625" style="1" customWidth="1"/>
    <col min="4109" max="4109" width="9.7109375" style="1" customWidth="1"/>
    <col min="4110" max="4352" width="8.85546875" style="1"/>
    <col min="4353" max="4353" width="3.85546875" style="1" customWidth="1"/>
    <col min="4354" max="4354" width="14" style="1" customWidth="1"/>
    <col min="4355" max="4355" width="15.7109375" style="1" customWidth="1"/>
    <col min="4356" max="4356" width="22.140625" style="1" customWidth="1"/>
    <col min="4357" max="4357" width="11.85546875" style="1" customWidth="1"/>
    <col min="4358" max="4358" width="5.5703125" style="1" customWidth="1"/>
    <col min="4359" max="4359" width="9.28515625" style="1" customWidth="1"/>
    <col min="4360" max="4360" width="10.5703125" style="1" customWidth="1"/>
    <col min="4361" max="4361" width="4.7109375" style="1" customWidth="1"/>
    <col min="4362" max="4363" width="10.5703125" style="1" customWidth="1"/>
    <col min="4364" max="4364" width="11.140625" style="1" customWidth="1"/>
    <col min="4365" max="4365" width="9.7109375" style="1" customWidth="1"/>
    <col min="4366" max="4608" width="8.85546875" style="1"/>
    <col min="4609" max="4609" width="3.85546875" style="1" customWidth="1"/>
    <col min="4610" max="4610" width="14" style="1" customWidth="1"/>
    <col min="4611" max="4611" width="15.7109375" style="1" customWidth="1"/>
    <col min="4612" max="4612" width="22.140625" style="1" customWidth="1"/>
    <col min="4613" max="4613" width="11.85546875" style="1" customWidth="1"/>
    <col min="4614" max="4614" width="5.5703125" style="1" customWidth="1"/>
    <col min="4615" max="4615" width="9.28515625" style="1" customWidth="1"/>
    <col min="4616" max="4616" width="10.5703125" style="1" customWidth="1"/>
    <col min="4617" max="4617" width="4.7109375" style="1" customWidth="1"/>
    <col min="4618" max="4619" width="10.5703125" style="1" customWidth="1"/>
    <col min="4620" max="4620" width="11.140625" style="1" customWidth="1"/>
    <col min="4621" max="4621" width="9.7109375" style="1" customWidth="1"/>
    <col min="4622" max="4864" width="8.85546875" style="1"/>
    <col min="4865" max="4865" width="3.85546875" style="1" customWidth="1"/>
    <col min="4866" max="4866" width="14" style="1" customWidth="1"/>
    <col min="4867" max="4867" width="15.7109375" style="1" customWidth="1"/>
    <col min="4868" max="4868" width="22.140625" style="1" customWidth="1"/>
    <col min="4869" max="4869" width="11.85546875" style="1" customWidth="1"/>
    <col min="4870" max="4870" width="5.5703125" style="1" customWidth="1"/>
    <col min="4871" max="4871" width="9.28515625" style="1" customWidth="1"/>
    <col min="4872" max="4872" width="10.5703125" style="1" customWidth="1"/>
    <col min="4873" max="4873" width="4.7109375" style="1" customWidth="1"/>
    <col min="4874" max="4875" width="10.5703125" style="1" customWidth="1"/>
    <col min="4876" max="4876" width="11.140625" style="1" customWidth="1"/>
    <col min="4877" max="4877" width="9.7109375" style="1" customWidth="1"/>
    <col min="4878" max="5120" width="8.85546875" style="1"/>
    <col min="5121" max="5121" width="3.85546875" style="1" customWidth="1"/>
    <col min="5122" max="5122" width="14" style="1" customWidth="1"/>
    <col min="5123" max="5123" width="15.7109375" style="1" customWidth="1"/>
    <col min="5124" max="5124" width="22.140625" style="1" customWidth="1"/>
    <col min="5125" max="5125" width="11.85546875" style="1" customWidth="1"/>
    <col min="5126" max="5126" width="5.5703125" style="1" customWidth="1"/>
    <col min="5127" max="5127" width="9.28515625" style="1" customWidth="1"/>
    <col min="5128" max="5128" width="10.5703125" style="1" customWidth="1"/>
    <col min="5129" max="5129" width="4.7109375" style="1" customWidth="1"/>
    <col min="5130" max="5131" width="10.5703125" style="1" customWidth="1"/>
    <col min="5132" max="5132" width="11.140625" style="1" customWidth="1"/>
    <col min="5133" max="5133" width="9.7109375" style="1" customWidth="1"/>
    <col min="5134" max="5376" width="8.85546875" style="1"/>
    <col min="5377" max="5377" width="3.85546875" style="1" customWidth="1"/>
    <col min="5378" max="5378" width="14" style="1" customWidth="1"/>
    <col min="5379" max="5379" width="15.7109375" style="1" customWidth="1"/>
    <col min="5380" max="5380" width="22.140625" style="1" customWidth="1"/>
    <col min="5381" max="5381" width="11.85546875" style="1" customWidth="1"/>
    <col min="5382" max="5382" width="5.5703125" style="1" customWidth="1"/>
    <col min="5383" max="5383" width="9.28515625" style="1" customWidth="1"/>
    <col min="5384" max="5384" width="10.5703125" style="1" customWidth="1"/>
    <col min="5385" max="5385" width="4.7109375" style="1" customWidth="1"/>
    <col min="5386" max="5387" width="10.5703125" style="1" customWidth="1"/>
    <col min="5388" max="5388" width="11.140625" style="1" customWidth="1"/>
    <col min="5389" max="5389" width="9.7109375" style="1" customWidth="1"/>
    <col min="5390" max="5632" width="8.85546875" style="1"/>
    <col min="5633" max="5633" width="3.85546875" style="1" customWidth="1"/>
    <col min="5634" max="5634" width="14" style="1" customWidth="1"/>
    <col min="5635" max="5635" width="15.7109375" style="1" customWidth="1"/>
    <col min="5636" max="5636" width="22.140625" style="1" customWidth="1"/>
    <col min="5637" max="5637" width="11.85546875" style="1" customWidth="1"/>
    <col min="5638" max="5638" width="5.5703125" style="1" customWidth="1"/>
    <col min="5639" max="5639" width="9.28515625" style="1" customWidth="1"/>
    <col min="5640" max="5640" width="10.5703125" style="1" customWidth="1"/>
    <col min="5641" max="5641" width="4.7109375" style="1" customWidth="1"/>
    <col min="5642" max="5643" width="10.5703125" style="1" customWidth="1"/>
    <col min="5644" max="5644" width="11.140625" style="1" customWidth="1"/>
    <col min="5645" max="5645" width="9.7109375" style="1" customWidth="1"/>
    <col min="5646" max="5888" width="8.85546875" style="1"/>
    <col min="5889" max="5889" width="3.85546875" style="1" customWidth="1"/>
    <col min="5890" max="5890" width="14" style="1" customWidth="1"/>
    <col min="5891" max="5891" width="15.7109375" style="1" customWidth="1"/>
    <col min="5892" max="5892" width="22.140625" style="1" customWidth="1"/>
    <col min="5893" max="5893" width="11.85546875" style="1" customWidth="1"/>
    <col min="5894" max="5894" width="5.5703125" style="1" customWidth="1"/>
    <col min="5895" max="5895" width="9.28515625" style="1" customWidth="1"/>
    <col min="5896" max="5896" width="10.5703125" style="1" customWidth="1"/>
    <col min="5897" max="5897" width="4.7109375" style="1" customWidth="1"/>
    <col min="5898" max="5899" width="10.5703125" style="1" customWidth="1"/>
    <col min="5900" max="5900" width="11.140625" style="1" customWidth="1"/>
    <col min="5901" max="5901" width="9.7109375" style="1" customWidth="1"/>
    <col min="5902" max="6144" width="8.85546875" style="1"/>
    <col min="6145" max="6145" width="3.85546875" style="1" customWidth="1"/>
    <col min="6146" max="6146" width="14" style="1" customWidth="1"/>
    <col min="6147" max="6147" width="15.7109375" style="1" customWidth="1"/>
    <col min="6148" max="6148" width="22.140625" style="1" customWidth="1"/>
    <col min="6149" max="6149" width="11.85546875" style="1" customWidth="1"/>
    <col min="6150" max="6150" width="5.5703125" style="1" customWidth="1"/>
    <col min="6151" max="6151" width="9.28515625" style="1" customWidth="1"/>
    <col min="6152" max="6152" width="10.5703125" style="1" customWidth="1"/>
    <col min="6153" max="6153" width="4.7109375" style="1" customWidth="1"/>
    <col min="6154" max="6155" width="10.5703125" style="1" customWidth="1"/>
    <col min="6156" max="6156" width="11.140625" style="1" customWidth="1"/>
    <col min="6157" max="6157" width="9.7109375" style="1" customWidth="1"/>
    <col min="6158" max="6400" width="8.85546875" style="1"/>
    <col min="6401" max="6401" width="3.85546875" style="1" customWidth="1"/>
    <col min="6402" max="6402" width="14" style="1" customWidth="1"/>
    <col min="6403" max="6403" width="15.7109375" style="1" customWidth="1"/>
    <col min="6404" max="6404" width="22.140625" style="1" customWidth="1"/>
    <col min="6405" max="6405" width="11.85546875" style="1" customWidth="1"/>
    <col min="6406" max="6406" width="5.5703125" style="1" customWidth="1"/>
    <col min="6407" max="6407" width="9.28515625" style="1" customWidth="1"/>
    <col min="6408" max="6408" width="10.5703125" style="1" customWidth="1"/>
    <col min="6409" max="6409" width="4.7109375" style="1" customWidth="1"/>
    <col min="6410" max="6411" width="10.5703125" style="1" customWidth="1"/>
    <col min="6412" max="6412" width="11.140625" style="1" customWidth="1"/>
    <col min="6413" max="6413" width="9.7109375" style="1" customWidth="1"/>
    <col min="6414" max="6656" width="8.85546875" style="1"/>
    <col min="6657" max="6657" width="3.85546875" style="1" customWidth="1"/>
    <col min="6658" max="6658" width="14" style="1" customWidth="1"/>
    <col min="6659" max="6659" width="15.7109375" style="1" customWidth="1"/>
    <col min="6660" max="6660" width="22.140625" style="1" customWidth="1"/>
    <col min="6661" max="6661" width="11.85546875" style="1" customWidth="1"/>
    <col min="6662" max="6662" width="5.5703125" style="1" customWidth="1"/>
    <col min="6663" max="6663" width="9.28515625" style="1" customWidth="1"/>
    <col min="6664" max="6664" width="10.5703125" style="1" customWidth="1"/>
    <col min="6665" max="6665" width="4.7109375" style="1" customWidth="1"/>
    <col min="6666" max="6667" width="10.5703125" style="1" customWidth="1"/>
    <col min="6668" max="6668" width="11.140625" style="1" customWidth="1"/>
    <col min="6669" max="6669" width="9.7109375" style="1" customWidth="1"/>
    <col min="6670" max="6912" width="8.85546875" style="1"/>
    <col min="6913" max="6913" width="3.85546875" style="1" customWidth="1"/>
    <col min="6914" max="6914" width="14" style="1" customWidth="1"/>
    <col min="6915" max="6915" width="15.7109375" style="1" customWidth="1"/>
    <col min="6916" max="6916" width="22.140625" style="1" customWidth="1"/>
    <col min="6917" max="6917" width="11.85546875" style="1" customWidth="1"/>
    <col min="6918" max="6918" width="5.5703125" style="1" customWidth="1"/>
    <col min="6919" max="6919" width="9.28515625" style="1" customWidth="1"/>
    <col min="6920" max="6920" width="10.5703125" style="1" customWidth="1"/>
    <col min="6921" max="6921" width="4.7109375" style="1" customWidth="1"/>
    <col min="6922" max="6923" width="10.5703125" style="1" customWidth="1"/>
    <col min="6924" max="6924" width="11.140625" style="1" customWidth="1"/>
    <col min="6925" max="6925" width="9.7109375" style="1" customWidth="1"/>
    <col min="6926" max="7168" width="8.85546875" style="1"/>
    <col min="7169" max="7169" width="3.85546875" style="1" customWidth="1"/>
    <col min="7170" max="7170" width="14" style="1" customWidth="1"/>
    <col min="7171" max="7171" width="15.7109375" style="1" customWidth="1"/>
    <col min="7172" max="7172" width="22.140625" style="1" customWidth="1"/>
    <col min="7173" max="7173" width="11.85546875" style="1" customWidth="1"/>
    <col min="7174" max="7174" width="5.5703125" style="1" customWidth="1"/>
    <col min="7175" max="7175" width="9.28515625" style="1" customWidth="1"/>
    <col min="7176" max="7176" width="10.5703125" style="1" customWidth="1"/>
    <col min="7177" max="7177" width="4.7109375" style="1" customWidth="1"/>
    <col min="7178" max="7179" width="10.5703125" style="1" customWidth="1"/>
    <col min="7180" max="7180" width="11.140625" style="1" customWidth="1"/>
    <col min="7181" max="7181" width="9.7109375" style="1" customWidth="1"/>
    <col min="7182" max="7424" width="8.85546875" style="1"/>
    <col min="7425" max="7425" width="3.85546875" style="1" customWidth="1"/>
    <col min="7426" max="7426" width="14" style="1" customWidth="1"/>
    <col min="7427" max="7427" width="15.7109375" style="1" customWidth="1"/>
    <col min="7428" max="7428" width="22.140625" style="1" customWidth="1"/>
    <col min="7429" max="7429" width="11.85546875" style="1" customWidth="1"/>
    <col min="7430" max="7430" width="5.5703125" style="1" customWidth="1"/>
    <col min="7431" max="7431" width="9.28515625" style="1" customWidth="1"/>
    <col min="7432" max="7432" width="10.5703125" style="1" customWidth="1"/>
    <col min="7433" max="7433" width="4.7109375" style="1" customWidth="1"/>
    <col min="7434" max="7435" width="10.5703125" style="1" customWidth="1"/>
    <col min="7436" max="7436" width="11.140625" style="1" customWidth="1"/>
    <col min="7437" max="7437" width="9.7109375" style="1" customWidth="1"/>
    <col min="7438" max="7680" width="8.85546875" style="1"/>
    <col min="7681" max="7681" width="3.85546875" style="1" customWidth="1"/>
    <col min="7682" max="7682" width="14" style="1" customWidth="1"/>
    <col min="7683" max="7683" width="15.7109375" style="1" customWidth="1"/>
    <col min="7684" max="7684" width="22.140625" style="1" customWidth="1"/>
    <col min="7685" max="7685" width="11.85546875" style="1" customWidth="1"/>
    <col min="7686" max="7686" width="5.5703125" style="1" customWidth="1"/>
    <col min="7687" max="7687" width="9.28515625" style="1" customWidth="1"/>
    <col min="7688" max="7688" width="10.5703125" style="1" customWidth="1"/>
    <col min="7689" max="7689" width="4.7109375" style="1" customWidth="1"/>
    <col min="7690" max="7691" width="10.5703125" style="1" customWidth="1"/>
    <col min="7692" max="7692" width="11.140625" style="1" customWidth="1"/>
    <col min="7693" max="7693" width="9.7109375" style="1" customWidth="1"/>
    <col min="7694" max="7936" width="8.85546875" style="1"/>
    <col min="7937" max="7937" width="3.85546875" style="1" customWidth="1"/>
    <col min="7938" max="7938" width="14" style="1" customWidth="1"/>
    <col min="7939" max="7939" width="15.7109375" style="1" customWidth="1"/>
    <col min="7940" max="7940" width="22.140625" style="1" customWidth="1"/>
    <col min="7941" max="7941" width="11.85546875" style="1" customWidth="1"/>
    <col min="7942" max="7942" width="5.5703125" style="1" customWidth="1"/>
    <col min="7943" max="7943" width="9.28515625" style="1" customWidth="1"/>
    <col min="7944" max="7944" width="10.5703125" style="1" customWidth="1"/>
    <col min="7945" max="7945" width="4.7109375" style="1" customWidth="1"/>
    <col min="7946" max="7947" width="10.5703125" style="1" customWidth="1"/>
    <col min="7948" max="7948" width="11.140625" style="1" customWidth="1"/>
    <col min="7949" max="7949" width="9.7109375" style="1" customWidth="1"/>
    <col min="7950" max="8192" width="8.85546875" style="1"/>
    <col min="8193" max="8193" width="3.85546875" style="1" customWidth="1"/>
    <col min="8194" max="8194" width="14" style="1" customWidth="1"/>
    <col min="8195" max="8195" width="15.7109375" style="1" customWidth="1"/>
    <col min="8196" max="8196" width="22.140625" style="1" customWidth="1"/>
    <col min="8197" max="8197" width="11.85546875" style="1" customWidth="1"/>
    <col min="8198" max="8198" width="5.5703125" style="1" customWidth="1"/>
    <col min="8199" max="8199" width="9.28515625" style="1" customWidth="1"/>
    <col min="8200" max="8200" width="10.5703125" style="1" customWidth="1"/>
    <col min="8201" max="8201" width="4.7109375" style="1" customWidth="1"/>
    <col min="8202" max="8203" width="10.5703125" style="1" customWidth="1"/>
    <col min="8204" max="8204" width="11.140625" style="1" customWidth="1"/>
    <col min="8205" max="8205" width="9.7109375" style="1" customWidth="1"/>
    <col min="8206" max="8448" width="8.85546875" style="1"/>
    <col min="8449" max="8449" width="3.85546875" style="1" customWidth="1"/>
    <col min="8450" max="8450" width="14" style="1" customWidth="1"/>
    <col min="8451" max="8451" width="15.7109375" style="1" customWidth="1"/>
    <col min="8452" max="8452" width="22.140625" style="1" customWidth="1"/>
    <col min="8453" max="8453" width="11.85546875" style="1" customWidth="1"/>
    <col min="8454" max="8454" width="5.5703125" style="1" customWidth="1"/>
    <col min="8455" max="8455" width="9.28515625" style="1" customWidth="1"/>
    <col min="8456" max="8456" width="10.5703125" style="1" customWidth="1"/>
    <col min="8457" max="8457" width="4.7109375" style="1" customWidth="1"/>
    <col min="8458" max="8459" width="10.5703125" style="1" customWidth="1"/>
    <col min="8460" max="8460" width="11.140625" style="1" customWidth="1"/>
    <col min="8461" max="8461" width="9.7109375" style="1" customWidth="1"/>
    <col min="8462" max="8704" width="8.85546875" style="1"/>
    <col min="8705" max="8705" width="3.85546875" style="1" customWidth="1"/>
    <col min="8706" max="8706" width="14" style="1" customWidth="1"/>
    <col min="8707" max="8707" width="15.7109375" style="1" customWidth="1"/>
    <col min="8708" max="8708" width="22.140625" style="1" customWidth="1"/>
    <col min="8709" max="8709" width="11.85546875" style="1" customWidth="1"/>
    <col min="8710" max="8710" width="5.5703125" style="1" customWidth="1"/>
    <col min="8711" max="8711" width="9.28515625" style="1" customWidth="1"/>
    <col min="8712" max="8712" width="10.5703125" style="1" customWidth="1"/>
    <col min="8713" max="8713" width="4.7109375" style="1" customWidth="1"/>
    <col min="8714" max="8715" width="10.5703125" style="1" customWidth="1"/>
    <col min="8716" max="8716" width="11.140625" style="1" customWidth="1"/>
    <col min="8717" max="8717" width="9.7109375" style="1" customWidth="1"/>
    <col min="8718" max="8960" width="8.85546875" style="1"/>
    <col min="8961" max="8961" width="3.85546875" style="1" customWidth="1"/>
    <col min="8962" max="8962" width="14" style="1" customWidth="1"/>
    <col min="8963" max="8963" width="15.7109375" style="1" customWidth="1"/>
    <col min="8964" max="8964" width="22.140625" style="1" customWidth="1"/>
    <col min="8965" max="8965" width="11.85546875" style="1" customWidth="1"/>
    <col min="8966" max="8966" width="5.5703125" style="1" customWidth="1"/>
    <col min="8967" max="8967" width="9.28515625" style="1" customWidth="1"/>
    <col min="8968" max="8968" width="10.5703125" style="1" customWidth="1"/>
    <col min="8969" max="8969" width="4.7109375" style="1" customWidth="1"/>
    <col min="8970" max="8971" width="10.5703125" style="1" customWidth="1"/>
    <col min="8972" max="8972" width="11.140625" style="1" customWidth="1"/>
    <col min="8973" max="8973" width="9.7109375" style="1" customWidth="1"/>
    <col min="8974" max="9216" width="8.85546875" style="1"/>
    <col min="9217" max="9217" width="3.85546875" style="1" customWidth="1"/>
    <col min="9218" max="9218" width="14" style="1" customWidth="1"/>
    <col min="9219" max="9219" width="15.7109375" style="1" customWidth="1"/>
    <col min="9220" max="9220" width="22.140625" style="1" customWidth="1"/>
    <col min="9221" max="9221" width="11.85546875" style="1" customWidth="1"/>
    <col min="9222" max="9222" width="5.5703125" style="1" customWidth="1"/>
    <col min="9223" max="9223" width="9.28515625" style="1" customWidth="1"/>
    <col min="9224" max="9224" width="10.5703125" style="1" customWidth="1"/>
    <col min="9225" max="9225" width="4.7109375" style="1" customWidth="1"/>
    <col min="9226" max="9227" width="10.5703125" style="1" customWidth="1"/>
    <col min="9228" max="9228" width="11.140625" style="1" customWidth="1"/>
    <col min="9229" max="9229" width="9.7109375" style="1" customWidth="1"/>
    <col min="9230" max="9472" width="8.85546875" style="1"/>
    <col min="9473" max="9473" width="3.85546875" style="1" customWidth="1"/>
    <col min="9474" max="9474" width="14" style="1" customWidth="1"/>
    <col min="9475" max="9475" width="15.7109375" style="1" customWidth="1"/>
    <col min="9476" max="9476" width="22.140625" style="1" customWidth="1"/>
    <col min="9477" max="9477" width="11.85546875" style="1" customWidth="1"/>
    <col min="9478" max="9478" width="5.5703125" style="1" customWidth="1"/>
    <col min="9479" max="9479" width="9.28515625" style="1" customWidth="1"/>
    <col min="9480" max="9480" width="10.5703125" style="1" customWidth="1"/>
    <col min="9481" max="9481" width="4.7109375" style="1" customWidth="1"/>
    <col min="9482" max="9483" width="10.5703125" style="1" customWidth="1"/>
    <col min="9484" max="9484" width="11.140625" style="1" customWidth="1"/>
    <col min="9485" max="9485" width="9.7109375" style="1" customWidth="1"/>
    <col min="9486" max="9728" width="8.85546875" style="1"/>
    <col min="9729" max="9729" width="3.85546875" style="1" customWidth="1"/>
    <col min="9730" max="9730" width="14" style="1" customWidth="1"/>
    <col min="9731" max="9731" width="15.7109375" style="1" customWidth="1"/>
    <col min="9732" max="9732" width="22.140625" style="1" customWidth="1"/>
    <col min="9733" max="9733" width="11.85546875" style="1" customWidth="1"/>
    <col min="9734" max="9734" width="5.5703125" style="1" customWidth="1"/>
    <col min="9735" max="9735" width="9.28515625" style="1" customWidth="1"/>
    <col min="9736" max="9736" width="10.5703125" style="1" customWidth="1"/>
    <col min="9737" max="9737" width="4.7109375" style="1" customWidth="1"/>
    <col min="9738" max="9739" width="10.5703125" style="1" customWidth="1"/>
    <col min="9740" max="9740" width="11.140625" style="1" customWidth="1"/>
    <col min="9741" max="9741" width="9.7109375" style="1" customWidth="1"/>
    <col min="9742" max="9984" width="8.85546875" style="1"/>
    <col min="9985" max="9985" width="3.85546875" style="1" customWidth="1"/>
    <col min="9986" max="9986" width="14" style="1" customWidth="1"/>
    <col min="9987" max="9987" width="15.7109375" style="1" customWidth="1"/>
    <col min="9988" max="9988" width="22.140625" style="1" customWidth="1"/>
    <col min="9989" max="9989" width="11.85546875" style="1" customWidth="1"/>
    <col min="9990" max="9990" width="5.5703125" style="1" customWidth="1"/>
    <col min="9991" max="9991" width="9.28515625" style="1" customWidth="1"/>
    <col min="9992" max="9992" width="10.5703125" style="1" customWidth="1"/>
    <col min="9993" max="9993" width="4.7109375" style="1" customWidth="1"/>
    <col min="9994" max="9995" width="10.5703125" style="1" customWidth="1"/>
    <col min="9996" max="9996" width="11.140625" style="1" customWidth="1"/>
    <col min="9997" max="9997" width="9.7109375" style="1" customWidth="1"/>
    <col min="9998" max="10240" width="8.85546875" style="1"/>
    <col min="10241" max="10241" width="3.85546875" style="1" customWidth="1"/>
    <col min="10242" max="10242" width="14" style="1" customWidth="1"/>
    <col min="10243" max="10243" width="15.7109375" style="1" customWidth="1"/>
    <col min="10244" max="10244" width="22.140625" style="1" customWidth="1"/>
    <col min="10245" max="10245" width="11.85546875" style="1" customWidth="1"/>
    <col min="10246" max="10246" width="5.5703125" style="1" customWidth="1"/>
    <col min="10247" max="10247" width="9.28515625" style="1" customWidth="1"/>
    <col min="10248" max="10248" width="10.5703125" style="1" customWidth="1"/>
    <col min="10249" max="10249" width="4.7109375" style="1" customWidth="1"/>
    <col min="10250" max="10251" width="10.5703125" style="1" customWidth="1"/>
    <col min="10252" max="10252" width="11.140625" style="1" customWidth="1"/>
    <col min="10253" max="10253" width="9.7109375" style="1" customWidth="1"/>
    <col min="10254" max="10496" width="8.85546875" style="1"/>
    <col min="10497" max="10497" width="3.85546875" style="1" customWidth="1"/>
    <col min="10498" max="10498" width="14" style="1" customWidth="1"/>
    <col min="10499" max="10499" width="15.7109375" style="1" customWidth="1"/>
    <col min="10500" max="10500" width="22.140625" style="1" customWidth="1"/>
    <col min="10501" max="10501" width="11.85546875" style="1" customWidth="1"/>
    <col min="10502" max="10502" width="5.5703125" style="1" customWidth="1"/>
    <col min="10503" max="10503" width="9.28515625" style="1" customWidth="1"/>
    <col min="10504" max="10504" width="10.5703125" style="1" customWidth="1"/>
    <col min="10505" max="10505" width="4.7109375" style="1" customWidth="1"/>
    <col min="10506" max="10507" width="10.5703125" style="1" customWidth="1"/>
    <col min="10508" max="10508" width="11.140625" style="1" customWidth="1"/>
    <col min="10509" max="10509" width="9.7109375" style="1" customWidth="1"/>
    <col min="10510" max="10752" width="8.85546875" style="1"/>
    <col min="10753" max="10753" width="3.85546875" style="1" customWidth="1"/>
    <col min="10754" max="10754" width="14" style="1" customWidth="1"/>
    <col min="10755" max="10755" width="15.7109375" style="1" customWidth="1"/>
    <col min="10756" max="10756" width="22.140625" style="1" customWidth="1"/>
    <col min="10757" max="10757" width="11.85546875" style="1" customWidth="1"/>
    <col min="10758" max="10758" width="5.5703125" style="1" customWidth="1"/>
    <col min="10759" max="10759" width="9.28515625" style="1" customWidth="1"/>
    <col min="10760" max="10760" width="10.5703125" style="1" customWidth="1"/>
    <col min="10761" max="10761" width="4.7109375" style="1" customWidth="1"/>
    <col min="10762" max="10763" width="10.5703125" style="1" customWidth="1"/>
    <col min="10764" max="10764" width="11.140625" style="1" customWidth="1"/>
    <col min="10765" max="10765" width="9.7109375" style="1" customWidth="1"/>
    <col min="10766" max="11008" width="8.85546875" style="1"/>
    <col min="11009" max="11009" width="3.85546875" style="1" customWidth="1"/>
    <col min="11010" max="11010" width="14" style="1" customWidth="1"/>
    <col min="11011" max="11011" width="15.7109375" style="1" customWidth="1"/>
    <col min="11012" max="11012" width="22.140625" style="1" customWidth="1"/>
    <col min="11013" max="11013" width="11.85546875" style="1" customWidth="1"/>
    <col min="11014" max="11014" width="5.5703125" style="1" customWidth="1"/>
    <col min="11015" max="11015" width="9.28515625" style="1" customWidth="1"/>
    <col min="11016" max="11016" width="10.5703125" style="1" customWidth="1"/>
    <col min="11017" max="11017" width="4.7109375" style="1" customWidth="1"/>
    <col min="11018" max="11019" width="10.5703125" style="1" customWidth="1"/>
    <col min="11020" max="11020" width="11.140625" style="1" customWidth="1"/>
    <col min="11021" max="11021" width="9.7109375" style="1" customWidth="1"/>
    <col min="11022" max="11264" width="8.85546875" style="1"/>
    <col min="11265" max="11265" width="3.85546875" style="1" customWidth="1"/>
    <col min="11266" max="11266" width="14" style="1" customWidth="1"/>
    <col min="11267" max="11267" width="15.7109375" style="1" customWidth="1"/>
    <col min="11268" max="11268" width="22.140625" style="1" customWidth="1"/>
    <col min="11269" max="11269" width="11.85546875" style="1" customWidth="1"/>
    <col min="11270" max="11270" width="5.5703125" style="1" customWidth="1"/>
    <col min="11271" max="11271" width="9.28515625" style="1" customWidth="1"/>
    <col min="11272" max="11272" width="10.5703125" style="1" customWidth="1"/>
    <col min="11273" max="11273" width="4.7109375" style="1" customWidth="1"/>
    <col min="11274" max="11275" width="10.5703125" style="1" customWidth="1"/>
    <col min="11276" max="11276" width="11.140625" style="1" customWidth="1"/>
    <col min="11277" max="11277" width="9.7109375" style="1" customWidth="1"/>
    <col min="11278" max="11520" width="8.85546875" style="1"/>
    <col min="11521" max="11521" width="3.85546875" style="1" customWidth="1"/>
    <col min="11522" max="11522" width="14" style="1" customWidth="1"/>
    <col min="11523" max="11523" width="15.7109375" style="1" customWidth="1"/>
    <col min="11524" max="11524" width="22.140625" style="1" customWidth="1"/>
    <col min="11525" max="11525" width="11.85546875" style="1" customWidth="1"/>
    <col min="11526" max="11526" width="5.5703125" style="1" customWidth="1"/>
    <col min="11527" max="11527" width="9.28515625" style="1" customWidth="1"/>
    <col min="11528" max="11528" width="10.5703125" style="1" customWidth="1"/>
    <col min="11529" max="11529" width="4.7109375" style="1" customWidth="1"/>
    <col min="11530" max="11531" width="10.5703125" style="1" customWidth="1"/>
    <col min="11532" max="11532" width="11.140625" style="1" customWidth="1"/>
    <col min="11533" max="11533" width="9.7109375" style="1" customWidth="1"/>
    <col min="11534" max="11776" width="8.85546875" style="1"/>
    <col min="11777" max="11777" width="3.85546875" style="1" customWidth="1"/>
    <col min="11778" max="11778" width="14" style="1" customWidth="1"/>
    <col min="11779" max="11779" width="15.7109375" style="1" customWidth="1"/>
    <col min="11780" max="11780" width="22.140625" style="1" customWidth="1"/>
    <col min="11781" max="11781" width="11.85546875" style="1" customWidth="1"/>
    <col min="11782" max="11782" width="5.5703125" style="1" customWidth="1"/>
    <col min="11783" max="11783" width="9.28515625" style="1" customWidth="1"/>
    <col min="11784" max="11784" width="10.5703125" style="1" customWidth="1"/>
    <col min="11785" max="11785" width="4.7109375" style="1" customWidth="1"/>
    <col min="11786" max="11787" width="10.5703125" style="1" customWidth="1"/>
    <col min="11788" max="11788" width="11.140625" style="1" customWidth="1"/>
    <col min="11789" max="11789" width="9.7109375" style="1" customWidth="1"/>
    <col min="11790" max="12032" width="8.85546875" style="1"/>
    <col min="12033" max="12033" width="3.85546875" style="1" customWidth="1"/>
    <col min="12034" max="12034" width="14" style="1" customWidth="1"/>
    <col min="12035" max="12035" width="15.7109375" style="1" customWidth="1"/>
    <col min="12036" max="12036" width="22.140625" style="1" customWidth="1"/>
    <col min="12037" max="12037" width="11.85546875" style="1" customWidth="1"/>
    <col min="12038" max="12038" width="5.5703125" style="1" customWidth="1"/>
    <col min="12039" max="12039" width="9.28515625" style="1" customWidth="1"/>
    <col min="12040" max="12040" width="10.5703125" style="1" customWidth="1"/>
    <col min="12041" max="12041" width="4.7109375" style="1" customWidth="1"/>
    <col min="12042" max="12043" width="10.5703125" style="1" customWidth="1"/>
    <col min="12044" max="12044" width="11.140625" style="1" customWidth="1"/>
    <col min="12045" max="12045" width="9.7109375" style="1" customWidth="1"/>
    <col min="12046" max="12288" width="8.85546875" style="1"/>
    <col min="12289" max="12289" width="3.85546875" style="1" customWidth="1"/>
    <col min="12290" max="12290" width="14" style="1" customWidth="1"/>
    <col min="12291" max="12291" width="15.7109375" style="1" customWidth="1"/>
    <col min="12292" max="12292" width="22.140625" style="1" customWidth="1"/>
    <col min="12293" max="12293" width="11.85546875" style="1" customWidth="1"/>
    <col min="12294" max="12294" width="5.5703125" style="1" customWidth="1"/>
    <col min="12295" max="12295" width="9.28515625" style="1" customWidth="1"/>
    <col min="12296" max="12296" width="10.5703125" style="1" customWidth="1"/>
    <col min="12297" max="12297" width="4.7109375" style="1" customWidth="1"/>
    <col min="12298" max="12299" width="10.5703125" style="1" customWidth="1"/>
    <col min="12300" max="12300" width="11.140625" style="1" customWidth="1"/>
    <col min="12301" max="12301" width="9.7109375" style="1" customWidth="1"/>
    <col min="12302" max="12544" width="8.85546875" style="1"/>
    <col min="12545" max="12545" width="3.85546875" style="1" customWidth="1"/>
    <col min="12546" max="12546" width="14" style="1" customWidth="1"/>
    <col min="12547" max="12547" width="15.7109375" style="1" customWidth="1"/>
    <col min="12548" max="12548" width="22.140625" style="1" customWidth="1"/>
    <col min="12549" max="12549" width="11.85546875" style="1" customWidth="1"/>
    <col min="12550" max="12550" width="5.5703125" style="1" customWidth="1"/>
    <col min="12551" max="12551" width="9.28515625" style="1" customWidth="1"/>
    <col min="12552" max="12552" width="10.5703125" style="1" customWidth="1"/>
    <col min="12553" max="12553" width="4.7109375" style="1" customWidth="1"/>
    <col min="12554" max="12555" width="10.5703125" style="1" customWidth="1"/>
    <col min="12556" max="12556" width="11.140625" style="1" customWidth="1"/>
    <col min="12557" max="12557" width="9.7109375" style="1" customWidth="1"/>
    <col min="12558" max="12800" width="8.85546875" style="1"/>
    <col min="12801" max="12801" width="3.85546875" style="1" customWidth="1"/>
    <col min="12802" max="12802" width="14" style="1" customWidth="1"/>
    <col min="12803" max="12803" width="15.7109375" style="1" customWidth="1"/>
    <col min="12804" max="12804" width="22.140625" style="1" customWidth="1"/>
    <col min="12805" max="12805" width="11.85546875" style="1" customWidth="1"/>
    <col min="12806" max="12806" width="5.5703125" style="1" customWidth="1"/>
    <col min="12807" max="12807" width="9.28515625" style="1" customWidth="1"/>
    <col min="12808" max="12808" width="10.5703125" style="1" customWidth="1"/>
    <col min="12809" max="12809" width="4.7109375" style="1" customWidth="1"/>
    <col min="12810" max="12811" width="10.5703125" style="1" customWidth="1"/>
    <col min="12812" max="12812" width="11.140625" style="1" customWidth="1"/>
    <col min="12813" max="12813" width="9.7109375" style="1" customWidth="1"/>
    <col min="12814" max="13056" width="8.85546875" style="1"/>
    <col min="13057" max="13057" width="3.85546875" style="1" customWidth="1"/>
    <col min="13058" max="13058" width="14" style="1" customWidth="1"/>
    <col min="13059" max="13059" width="15.7109375" style="1" customWidth="1"/>
    <col min="13060" max="13060" width="22.140625" style="1" customWidth="1"/>
    <col min="13061" max="13061" width="11.85546875" style="1" customWidth="1"/>
    <col min="13062" max="13062" width="5.5703125" style="1" customWidth="1"/>
    <col min="13063" max="13063" width="9.28515625" style="1" customWidth="1"/>
    <col min="13064" max="13064" width="10.5703125" style="1" customWidth="1"/>
    <col min="13065" max="13065" width="4.7109375" style="1" customWidth="1"/>
    <col min="13066" max="13067" width="10.5703125" style="1" customWidth="1"/>
    <col min="13068" max="13068" width="11.140625" style="1" customWidth="1"/>
    <col min="13069" max="13069" width="9.7109375" style="1" customWidth="1"/>
    <col min="13070" max="13312" width="8.85546875" style="1"/>
    <col min="13313" max="13313" width="3.85546875" style="1" customWidth="1"/>
    <col min="13314" max="13314" width="14" style="1" customWidth="1"/>
    <col min="13315" max="13315" width="15.7109375" style="1" customWidth="1"/>
    <col min="13316" max="13316" width="22.140625" style="1" customWidth="1"/>
    <col min="13317" max="13317" width="11.85546875" style="1" customWidth="1"/>
    <col min="13318" max="13318" width="5.5703125" style="1" customWidth="1"/>
    <col min="13319" max="13319" width="9.28515625" style="1" customWidth="1"/>
    <col min="13320" max="13320" width="10.5703125" style="1" customWidth="1"/>
    <col min="13321" max="13321" width="4.7109375" style="1" customWidth="1"/>
    <col min="13322" max="13323" width="10.5703125" style="1" customWidth="1"/>
    <col min="13324" max="13324" width="11.140625" style="1" customWidth="1"/>
    <col min="13325" max="13325" width="9.7109375" style="1" customWidth="1"/>
    <col min="13326" max="13568" width="8.85546875" style="1"/>
    <col min="13569" max="13569" width="3.85546875" style="1" customWidth="1"/>
    <col min="13570" max="13570" width="14" style="1" customWidth="1"/>
    <col min="13571" max="13571" width="15.7109375" style="1" customWidth="1"/>
    <col min="13572" max="13572" width="22.140625" style="1" customWidth="1"/>
    <col min="13573" max="13573" width="11.85546875" style="1" customWidth="1"/>
    <col min="13574" max="13574" width="5.5703125" style="1" customWidth="1"/>
    <col min="13575" max="13575" width="9.28515625" style="1" customWidth="1"/>
    <col min="13576" max="13576" width="10.5703125" style="1" customWidth="1"/>
    <col min="13577" max="13577" width="4.7109375" style="1" customWidth="1"/>
    <col min="13578" max="13579" width="10.5703125" style="1" customWidth="1"/>
    <col min="13580" max="13580" width="11.140625" style="1" customWidth="1"/>
    <col min="13581" max="13581" width="9.7109375" style="1" customWidth="1"/>
    <col min="13582" max="13824" width="8.85546875" style="1"/>
    <col min="13825" max="13825" width="3.85546875" style="1" customWidth="1"/>
    <col min="13826" max="13826" width="14" style="1" customWidth="1"/>
    <col min="13827" max="13827" width="15.7109375" style="1" customWidth="1"/>
    <col min="13828" max="13828" width="22.140625" style="1" customWidth="1"/>
    <col min="13829" max="13829" width="11.85546875" style="1" customWidth="1"/>
    <col min="13830" max="13830" width="5.5703125" style="1" customWidth="1"/>
    <col min="13831" max="13831" width="9.28515625" style="1" customWidth="1"/>
    <col min="13832" max="13832" width="10.5703125" style="1" customWidth="1"/>
    <col min="13833" max="13833" width="4.7109375" style="1" customWidth="1"/>
    <col min="13834" max="13835" width="10.5703125" style="1" customWidth="1"/>
    <col min="13836" max="13836" width="11.140625" style="1" customWidth="1"/>
    <col min="13837" max="13837" width="9.7109375" style="1" customWidth="1"/>
    <col min="13838" max="14080" width="8.85546875" style="1"/>
    <col min="14081" max="14081" width="3.85546875" style="1" customWidth="1"/>
    <col min="14082" max="14082" width="14" style="1" customWidth="1"/>
    <col min="14083" max="14083" width="15.7109375" style="1" customWidth="1"/>
    <col min="14084" max="14084" width="22.140625" style="1" customWidth="1"/>
    <col min="14085" max="14085" width="11.85546875" style="1" customWidth="1"/>
    <col min="14086" max="14086" width="5.5703125" style="1" customWidth="1"/>
    <col min="14087" max="14087" width="9.28515625" style="1" customWidth="1"/>
    <col min="14088" max="14088" width="10.5703125" style="1" customWidth="1"/>
    <col min="14089" max="14089" width="4.7109375" style="1" customWidth="1"/>
    <col min="14090" max="14091" width="10.5703125" style="1" customWidth="1"/>
    <col min="14092" max="14092" width="11.140625" style="1" customWidth="1"/>
    <col min="14093" max="14093" width="9.7109375" style="1" customWidth="1"/>
    <col min="14094" max="14336" width="8.85546875" style="1"/>
    <col min="14337" max="14337" width="3.85546875" style="1" customWidth="1"/>
    <col min="14338" max="14338" width="14" style="1" customWidth="1"/>
    <col min="14339" max="14339" width="15.7109375" style="1" customWidth="1"/>
    <col min="14340" max="14340" width="22.140625" style="1" customWidth="1"/>
    <col min="14341" max="14341" width="11.85546875" style="1" customWidth="1"/>
    <col min="14342" max="14342" width="5.5703125" style="1" customWidth="1"/>
    <col min="14343" max="14343" width="9.28515625" style="1" customWidth="1"/>
    <col min="14344" max="14344" width="10.5703125" style="1" customWidth="1"/>
    <col min="14345" max="14345" width="4.7109375" style="1" customWidth="1"/>
    <col min="14346" max="14347" width="10.5703125" style="1" customWidth="1"/>
    <col min="14348" max="14348" width="11.140625" style="1" customWidth="1"/>
    <col min="14349" max="14349" width="9.7109375" style="1" customWidth="1"/>
    <col min="14350" max="14592" width="8.85546875" style="1"/>
    <col min="14593" max="14593" width="3.85546875" style="1" customWidth="1"/>
    <col min="14594" max="14594" width="14" style="1" customWidth="1"/>
    <col min="14595" max="14595" width="15.7109375" style="1" customWidth="1"/>
    <col min="14596" max="14596" width="22.140625" style="1" customWidth="1"/>
    <col min="14597" max="14597" width="11.85546875" style="1" customWidth="1"/>
    <col min="14598" max="14598" width="5.5703125" style="1" customWidth="1"/>
    <col min="14599" max="14599" width="9.28515625" style="1" customWidth="1"/>
    <col min="14600" max="14600" width="10.5703125" style="1" customWidth="1"/>
    <col min="14601" max="14601" width="4.7109375" style="1" customWidth="1"/>
    <col min="14602" max="14603" width="10.5703125" style="1" customWidth="1"/>
    <col min="14604" max="14604" width="11.140625" style="1" customWidth="1"/>
    <col min="14605" max="14605" width="9.7109375" style="1" customWidth="1"/>
    <col min="14606" max="14848" width="8.85546875" style="1"/>
    <col min="14849" max="14849" width="3.85546875" style="1" customWidth="1"/>
    <col min="14850" max="14850" width="14" style="1" customWidth="1"/>
    <col min="14851" max="14851" width="15.7109375" style="1" customWidth="1"/>
    <col min="14852" max="14852" width="22.140625" style="1" customWidth="1"/>
    <col min="14853" max="14853" width="11.85546875" style="1" customWidth="1"/>
    <col min="14854" max="14854" width="5.5703125" style="1" customWidth="1"/>
    <col min="14855" max="14855" width="9.28515625" style="1" customWidth="1"/>
    <col min="14856" max="14856" width="10.5703125" style="1" customWidth="1"/>
    <col min="14857" max="14857" width="4.7109375" style="1" customWidth="1"/>
    <col min="14858" max="14859" width="10.5703125" style="1" customWidth="1"/>
    <col min="14860" max="14860" width="11.140625" style="1" customWidth="1"/>
    <col min="14861" max="14861" width="9.7109375" style="1" customWidth="1"/>
    <col min="14862" max="15104" width="8.85546875" style="1"/>
    <col min="15105" max="15105" width="3.85546875" style="1" customWidth="1"/>
    <col min="15106" max="15106" width="14" style="1" customWidth="1"/>
    <col min="15107" max="15107" width="15.7109375" style="1" customWidth="1"/>
    <col min="15108" max="15108" width="22.140625" style="1" customWidth="1"/>
    <col min="15109" max="15109" width="11.85546875" style="1" customWidth="1"/>
    <col min="15110" max="15110" width="5.5703125" style="1" customWidth="1"/>
    <col min="15111" max="15111" width="9.28515625" style="1" customWidth="1"/>
    <col min="15112" max="15112" width="10.5703125" style="1" customWidth="1"/>
    <col min="15113" max="15113" width="4.7109375" style="1" customWidth="1"/>
    <col min="15114" max="15115" width="10.5703125" style="1" customWidth="1"/>
    <col min="15116" max="15116" width="11.140625" style="1" customWidth="1"/>
    <col min="15117" max="15117" width="9.7109375" style="1" customWidth="1"/>
    <col min="15118" max="15360" width="8.85546875" style="1"/>
    <col min="15361" max="15361" width="3.85546875" style="1" customWidth="1"/>
    <col min="15362" max="15362" width="14" style="1" customWidth="1"/>
    <col min="15363" max="15363" width="15.7109375" style="1" customWidth="1"/>
    <col min="15364" max="15364" width="22.140625" style="1" customWidth="1"/>
    <col min="15365" max="15365" width="11.85546875" style="1" customWidth="1"/>
    <col min="15366" max="15366" width="5.5703125" style="1" customWidth="1"/>
    <col min="15367" max="15367" width="9.28515625" style="1" customWidth="1"/>
    <col min="15368" max="15368" width="10.5703125" style="1" customWidth="1"/>
    <col min="15369" max="15369" width="4.7109375" style="1" customWidth="1"/>
    <col min="15370" max="15371" width="10.5703125" style="1" customWidth="1"/>
    <col min="15372" max="15372" width="11.140625" style="1" customWidth="1"/>
    <col min="15373" max="15373" width="9.7109375" style="1" customWidth="1"/>
    <col min="15374" max="15616" width="8.85546875" style="1"/>
    <col min="15617" max="15617" width="3.85546875" style="1" customWidth="1"/>
    <col min="15618" max="15618" width="14" style="1" customWidth="1"/>
    <col min="15619" max="15619" width="15.7109375" style="1" customWidth="1"/>
    <col min="15620" max="15620" width="22.140625" style="1" customWidth="1"/>
    <col min="15621" max="15621" width="11.85546875" style="1" customWidth="1"/>
    <col min="15622" max="15622" width="5.5703125" style="1" customWidth="1"/>
    <col min="15623" max="15623" width="9.28515625" style="1" customWidth="1"/>
    <col min="15624" max="15624" width="10.5703125" style="1" customWidth="1"/>
    <col min="15625" max="15625" width="4.7109375" style="1" customWidth="1"/>
    <col min="15626" max="15627" width="10.5703125" style="1" customWidth="1"/>
    <col min="15628" max="15628" width="11.140625" style="1" customWidth="1"/>
    <col min="15629" max="15629" width="9.7109375" style="1" customWidth="1"/>
    <col min="15630" max="15872" width="8.85546875" style="1"/>
    <col min="15873" max="15873" width="3.85546875" style="1" customWidth="1"/>
    <col min="15874" max="15874" width="14" style="1" customWidth="1"/>
    <col min="15875" max="15875" width="15.7109375" style="1" customWidth="1"/>
    <col min="15876" max="15876" width="22.140625" style="1" customWidth="1"/>
    <col min="15877" max="15877" width="11.85546875" style="1" customWidth="1"/>
    <col min="15878" max="15878" width="5.5703125" style="1" customWidth="1"/>
    <col min="15879" max="15879" width="9.28515625" style="1" customWidth="1"/>
    <col min="15880" max="15880" width="10.5703125" style="1" customWidth="1"/>
    <col min="15881" max="15881" width="4.7109375" style="1" customWidth="1"/>
    <col min="15882" max="15883" width="10.5703125" style="1" customWidth="1"/>
    <col min="15884" max="15884" width="11.140625" style="1" customWidth="1"/>
    <col min="15885" max="15885" width="9.7109375" style="1" customWidth="1"/>
    <col min="15886" max="16128" width="8.85546875" style="1"/>
    <col min="16129" max="16129" width="3.85546875" style="1" customWidth="1"/>
    <col min="16130" max="16130" width="14" style="1" customWidth="1"/>
    <col min="16131" max="16131" width="15.7109375" style="1" customWidth="1"/>
    <col min="16132" max="16132" width="22.140625" style="1" customWidth="1"/>
    <col min="16133" max="16133" width="11.85546875" style="1" customWidth="1"/>
    <col min="16134" max="16134" width="5.5703125" style="1" customWidth="1"/>
    <col min="16135" max="16135" width="9.28515625" style="1" customWidth="1"/>
    <col min="16136" max="16136" width="10.5703125" style="1" customWidth="1"/>
    <col min="16137" max="16137" width="4.7109375" style="1" customWidth="1"/>
    <col min="16138" max="16139" width="10.5703125" style="1" customWidth="1"/>
    <col min="16140" max="16140" width="11.140625" style="1" customWidth="1"/>
    <col min="16141" max="16141" width="9.7109375" style="1" customWidth="1"/>
    <col min="16142" max="16384" width="8.85546875" style="1"/>
  </cols>
  <sheetData>
    <row r="1" spans="1:13" ht="13.15" customHeight="1" x14ac:dyDescent="0.2">
      <c r="A1" s="142" t="s">
        <v>212</v>
      </c>
      <c r="B1" s="142"/>
      <c r="C1" s="142"/>
      <c r="D1" s="142"/>
      <c r="E1" s="142"/>
      <c r="F1" s="142"/>
      <c r="G1" s="142"/>
      <c r="H1" s="142"/>
      <c r="I1" s="142"/>
      <c r="J1" s="142"/>
      <c r="K1" s="142"/>
      <c r="L1" s="142"/>
      <c r="M1" s="142"/>
    </row>
    <row r="2" spans="1:13" ht="15" customHeight="1" x14ac:dyDescent="0.2">
      <c r="A2" s="143" t="s">
        <v>166</v>
      </c>
      <c r="B2" s="143"/>
      <c r="C2" s="143"/>
      <c r="D2" s="143"/>
      <c r="E2" s="143"/>
      <c r="F2" s="143"/>
      <c r="G2" s="143"/>
      <c r="H2" s="143"/>
      <c r="I2" s="143"/>
      <c r="J2" s="143"/>
      <c r="K2" s="143"/>
      <c r="L2" s="143"/>
      <c r="M2" s="143"/>
    </row>
    <row r="3" spans="1:13" ht="18" customHeight="1" x14ac:dyDescent="0.2">
      <c r="A3" s="144" t="s">
        <v>213</v>
      </c>
      <c r="B3" s="144"/>
      <c r="C3" s="144"/>
      <c r="D3" s="144"/>
      <c r="E3" s="144"/>
      <c r="F3" s="144"/>
      <c r="G3" s="144"/>
      <c r="H3" s="144"/>
      <c r="I3" s="144"/>
      <c r="J3" s="144"/>
      <c r="K3" s="144"/>
      <c r="L3" s="144"/>
      <c r="M3" s="144"/>
    </row>
    <row r="4" spans="1:13" s="16" customFormat="1" ht="39.75" customHeight="1" x14ac:dyDescent="0.2">
      <c r="A4" s="13" t="s">
        <v>31</v>
      </c>
      <c r="B4" s="13" t="s">
        <v>44</v>
      </c>
      <c r="C4" s="13" t="s">
        <v>42</v>
      </c>
      <c r="D4" s="13" t="s">
        <v>43</v>
      </c>
      <c r="E4" s="13" t="s">
        <v>45</v>
      </c>
      <c r="F4" s="13" t="s">
        <v>35</v>
      </c>
      <c r="G4" s="14" t="s">
        <v>161</v>
      </c>
      <c r="H4" s="14" t="s">
        <v>126</v>
      </c>
      <c r="I4" s="15" t="s">
        <v>129</v>
      </c>
      <c r="J4" s="15" t="s">
        <v>127</v>
      </c>
      <c r="K4" s="14" t="s">
        <v>128</v>
      </c>
      <c r="L4" s="13" t="s">
        <v>131</v>
      </c>
      <c r="M4" s="13" t="s">
        <v>29</v>
      </c>
    </row>
    <row r="5" spans="1:13" s="8" customFormat="1" ht="11.45" customHeight="1" x14ac:dyDescent="0.25">
      <c r="A5" s="5" t="s">
        <v>28</v>
      </c>
      <c r="B5" s="5" t="s">
        <v>27</v>
      </c>
      <c r="C5" s="5" t="s">
        <v>26</v>
      </c>
      <c r="D5" s="5" t="s">
        <v>25</v>
      </c>
      <c r="E5" s="5" t="s">
        <v>24</v>
      </c>
      <c r="F5" s="6" t="s">
        <v>23</v>
      </c>
      <c r="G5" s="6" t="s">
        <v>22</v>
      </c>
      <c r="H5" s="5" t="s">
        <v>46</v>
      </c>
      <c r="I5" s="5" t="s">
        <v>20</v>
      </c>
      <c r="J5" s="6" t="s">
        <v>47</v>
      </c>
      <c r="K5" s="5" t="s">
        <v>48</v>
      </c>
      <c r="L5" s="5" t="s">
        <v>18</v>
      </c>
      <c r="M5" s="5" t="s">
        <v>17</v>
      </c>
    </row>
    <row r="6" spans="1:13" s="16" customFormat="1" ht="93" customHeight="1" x14ac:dyDescent="0.2">
      <c r="A6" s="17" t="s">
        <v>28</v>
      </c>
      <c r="B6" s="21" t="s">
        <v>148</v>
      </c>
      <c r="C6" s="24" t="s">
        <v>49</v>
      </c>
      <c r="D6" s="24" t="s">
        <v>50</v>
      </c>
      <c r="E6" s="24" t="s">
        <v>130</v>
      </c>
      <c r="F6" s="25">
        <v>400</v>
      </c>
      <c r="G6" s="37">
        <v>0</v>
      </c>
      <c r="H6" s="38">
        <f>F6*G6</f>
        <v>0</v>
      </c>
      <c r="I6" s="41">
        <v>0.08</v>
      </c>
      <c r="J6" s="38">
        <f>H6*I6</f>
        <v>0</v>
      </c>
      <c r="K6" s="40">
        <f>H6+J6</f>
        <v>0</v>
      </c>
      <c r="L6" s="19"/>
      <c r="M6" s="19"/>
    </row>
    <row r="7" spans="1:13" s="16" customFormat="1" ht="92.25" customHeight="1" x14ac:dyDescent="0.2">
      <c r="A7" s="17" t="s">
        <v>27</v>
      </c>
      <c r="B7" s="23" t="s">
        <v>148</v>
      </c>
      <c r="C7" s="26" t="s">
        <v>51</v>
      </c>
      <c r="D7" s="26" t="s">
        <v>50</v>
      </c>
      <c r="E7" s="26" t="s">
        <v>52</v>
      </c>
      <c r="F7" s="27">
        <v>400</v>
      </c>
      <c r="G7" s="37">
        <v>0</v>
      </c>
      <c r="H7" s="38">
        <f t="shared" ref="H7:H12" si="0">F7*G7</f>
        <v>0</v>
      </c>
      <c r="I7" s="41">
        <v>0.08</v>
      </c>
      <c r="J7" s="38">
        <f t="shared" ref="J7:J12" si="1">H7*I7</f>
        <v>0</v>
      </c>
      <c r="K7" s="40">
        <f t="shared" ref="K7:K12" si="2">H7+J7</f>
        <v>0</v>
      </c>
      <c r="L7" s="19"/>
      <c r="M7" s="18"/>
    </row>
    <row r="8" spans="1:13" s="16" customFormat="1" ht="94.5" customHeight="1" x14ac:dyDescent="0.2">
      <c r="A8" s="17" t="s">
        <v>26</v>
      </c>
      <c r="B8" s="23" t="s">
        <v>162</v>
      </c>
      <c r="C8" s="24" t="s">
        <v>53</v>
      </c>
      <c r="D8" s="26" t="s">
        <v>163</v>
      </c>
      <c r="E8" s="24" t="s">
        <v>54</v>
      </c>
      <c r="F8" s="25">
        <v>20</v>
      </c>
      <c r="G8" s="37">
        <v>0</v>
      </c>
      <c r="H8" s="38">
        <f t="shared" si="0"/>
        <v>0</v>
      </c>
      <c r="I8" s="41">
        <v>0.08</v>
      </c>
      <c r="J8" s="38">
        <f t="shared" si="1"/>
        <v>0</v>
      </c>
      <c r="K8" s="40">
        <f t="shared" si="2"/>
        <v>0</v>
      </c>
      <c r="L8" s="20"/>
      <c r="M8" s="20"/>
    </row>
    <row r="9" spans="1:13" s="16" customFormat="1" ht="177" customHeight="1" x14ac:dyDescent="0.2">
      <c r="A9" s="17" t="s">
        <v>25</v>
      </c>
      <c r="B9" s="21" t="s">
        <v>149</v>
      </c>
      <c r="C9" s="24" t="s">
        <v>53</v>
      </c>
      <c r="D9" s="24" t="s">
        <v>55</v>
      </c>
      <c r="E9" s="24" t="s">
        <v>56</v>
      </c>
      <c r="F9" s="25">
        <v>20</v>
      </c>
      <c r="G9" s="37">
        <v>0</v>
      </c>
      <c r="H9" s="38">
        <f t="shared" si="0"/>
        <v>0</v>
      </c>
      <c r="I9" s="41">
        <v>0.08</v>
      </c>
      <c r="J9" s="38">
        <f t="shared" si="1"/>
        <v>0</v>
      </c>
      <c r="K9" s="40">
        <f t="shared" si="2"/>
        <v>0</v>
      </c>
      <c r="L9" s="19"/>
      <c r="M9" s="19"/>
    </row>
    <row r="10" spans="1:13" s="16" customFormat="1" ht="157.5" customHeight="1" x14ac:dyDescent="0.2">
      <c r="A10" s="17" t="s">
        <v>24</v>
      </c>
      <c r="B10" s="21" t="s">
        <v>150</v>
      </c>
      <c r="C10" s="24" t="s">
        <v>53</v>
      </c>
      <c r="D10" s="24" t="s">
        <v>57</v>
      </c>
      <c r="E10" s="24" t="s">
        <v>142</v>
      </c>
      <c r="F10" s="25">
        <v>20</v>
      </c>
      <c r="G10" s="37">
        <v>0</v>
      </c>
      <c r="H10" s="38">
        <f t="shared" si="0"/>
        <v>0</v>
      </c>
      <c r="I10" s="41">
        <v>0.08</v>
      </c>
      <c r="J10" s="38">
        <f t="shared" si="1"/>
        <v>0</v>
      </c>
      <c r="K10" s="40">
        <f t="shared" si="2"/>
        <v>0</v>
      </c>
      <c r="L10" s="19"/>
      <c r="M10" s="19"/>
    </row>
    <row r="11" spans="1:13" s="16" customFormat="1" ht="45" x14ac:dyDescent="0.2">
      <c r="A11" s="17" t="s">
        <v>23</v>
      </c>
      <c r="B11" s="21" t="s">
        <v>165</v>
      </c>
      <c r="C11" s="24" t="s">
        <v>34</v>
      </c>
      <c r="D11" s="24" t="s">
        <v>58</v>
      </c>
      <c r="E11" s="24" t="s">
        <v>164</v>
      </c>
      <c r="F11" s="28">
        <v>100</v>
      </c>
      <c r="G11" s="37">
        <v>0</v>
      </c>
      <c r="H11" s="38">
        <f t="shared" si="0"/>
        <v>0</v>
      </c>
      <c r="I11" s="41">
        <v>0.23</v>
      </c>
      <c r="J11" s="38">
        <f t="shared" si="1"/>
        <v>0</v>
      </c>
      <c r="K11" s="40">
        <f t="shared" si="2"/>
        <v>0</v>
      </c>
      <c r="L11" s="19"/>
      <c r="M11" s="19"/>
    </row>
    <row r="12" spans="1:13" s="16" customFormat="1" ht="56.25" x14ac:dyDescent="0.2">
      <c r="A12" s="17" t="s">
        <v>22</v>
      </c>
      <c r="B12" s="21" t="s">
        <v>151</v>
      </c>
      <c r="C12" s="24" t="s">
        <v>34</v>
      </c>
      <c r="D12" s="26" t="s">
        <v>58</v>
      </c>
      <c r="E12" s="26" t="s">
        <v>143</v>
      </c>
      <c r="F12" s="28">
        <v>20</v>
      </c>
      <c r="G12" s="37">
        <v>0</v>
      </c>
      <c r="H12" s="38">
        <f t="shared" si="0"/>
        <v>0</v>
      </c>
      <c r="I12" s="41">
        <v>0.23</v>
      </c>
      <c r="J12" s="38">
        <f t="shared" si="1"/>
        <v>0</v>
      </c>
      <c r="K12" s="40">
        <f t="shared" si="2"/>
        <v>0</v>
      </c>
      <c r="L12" s="19"/>
      <c r="M12" s="19"/>
    </row>
    <row r="13" spans="1:13" s="16" customFormat="1" ht="109.5" customHeight="1" x14ac:dyDescent="0.2">
      <c r="A13" s="17" t="s">
        <v>21</v>
      </c>
      <c r="B13" s="21" t="s">
        <v>152</v>
      </c>
      <c r="C13" s="24" t="s">
        <v>59</v>
      </c>
      <c r="D13" s="24" t="s">
        <v>132</v>
      </c>
      <c r="E13" s="24" t="s">
        <v>37</v>
      </c>
      <c r="F13" s="28">
        <v>50</v>
      </c>
      <c r="G13" s="37">
        <v>0</v>
      </c>
      <c r="H13" s="39">
        <f t="shared" ref="H13:H27" si="3">F13*G13</f>
        <v>0</v>
      </c>
      <c r="I13" s="42">
        <v>0.08</v>
      </c>
      <c r="J13" s="39">
        <f t="shared" ref="J13:J27" si="4">H13*I13</f>
        <v>0</v>
      </c>
      <c r="K13" s="39">
        <f t="shared" ref="K13:K27" si="5">H13+J13</f>
        <v>0</v>
      </c>
      <c r="L13" s="19"/>
      <c r="M13" s="19"/>
    </row>
    <row r="14" spans="1:13" s="16" customFormat="1" ht="109.5" customHeight="1" x14ac:dyDescent="0.2">
      <c r="A14" s="17" t="s">
        <v>20</v>
      </c>
      <c r="B14" s="21" t="s">
        <v>153</v>
      </c>
      <c r="C14" s="24" t="s">
        <v>60</v>
      </c>
      <c r="D14" s="24" t="s">
        <v>132</v>
      </c>
      <c r="E14" s="24" t="s">
        <v>38</v>
      </c>
      <c r="F14" s="28">
        <v>350</v>
      </c>
      <c r="G14" s="37">
        <v>0</v>
      </c>
      <c r="H14" s="39">
        <f t="shared" si="3"/>
        <v>0</v>
      </c>
      <c r="I14" s="42">
        <v>0.08</v>
      </c>
      <c r="J14" s="39">
        <f t="shared" si="4"/>
        <v>0</v>
      </c>
      <c r="K14" s="39">
        <f t="shared" si="5"/>
        <v>0</v>
      </c>
      <c r="L14" s="19"/>
      <c r="M14" s="19"/>
    </row>
    <row r="15" spans="1:13" s="16" customFormat="1" ht="250.5" customHeight="1" x14ac:dyDescent="0.2">
      <c r="A15" s="17" t="s">
        <v>19</v>
      </c>
      <c r="B15" s="21" t="s">
        <v>154</v>
      </c>
      <c r="C15" s="24" t="s">
        <v>138</v>
      </c>
      <c r="D15" s="24" t="s">
        <v>61</v>
      </c>
      <c r="E15" s="24" t="s">
        <v>39</v>
      </c>
      <c r="F15" s="28">
        <v>1500</v>
      </c>
      <c r="G15" s="37">
        <v>0</v>
      </c>
      <c r="H15" s="39">
        <f t="shared" si="3"/>
        <v>0</v>
      </c>
      <c r="I15" s="42">
        <v>0.08</v>
      </c>
      <c r="J15" s="39">
        <f t="shared" si="4"/>
        <v>0</v>
      </c>
      <c r="K15" s="39">
        <f t="shared" si="5"/>
        <v>0</v>
      </c>
      <c r="L15" s="19"/>
      <c r="M15" s="19"/>
    </row>
    <row r="16" spans="1:13" s="16" customFormat="1" ht="125.25" customHeight="1" x14ac:dyDescent="0.2">
      <c r="A16" s="17" t="s">
        <v>18</v>
      </c>
      <c r="B16" s="21" t="s">
        <v>155</v>
      </c>
      <c r="C16" s="24" t="s">
        <v>62</v>
      </c>
      <c r="D16" s="24" t="s">
        <v>133</v>
      </c>
      <c r="E16" s="24" t="s">
        <v>37</v>
      </c>
      <c r="F16" s="28">
        <v>500</v>
      </c>
      <c r="G16" s="37">
        <v>0</v>
      </c>
      <c r="H16" s="39">
        <f t="shared" si="3"/>
        <v>0</v>
      </c>
      <c r="I16" s="42">
        <v>0.08</v>
      </c>
      <c r="J16" s="39">
        <f t="shared" si="4"/>
        <v>0</v>
      </c>
      <c r="K16" s="39">
        <f t="shared" si="5"/>
        <v>0</v>
      </c>
      <c r="L16" s="19"/>
      <c r="M16" s="19"/>
    </row>
    <row r="17" spans="1:13" s="16" customFormat="1" ht="126.75" customHeight="1" x14ac:dyDescent="0.2">
      <c r="A17" s="17" t="s">
        <v>17</v>
      </c>
      <c r="B17" s="21" t="s">
        <v>156</v>
      </c>
      <c r="C17" s="24" t="s">
        <v>64</v>
      </c>
      <c r="D17" s="24" t="s">
        <v>63</v>
      </c>
      <c r="E17" s="24" t="s">
        <v>40</v>
      </c>
      <c r="F17" s="28">
        <v>50</v>
      </c>
      <c r="G17" s="37">
        <v>0</v>
      </c>
      <c r="H17" s="39">
        <f t="shared" si="3"/>
        <v>0</v>
      </c>
      <c r="I17" s="42">
        <v>0.08</v>
      </c>
      <c r="J17" s="39">
        <f t="shared" si="4"/>
        <v>0</v>
      </c>
      <c r="K17" s="39">
        <f t="shared" si="5"/>
        <v>0</v>
      </c>
      <c r="L17" s="19"/>
      <c r="M17" s="19"/>
    </row>
    <row r="18" spans="1:13" s="16" customFormat="1" ht="71.25" customHeight="1" x14ac:dyDescent="0.2">
      <c r="A18" s="17" t="s">
        <v>16</v>
      </c>
      <c r="B18" s="21" t="s">
        <v>157</v>
      </c>
      <c r="C18" s="24" t="s">
        <v>139</v>
      </c>
      <c r="D18" s="24" t="s">
        <v>34</v>
      </c>
      <c r="E18" s="24" t="s">
        <v>41</v>
      </c>
      <c r="F18" s="28">
        <v>350</v>
      </c>
      <c r="G18" s="37">
        <v>0</v>
      </c>
      <c r="H18" s="39">
        <f t="shared" si="3"/>
        <v>0</v>
      </c>
      <c r="I18" s="42">
        <v>0.08</v>
      </c>
      <c r="J18" s="39">
        <f t="shared" si="4"/>
        <v>0</v>
      </c>
      <c r="K18" s="39">
        <f t="shared" si="5"/>
        <v>0</v>
      </c>
      <c r="L18" s="19"/>
      <c r="M18" s="19"/>
    </row>
    <row r="19" spans="1:13" s="16" customFormat="1" ht="218.25" customHeight="1" x14ac:dyDescent="0.2">
      <c r="A19" s="17" t="s">
        <v>15</v>
      </c>
      <c r="B19" s="21" t="s">
        <v>158</v>
      </c>
      <c r="C19" s="24"/>
      <c r="D19" s="24" t="s">
        <v>65</v>
      </c>
      <c r="E19" s="24" t="s">
        <v>36</v>
      </c>
      <c r="F19" s="28">
        <v>30</v>
      </c>
      <c r="G19" s="37">
        <v>0</v>
      </c>
      <c r="H19" s="39">
        <f t="shared" si="3"/>
        <v>0</v>
      </c>
      <c r="I19" s="42">
        <v>0.08</v>
      </c>
      <c r="J19" s="39">
        <f t="shared" si="4"/>
        <v>0</v>
      </c>
      <c r="K19" s="39">
        <f t="shared" si="5"/>
        <v>0</v>
      </c>
      <c r="L19" s="19"/>
      <c r="M19" s="19"/>
    </row>
    <row r="20" spans="1:13" s="16" customFormat="1" ht="206.25" customHeight="1" x14ac:dyDescent="0.2">
      <c r="A20" s="17" t="s">
        <v>14</v>
      </c>
      <c r="B20" s="21" t="s">
        <v>159</v>
      </c>
      <c r="C20" s="24" t="s">
        <v>147</v>
      </c>
      <c r="D20" s="24" t="s">
        <v>66</v>
      </c>
      <c r="E20" s="24" t="s">
        <v>36</v>
      </c>
      <c r="F20" s="28">
        <v>270</v>
      </c>
      <c r="G20" s="37">
        <v>0</v>
      </c>
      <c r="H20" s="39">
        <f t="shared" si="3"/>
        <v>0</v>
      </c>
      <c r="I20" s="42">
        <v>0.08</v>
      </c>
      <c r="J20" s="39">
        <f t="shared" si="4"/>
        <v>0</v>
      </c>
      <c r="K20" s="39">
        <f t="shared" si="5"/>
        <v>0</v>
      </c>
      <c r="L20" s="19"/>
      <c r="M20" s="19"/>
    </row>
    <row r="21" spans="1:13" s="16" customFormat="1" ht="174" customHeight="1" x14ac:dyDescent="0.2">
      <c r="A21" s="17" t="s">
        <v>13</v>
      </c>
      <c r="B21" s="21" t="s">
        <v>160</v>
      </c>
      <c r="C21" s="24" t="s">
        <v>140</v>
      </c>
      <c r="D21" s="24" t="s">
        <v>67</v>
      </c>
      <c r="E21" s="24" t="s">
        <v>36</v>
      </c>
      <c r="F21" s="28">
        <v>250</v>
      </c>
      <c r="G21" s="37">
        <v>0</v>
      </c>
      <c r="H21" s="39">
        <f t="shared" si="3"/>
        <v>0</v>
      </c>
      <c r="I21" s="42">
        <v>0.08</v>
      </c>
      <c r="J21" s="39">
        <f t="shared" si="4"/>
        <v>0</v>
      </c>
      <c r="K21" s="39">
        <f t="shared" si="5"/>
        <v>0</v>
      </c>
      <c r="L21" s="19"/>
      <c r="M21" s="19"/>
    </row>
    <row r="22" spans="1:13" s="16" customFormat="1" ht="139.5" customHeight="1" x14ac:dyDescent="0.2">
      <c r="A22" s="17" t="s">
        <v>12</v>
      </c>
      <c r="B22" s="21" t="s">
        <v>70</v>
      </c>
      <c r="C22" s="24" t="s">
        <v>68</v>
      </c>
      <c r="D22" s="24" t="s">
        <v>75</v>
      </c>
      <c r="E22" s="24" t="s">
        <v>69</v>
      </c>
      <c r="F22" s="28">
        <v>200</v>
      </c>
      <c r="G22" s="37">
        <v>0</v>
      </c>
      <c r="H22" s="39">
        <f t="shared" si="3"/>
        <v>0</v>
      </c>
      <c r="I22" s="42">
        <v>0.08</v>
      </c>
      <c r="J22" s="39">
        <f t="shared" si="4"/>
        <v>0</v>
      </c>
      <c r="K22" s="39">
        <f t="shared" si="5"/>
        <v>0</v>
      </c>
      <c r="L22" s="19"/>
      <c r="M22" s="19"/>
    </row>
    <row r="23" spans="1:13" s="16" customFormat="1" ht="96" customHeight="1" x14ac:dyDescent="0.2">
      <c r="A23" s="17" t="s">
        <v>11</v>
      </c>
      <c r="B23" s="21" t="s">
        <v>71</v>
      </c>
      <c r="C23" s="24"/>
      <c r="D23" s="24" t="s">
        <v>136</v>
      </c>
      <c r="E23" s="24" t="s">
        <v>38</v>
      </c>
      <c r="F23" s="28">
        <v>1800</v>
      </c>
      <c r="G23" s="37">
        <v>0</v>
      </c>
      <c r="H23" s="39">
        <f t="shared" si="3"/>
        <v>0</v>
      </c>
      <c r="I23" s="42">
        <v>0.08</v>
      </c>
      <c r="J23" s="39">
        <f t="shared" si="4"/>
        <v>0</v>
      </c>
      <c r="K23" s="39">
        <f t="shared" si="5"/>
        <v>0</v>
      </c>
      <c r="L23" s="19"/>
      <c r="M23" s="19"/>
    </row>
    <row r="24" spans="1:13" s="16" customFormat="1" ht="90" x14ac:dyDescent="0.2">
      <c r="A24" s="17" t="s">
        <v>10</v>
      </c>
      <c r="B24" s="21" t="s">
        <v>73</v>
      </c>
      <c r="C24" s="24" t="s">
        <v>72</v>
      </c>
      <c r="D24" s="24" t="s">
        <v>135</v>
      </c>
      <c r="E24" s="24" t="s">
        <v>74</v>
      </c>
      <c r="F24" s="28">
        <v>100</v>
      </c>
      <c r="G24" s="37">
        <v>0</v>
      </c>
      <c r="H24" s="39">
        <f t="shared" si="3"/>
        <v>0</v>
      </c>
      <c r="I24" s="42">
        <v>0.08</v>
      </c>
      <c r="J24" s="39">
        <f t="shared" si="4"/>
        <v>0</v>
      </c>
      <c r="K24" s="39">
        <f t="shared" si="5"/>
        <v>0</v>
      </c>
      <c r="L24" s="19"/>
      <c r="M24" s="19"/>
    </row>
    <row r="25" spans="1:13" s="16" customFormat="1" ht="90" x14ac:dyDescent="0.2">
      <c r="A25" s="17" t="s">
        <v>9</v>
      </c>
      <c r="B25" s="21" t="s">
        <v>73</v>
      </c>
      <c r="C25" s="24" t="s">
        <v>72</v>
      </c>
      <c r="D25" s="24" t="s">
        <v>135</v>
      </c>
      <c r="E25" s="24" t="s">
        <v>38</v>
      </c>
      <c r="F25" s="28">
        <v>500</v>
      </c>
      <c r="G25" s="37">
        <v>0</v>
      </c>
      <c r="H25" s="39">
        <f t="shared" si="3"/>
        <v>0</v>
      </c>
      <c r="I25" s="42">
        <v>0.08</v>
      </c>
      <c r="J25" s="39">
        <f t="shared" si="4"/>
        <v>0</v>
      </c>
      <c r="K25" s="39">
        <f t="shared" si="5"/>
        <v>0</v>
      </c>
      <c r="L25" s="19"/>
      <c r="M25" s="19"/>
    </row>
    <row r="26" spans="1:13" s="16" customFormat="1" ht="135" customHeight="1" x14ac:dyDescent="0.2">
      <c r="A26" s="17" t="s">
        <v>8</v>
      </c>
      <c r="B26" s="21" t="s">
        <v>76</v>
      </c>
      <c r="C26" s="24" t="s">
        <v>137</v>
      </c>
      <c r="D26" s="24" t="s">
        <v>134</v>
      </c>
      <c r="E26" s="24" t="s">
        <v>74</v>
      </c>
      <c r="F26" s="28">
        <v>1600</v>
      </c>
      <c r="G26" s="37">
        <v>0</v>
      </c>
      <c r="H26" s="39">
        <f t="shared" si="3"/>
        <v>0</v>
      </c>
      <c r="I26" s="42">
        <v>0.08</v>
      </c>
      <c r="J26" s="39">
        <f t="shared" si="4"/>
        <v>0</v>
      </c>
      <c r="K26" s="39">
        <f t="shared" si="5"/>
        <v>0</v>
      </c>
      <c r="L26" s="19"/>
      <c r="M26" s="19"/>
    </row>
    <row r="27" spans="1:13" s="16" customFormat="1" ht="135.75" customHeight="1" x14ac:dyDescent="0.2">
      <c r="A27" s="17" t="s">
        <v>7</v>
      </c>
      <c r="B27" s="21" t="s">
        <v>76</v>
      </c>
      <c r="C27" s="24" t="s">
        <v>77</v>
      </c>
      <c r="D27" s="24" t="s">
        <v>134</v>
      </c>
      <c r="E27" s="24" t="s">
        <v>38</v>
      </c>
      <c r="F27" s="28">
        <v>100</v>
      </c>
      <c r="G27" s="37">
        <v>0</v>
      </c>
      <c r="H27" s="39">
        <f t="shared" si="3"/>
        <v>0</v>
      </c>
      <c r="I27" s="42">
        <v>0.08</v>
      </c>
      <c r="J27" s="39">
        <f t="shared" si="4"/>
        <v>0</v>
      </c>
      <c r="K27" s="39">
        <f t="shared" si="5"/>
        <v>0</v>
      </c>
      <c r="L27" s="19"/>
      <c r="M27" s="19"/>
    </row>
    <row r="28" spans="1:13" s="16" customFormat="1" ht="24" customHeight="1" x14ac:dyDescent="0.2">
      <c r="A28" s="22"/>
      <c r="G28" s="29" t="s">
        <v>0</v>
      </c>
      <c r="H28" s="30">
        <f>SUM(H6:H27)</f>
        <v>0</v>
      </c>
      <c r="I28" s="29"/>
      <c r="J28" s="30">
        <f>SUM(J6:J27)</f>
        <v>0</v>
      </c>
      <c r="K28" s="30">
        <f>SUM(K6:K27)</f>
        <v>0</v>
      </c>
    </row>
    <row r="29" spans="1:13" x14ac:dyDescent="0.2">
      <c r="C29" s="9"/>
    </row>
    <row r="30" spans="1:13" s="11" customFormat="1" x14ac:dyDescent="0.2">
      <c r="A30" s="10"/>
    </row>
    <row r="70" spans="13:13" x14ac:dyDescent="0.2">
      <c r="M70" s="12"/>
    </row>
  </sheetData>
  <mergeCells count="3">
    <mergeCell ref="A1:M1"/>
    <mergeCell ref="A2:M2"/>
    <mergeCell ref="A3:M3"/>
  </mergeCells>
  <phoneticPr fontId="18" type="noConversion"/>
  <printOptions horizontalCentered="1"/>
  <pageMargins left="0.15748031496062992" right="0.15748031496062992" top="0.55118110236220474" bottom="0.55118110236220474" header="0.31496062992125984" footer="0.31496062992125984"/>
  <pageSetup paperSize="9" orientation="landscape" r:id="rId1"/>
  <ignoredErrors>
    <ignoredError sqref="H11:H12 J11:J12 J6:J10 H6:H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5B3C8-9D9E-4860-87FC-D5EC0C235DCF}">
  <dimension ref="A1:O175"/>
  <sheetViews>
    <sheetView view="pageBreakPreview" topLeftCell="A32" zoomScaleNormal="100" zoomScaleSheetLayoutView="100" workbookViewId="0">
      <selection activeCell="B34" sqref="B34"/>
    </sheetView>
  </sheetViews>
  <sheetFormatPr defaultColWidth="7.85546875" defaultRowHeight="12.75" x14ac:dyDescent="0.2"/>
  <cols>
    <col min="1" max="1" width="3.85546875" style="105" customWidth="1"/>
    <col min="2" max="2" width="38.85546875" style="130" customWidth="1"/>
    <col min="3" max="3" width="4.42578125" style="105" customWidth="1"/>
    <col min="4" max="4" width="13.28515625" style="105" customWidth="1"/>
    <col min="5" max="5" width="11.7109375" style="105" customWidth="1"/>
    <col min="6" max="6" width="5.140625" style="106" customWidth="1"/>
    <col min="7" max="7" width="7.42578125" style="107" customWidth="1"/>
    <col min="8" max="8" width="10.5703125" style="107" customWidth="1"/>
    <col min="9" max="9" width="4.42578125" style="105" customWidth="1"/>
    <col min="10" max="10" width="9.140625" style="107" customWidth="1"/>
    <col min="11" max="11" width="10.5703125" style="108" customWidth="1"/>
    <col min="12" max="12" width="12.140625" style="105" customWidth="1"/>
    <col min="13" max="13" width="11.140625" style="105" customWidth="1"/>
    <col min="14" max="14" width="16.7109375" style="43" customWidth="1"/>
    <col min="15" max="15" width="14.42578125" style="43" customWidth="1"/>
    <col min="16" max="254" width="7.85546875" style="43"/>
    <col min="255" max="255" width="3.85546875" style="43" customWidth="1"/>
    <col min="256" max="256" width="54.85546875" style="43" customWidth="1"/>
    <col min="257" max="258" width="12.5703125" style="43" customWidth="1"/>
    <col min="259" max="259" width="6.85546875" style="43" customWidth="1"/>
    <col min="260" max="261" width="10.85546875" style="43" customWidth="1"/>
    <col min="262" max="262" width="8.85546875" style="43" customWidth="1"/>
    <col min="263" max="263" width="7.42578125" style="43" customWidth="1"/>
    <col min="264" max="264" width="10.140625" style="43" customWidth="1"/>
    <col min="265" max="265" width="6" style="43" customWidth="1"/>
    <col min="266" max="266" width="9.42578125" style="43" customWidth="1"/>
    <col min="267" max="267" width="11.140625" style="43" customWidth="1"/>
    <col min="268" max="268" width="11.42578125" style="43" customWidth="1"/>
    <col min="269" max="270" width="7.85546875" style="43"/>
    <col min="271" max="271" width="14.42578125" style="43" customWidth="1"/>
    <col min="272" max="510" width="7.85546875" style="43"/>
    <col min="511" max="511" width="3.85546875" style="43" customWidth="1"/>
    <col min="512" max="512" width="54.85546875" style="43" customWidth="1"/>
    <col min="513" max="514" width="12.5703125" style="43" customWidth="1"/>
    <col min="515" max="515" width="6.85546875" style="43" customWidth="1"/>
    <col min="516" max="517" width="10.85546875" style="43" customWidth="1"/>
    <col min="518" max="518" width="8.85546875" style="43" customWidth="1"/>
    <col min="519" max="519" width="7.42578125" style="43" customWidth="1"/>
    <col min="520" max="520" width="10.140625" style="43" customWidth="1"/>
    <col min="521" max="521" width="6" style="43" customWidth="1"/>
    <col min="522" max="522" width="9.42578125" style="43" customWidth="1"/>
    <col min="523" max="523" width="11.140625" style="43" customWidth="1"/>
    <col min="524" max="524" width="11.42578125" style="43" customWidth="1"/>
    <col min="525" max="526" width="7.85546875" style="43"/>
    <col min="527" max="527" width="14.42578125" style="43" customWidth="1"/>
    <col min="528" max="766" width="7.85546875" style="43"/>
    <col min="767" max="767" width="3.85546875" style="43" customWidth="1"/>
    <col min="768" max="768" width="54.85546875" style="43" customWidth="1"/>
    <col min="769" max="770" width="12.5703125" style="43" customWidth="1"/>
    <col min="771" max="771" width="6.85546875" style="43" customWidth="1"/>
    <col min="772" max="773" width="10.85546875" style="43" customWidth="1"/>
    <col min="774" max="774" width="8.85546875" style="43" customWidth="1"/>
    <col min="775" max="775" width="7.42578125" style="43" customWidth="1"/>
    <col min="776" max="776" width="10.140625" style="43" customWidth="1"/>
    <col min="777" max="777" width="6" style="43" customWidth="1"/>
    <col min="778" max="778" width="9.42578125" style="43" customWidth="1"/>
    <col min="779" max="779" width="11.140625" style="43" customWidth="1"/>
    <col min="780" max="780" width="11.42578125" style="43" customWidth="1"/>
    <col min="781" max="782" width="7.85546875" style="43"/>
    <col min="783" max="783" width="14.42578125" style="43" customWidth="1"/>
    <col min="784" max="1022" width="7.85546875" style="43"/>
    <col min="1023" max="1023" width="3.85546875" style="43" customWidth="1"/>
    <col min="1024" max="1024" width="54.85546875" style="43" customWidth="1"/>
    <col min="1025" max="1026" width="12.5703125" style="43" customWidth="1"/>
    <col min="1027" max="1027" width="6.85546875" style="43" customWidth="1"/>
    <col min="1028" max="1029" width="10.85546875" style="43" customWidth="1"/>
    <col min="1030" max="1030" width="8.85546875" style="43" customWidth="1"/>
    <col min="1031" max="1031" width="7.42578125" style="43" customWidth="1"/>
    <col min="1032" max="1032" width="10.140625" style="43" customWidth="1"/>
    <col min="1033" max="1033" width="6" style="43" customWidth="1"/>
    <col min="1034" max="1034" width="9.42578125" style="43" customWidth="1"/>
    <col min="1035" max="1035" width="11.140625" style="43" customWidth="1"/>
    <col min="1036" max="1036" width="11.42578125" style="43" customWidth="1"/>
    <col min="1037" max="1038" width="7.85546875" style="43"/>
    <col min="1039" max="1039" width="14.42578125" style="43" customWidth="1"/>
    <col min="1040" max="1278" width="7.85546875" style="43"/>
    <col min="1279" max="1279" width="3.85546875" style="43" customWidth="1"/>
    <col min="1280" max="1280" width="54.85546875" style="43" customWidth="1"/>
    <col min="1281" max="1282" width="12.5703125" style="43" customWidth="1"/>
    <col min="1283" max="1283" width="6.85546875" style="43" customWidth="1"/>
    <col min="1284" max="1285" width="10.85546875" style="43" customWidth="1"/>
    <col min="1286" max="1286" width="8.85546875" style="43" customWidth="1"/>
    <col min="1287" max="1287" width="7.42578125" style="43" customWidth="1"/>
    <col min="1288" max="1288" width="10.140625" style="43" customWidth="1"/>
    <col min="1289" max="1289" width="6" style="43" customWidth="1"/>
    <col min="1290" max="1290" width="9.42578125" style="43" customWidth="1"/>
    <col min="1291" max="1291" width="11.140625" style="43" customWidth="1"/>
    <col min="1292" max="1292" width="11.42578125" style="43" customWidth="1"/>
    <col min="1293" max="1294" width="7.85546875" style="43"/>
    <col min="1295" max="1295" width="14.42578125" style="43" customWidth="1"/>
    <col min="1296" max="1534" width="7.85546875" style="43"/>
    <col min="1535" max="1535" width="3.85546875" style="43" customWidth="1"/>
    <col min="1536" max="1536" width="54.85546875" style="43" customWidth="1"/>
    <col min="1537" max="1538" width="12.5703125" style="43" customWidth="1"/>
    <col min="1539" max="1539" width="6.85546875" style="43" customWidth="1"/>
    <col min="1540" max="1541" width="10.85546875" style="43" customWidth="1"/>
    <col min="1542" max="1542" width="8.85546875" style="43" customWidth="1"/>
    <col min="1543" max="1543" width="7.42578125" style="43" customWidth="1"/>
    <col min="1544" max="1544" width="10.140625" style="43" customWidth="1"/>
    <col min="1545" max="1545" width="6" style="43" customWidth="1"/>
    <col min="1546" max="1546" width="9.42578125" style="43" customWidth="1"/>
    <col min="1547" max="1547" width="11.140625" style="43" customWidth="1"/>
    <col min="1548" max="1548" width="11.42578125" style="43" customWidth="1"/>
    <col min="1549" max="1550" width="7.85546875" style="43"/>
    <col min="1551" max="1551" width="14.42578125" style="43" customWidth="1"/>
    <col min="1552" max="1790" width="7.85546875" style="43"/>
    <col min="1791" max="1791" width="3.85546875" style="43" customWidth="1"/>
    <col min="1792" max="1792" width="54.85546875" style="43" customWidth="1"/>
    <col min="1793" max="1794" width="12.5703125" style="43" customWidth="1"/>
    <col min="1795" max="1795" width="6.85546875" style="43" customWidth="1"/>
    <col min="1796" max="1797" width="10.85546875" style="43" customWidth="1"/>
    <col min="1798" max="1798" width="8.85546875" style="43" customWidth="1"/>
    <col min="1799" max="1799" width="7.42578125" style="43" customWidth="1"/>
    <col min="1800" max="1800" width="10.140625" style="43" customWidth="1"/>
    <col min="1801" max="1801" width="6" style="43" customWidth="1"/>
    <col min="1802" max="1802" width="9.42578125" style="43" customWidth="1"/>
    <col min="1803" max="1803" width="11.140625" style="43" customWidth="1"/>
    <col min="1804" max="1804" width="11.42578125" style="43" customWidth="1"/>
    <col min="1805" max="1806" width="7.85546875" style="43"/>
    <col min="1807" max="1807" width="14.42578125" style="43" customWidth="1"/>
    <col min="1808" max="2046" width="7.85546875" style="43"/>
    <col min="2047" max="2047" width="3.85546875" style="43" customWidth="1"/>
    <col min="2048" max="2048" width="54.85546875" style="43" customWidth="1"/>
    <col min="2049" max="2050" width="12.5703125" style="43" customWidth="1"/>
    <col min="2051" max="2051" width="6.85546875" style="43" customWidth="1"/>
    <col min="2052" max="2053" width="10.85546875" style="43" customWidth="1"/>
    <col min="2054" max="2054" width="8.85546875" style="43" customWidth="1"/>
    <col min="2055" max="2055" width="7.42578125" style="43" customWidth="1"/>
    <col min="2056" max="2056" width="10.140625" style="43" customWidth="1"/>
    <col min="2057" max="2057" width="6" style="43" customWidth="1"/>
    <col min="2058" max="2058" width="9.42578125" style="43" customWidth="1"/>
    <col min="2059" max="2059" width="11.140625" style="43" customWidth="1"/>
    <col min="2060" max="2060" width="11.42578125" style="43" customWidth="1"/>
    <col min="2061" max="2062" width="7.85546875" style="43"/>
    <col min="2063" max="2063" width="14.42578125" style="43" customWidth="1"/>
    <col min="2064" max="2302" width="7.85546875" style="43"/>
    <col min="2303" max="2303" width="3.85546875" style="43" customWidth="1"/>
    <col min="2304" max="2304" width="54.85546875" style="43" customWidth="1"/>
    <col min="2305" max="2306" width="12.5703125" style="43" customWidth="1"/>
    <col min="2307" max="2307" width="6.85546875" style="43" customWidth="1"/>
    <col min="2308" max="2309" width="10.85546875" style="43" customWidth="1"/>
    <col min="2310" max="2310" width="8.85546875" style="43" customWidth="1"/>
    <col min="2311" max="2311" width="7.42578125" style="43" customWidth="1"/>
    <col min="2312" max="2312" width="10.140625" style="43" customWidth="1"/>
    <col min="2313" max="2313" width="6" style="43" customWidth="1"/>
    <col min="2314" max="2314" width="9.42578125" style="43" customWidth="1"/>
    <col min="2315" max="2315" width="11.140625" style="43" customWidth="1"/>
    <col min="2316" max="2316" width="11.42578125" style="43" customWidth="1"/>
    <col min="2317" max="2318" width="7.85546875" style="43"/>
    <col min="2319" max="2319" width="14.42578125" style="43" customWidth="1"/>
    <col min="2320" max="2558" width="7.85546875" style="43"/>
    <col min="2559" max="2559" width="3.85546875" style="43" customWidth="1"/>
    <col min="2560" max="2560" width="54.85546875" style="43" customWidth="1"/>
    <col min="2561" max="2562" width="12.5703125" style="43" customWidth="1"/>
    <col min="2563" max="2563" width="6.85546875" style="43" customWidth="1"/>
    <col min="2564" max="2565" width="10.85546875" style="43" customWidth="1"/>
    <col min="2566" max="2566" width="8.85546875" style="43" customWidth="1"/>
    <col min="2567" max="2567" width="7.42578125" style="43" customWidth="1"/>
    <col min="2568" max="2568" width="10.140625" style="43" customWidth="1"/>
    <col min="2569" max="2569" width="6" style="43" customWidth="1"/>
    <col min="2570" max="2570" width="9.42578125" style="43" customWidth="1"/>
    <col min="2571" max="2571" width="11.140625" style="43" customWidth="1"/>
    <col min="2572" max="2572" width="11.42578125" style="43" customWidth="1"/>
    <col min="2573" max="2574" width="7.85546875" style="43"/>
    <col min="2575" max="2575" width="14.42578125" style="43" customWidth="1"/>
    <col min="2576" max="2814" width="7.85546875" style="43"/>
    <col min="2815" max="2815" width="3.85546875" style="43" customWidth="1"/>
    <col min="2816" max="2816" width="54.85546875" style="43" customWidth="1"/>
    <col min="2817" max="2818" width="12.5703125" style="43" customWidth="1"/>
    <col min="2819" max="2819" width="6.85546875" style="43" customWidth="1"/>
    <col min="2820" max="2821" width="10.85546875" style="43" customWidth="1"/>
    <col min="2822" max="2822" width="8.85546875" style="43" customWidth="1"/>
    <col min="2823" max="2823" width="7.42578125" style="43" customWidth="1"/>
    <col min="2824" max="2824" width="10.140625" style="43" customWidth="1"/>
    <col min="2825" max="2825" width="6" style="43" customWidth="1"/>
    <col min="2826" max="2826" width="9.42578125" style="43" customWidth="1"/>
    <col min="2827" max="2827" width="11.140625" style="43" customWidth="1"/>
    <col min="2828" max="2828" width="11.42578125" style="43" customWidth="1"/>
    <col min="2829" max="2830" width="7.85546875" style="43"/>
    <col min="2831" max="2831" width="14.42578125" style="43" customWidth="1"/>
    <col min="2832" max="3070" width="7.85546875" style="43"/>
    <col min="3071" max="3071" width="3.85546875" style="43" customWidth="1"/>
    <col min="3072" max="3072" width="54.85546875" style="43" customWidth="1"/>
    <col min="3073" max="3074" width="12.5703125" style="43" customWidth="1"/>
    <col min="3075" max="3075" width="6.85546875" style="43" customWidth="1"/>
    <col min="3076" max="3077" width="10.85546875" style="43" customWidth="1"/>
    <col min="3078" max="3078" width="8.85546875" style="43" customWidth="1"/>
    <col min="3079" max="3079" width="7.42578125" style="43" customWidth="1"/>
    <col min="3080" max="3080" width="10.140625" style="43" customWidth="1"/>
    <col min="3081" max="3081" width="6" style="43" customWidth="1"/>
    <col min="3082" max="3082" width="9.42578125" style="43" customWidth="1"/>
    <col min="3083" max="3083" width="11.140625" style="43" customWidth="1"/>
    <col min="3084" max="3084" width="11.42578125" style="43" customWidth="1"/>
    <col min="3085" max="3086" width="7.85546875" style="43"/>
    <col min="3087" max="3087" width="14.42578125" style="43" customWidth="1"/>
    <col min="3088" max="3326" width="7.85546875" style="43"/>
    <col min="3327" max="3327" width="3.85546875" style="43" customWidth="1"/>
    <col min="3328" max="3328" width="54.85546875" style="43" customWidth="1"/>
    <col min="3329" max="3330" width="12.5703125" style="43" customWidth="1"/>
    <col min="3331" max="3331" width="6.85546875" style="43" customWidth="1"/>
    <col min="3332" max="3333" width="10.85546875" style="43" customWidth="1"/>
    <col min="3334" max="3334" width="8.85546875" style="43" customWidth="1"/>
    <col min="3335" max="3335" width="7.42578125" style="43" customWidth="1"/>
    <col min="3336" max="3336" width="10.140625" style="43" customWidth="1"/>
    <col min="3337" max="3337" width="6" style="43" customWidth="1"/>
    <col min="3338" max="3338" width="9.42578125" style="43" customWidth="1"/>
    <col min="3339" max="3339" width="11.140625" style="43" customWidth="1"/>
    <col min="3340" max="3340" width="11.42578125" style="43" customWidth="1"/>
    <col min="3341" max="3342" width="7.85546875" style="43"/>
    <col min="3343" max="3343" width="14.42578125" style="43" customWidth="1"/>
    <col min="3344" max="3582" width="7.85546875" style="43"/>
    <col min="3583" max="3583" width="3.85546875" style="43" customWidth="1"/>
    <col min="3584" max="3584" width="54.85546875" style="43" customWidth="1"/>
    <col min="3585" max="3586" width="12.5703125" style="43" customWidth="1"/>
    <col min="3587" max="3587" width="6.85546875" style="43" customWidth="1"/>
    <col min="3588" max="3589" width="10.85546875" style="43" customWidth="1"/>
    <col min="3590" max="3590" width="8.85546875" style="43" customWidth="1"/>
    <col min="3591" max="3591" width="7.42578125" style="43" customWidth="1"/>
    <col min="3592" max="3592" width="10.140625" style="43" customWidth="1"/>
    <col min="3593" max="3593" width="6" style="43" customWidth="1"/>
    <col min="3594" max="3594" width="9.42578125" style="43" customWidth="1"/>
    <col min="3595" max="3595" width="11.140625" style="43" customWidth="1"/>
    <col min="3596" max="3596" width="11.42578125" style="43" customWidth="1"/>
    <col min="3597" max="3598" width="7.85546875" style="43"/>
    <col min="3599" max="3599" width="14.42578125" style="43" customWidth="1"/>
    <col min="3600" max="3838" width="7.85546875" style="43"/>
    <col min="3839" max="3839" width="3.85546875" style="43" customWidth="1"/>
    <col min="3840" max="3840" width="54.85546875" style="43" customWidth="1"/>
    <col min="3841" max="3842" width="12.5703125" style="43" customWidth="1"/>
    <col min="3843" max="3843" width="6.85546875" style="43" customWidth="1"/>
    <col min="3844" max="3845" width="10.85546875" style="43" customWidth="1"/>
    <col min="3846" max="3846" width="8.85546875" style="43" customWidth="1"/>
    <col min="3847" max="3847" width="7.42578125" style="43" customWidth="1"/>
    <col min="3848" max="3848" width="10.140625" style="43" customWidth="1"/>
    <col min="3849" max="3849" width="6" style="43" customWidth="1"/>
    <col min="3850" max="3850" width="9.42578125" style="43" customWidth="1"/>
    <col min="3851" max="3851" width="11.140625" style="43" customWidth="1"/>
    <col min="3852" max="3852" width="11.42578125" style="43" customWidth="1"/>
    <col min="3853" max="3854" width="7.85546875" style="43"/>
    <col min="3855" max="3855" width="14.42578125" style="43" customWidth="1"/>
    <col min="3856" max="4094" width="7.85546875" style="43"/>
    <col min="4095" max="4095" width="3.85546875" style="43" customWidth="1"/>
    <col min="4096" max="4096" width="54.85546875" style="43" customWidth="1"/>
    <col min="4097" max="4098" width="12.5703125" style="43" customWidth="1"/>
    <col min="4099" max="4099" width="6.85546875" style="43" customWidth="1"/>
    <col min="4100" max="4101" width="10.85546875" style="43" customWidth="1"/>
    <col min="4102" max="4102" width="8.85546875" style="43" customWidth="1"/>
    <col min="4103" max="4103" width="7.42578125" style="43" customWidth="1"/>
    <col min="4104" max="4104" width="10.140625" style="43" customWidth="1"/>
    <col min="4105" max="4105" width="6" style="43" customWidth="1"/>
    <col min="4106" max="4106" width="9.42578125" style="43" customWidth="1"/>
    <col min="4107" max="4107" width="11.140625" style="43" customWidth="1"/>
    <col min="4108" max="4108" width="11.42578125" style="43" customWidth="1"/>
    <col min="4109" max="4110" width="7.85546875" style="43"/>
    <col min="4111" max="4111" width="14.42578125" style="43" customWidth="1"/>
    <col min="4112" max="4350" width="7.85546875" style="43"/>
    <col min="4351" max="4351" width="3.85546875" style="43" customWidth="1"/>
    <col min="4352" max="4352" width="54.85546875" style="43" customWidth="1"/>
    <col min="4353" max="4354" width="12.5703125" style="43" customWidth="1"/>
    <col min="4355" max="4355" width="6.85546875" style="43" customWidth="1"/>
    <col min="4356" max="4357" width="10.85546875" style="43" customWidth="1"/>
    <col min="4358" max="4358" width="8.85546875" style="43" customWidth="1"/>
    <col min="4359" max="4359" width="7.42578125" style="43" customWidth="1"/>
    <col min="4360" max="4360" width="10.140625" style="43" customWidth="1"/>
    <col min="4361" max="4361" width="6" style="43" customWidth="1"/>
    <col min="4362" max="4362" width="9.42578125" style="43" customWidth="1"/>
    <col min="4363" max="4363" width="11.140625" style="43" customWidth="1"/>
    <col min="4364" max="4364" width="11.42578125" style="43" customWidth="1"/>
    <col min="4365" max="4366" width="7.85546875" style="43"/>
    <col min="4367" max="4367" width="14.42578125" style="43" customWidth="1"/>
    <col min="4368" max="4606" width="7.85546875" style="43"/>
    <col min="4607" max="4607" width="3.85546875" style="43" customWidth="1"/>
    <col min="4608" max="4608" width="54.85546875" style="43" customWidth="1"/>
    <col min="4609" max="4610" width="12.5703125" style="43" customWidth="1"/>
    <col min="4611" max="4611" width="6.85546875" style="43" customWidth="1"/>
    <col min="4612" max="4613" width="10.85546875" style="43" customWidth="1"/>
    <col min="4614" max="4614" width="8.85546875" style="43" customWidth="1"/>
    <col min="4615" max="4615" width="7.42578125" style="43" customWidth="1"/>
    <col min="4616" max="4616" width="10.140625" style="43" customWidth="1"/>
    <col min="4617" max="4617" width="6" style="43" customWidth="1"/>
    <col min="4618" max="4618" width="9.42578125" style="43" customWidth="1"/>
    <col min="4619" max="4619" width="11.140625" style="43" customWidth="1"/>
    <col min="4620" max="4620" width="11.42578125" style="43" customWidth="1"/>
    <col min="4621" max="4622" width="7.85546875" style="43"/>
    <col min="4623" max="4623" width="14.42578125" style="43" customWidth="1"/>
    <col min="4624" max="4862" width="7.85546875" style="43"/>
    <col min="4863" max="4863" width="3.85546875" style="43" customWidth="1"/>
    <col min="4864" max="4864" width="54.85546875" style="43" customWidth="1"/>
    <col min="4865" max="4866" width="12.5703125" style="43" customWidth="1"/>
    <col min="4867" max="4867" width="6.85546875" style="43" customWidth="1"/>
    <col min="4868" max="4869" width="10.85546875" style="43" customWidth="1"/>
    <col min="4870" max="4870" width="8.85546875" style="43" customWidth="1"/>
    <col min="4871" max="4871" width="7.42578125" style="43" customWidth="1"/>
    <col min="4872" max="4872" width="10.140625" style="43" customWidth="1"/>
    <col min="4873" max="4873" width="6" style="43" customWidth="1"/>
    <col min="4874" max="4874" width="9.42578125" style="43" customWidth="1"/>
    <col min="4875" max="4875" width="11.140625" style="43" customWidth="1"/>
    <col min="4876" max="4876" width="11.42578125" style="43" customWidth="1"/>
    <col min="4877" max="4878" width="7.85546875" style="43"/>
    <col min="4879" max="4879" width="14.42578125" style="43" customWidth="1"/>
    <col min="4880" max="5118" width="7.85546875" style="43"/>
    <col min="5119" max="5119" width="3.85546875" style="43" customWidth="1"/>
    <col min="5120" max="5120" width="54.85546875" style="43" customWidth="1"/>
    <col min="5121" max="5122" width="12.5703125" style="43" customWidth="1"/>
    <col min="5123" max="5123" width="6.85546875" style="43" customWidth="1"/>
    <col min="5124" max="5125" width="10.85546875" style="43" customWidth="1"/>
    <col min="5126" max="5126" width="8.85546875" style="43" customWidth="1"/>
    <col min="5127" max="5127" width="7.42578125" style="43" customWidth="1"/>
    <col min="5128" max="5128" width="10.140625" style="43" customWidth="1"/>
    <col min="5129" max="5129" width="6" style="43" customWidth="1"/>
    <col min="5130" max="5130" width="9.42578125" style="43" customWidth="1"/>
    <col min="5131" max="5131" width="11.140625" style="43" customWidth="1"/>
    <col min="5132" max="5132" width="11.42578125" style="43" customWidth="1"/>
    <col min="5133" max="5134" width="7.85546875" style="43"/>
    <col min="5135" max="5135" width="14.42578125" style="43" customWidth="1"/>
    <col min="5136" max="5374" width="7.85546875" style="43"/>
    <col min="5375" max="5375" width="3.85546875" style="43" customWidth="1"/>
    <col min="5376" max="5376" width="54.85546875" style="43" customWidth="1"/>
    <col min="5377" max="5378" width="12.5703125" style="43" customWidth="1"/>
    <col min="5379" max="5379" width="6.85546875" style="43" customWidth="1"/>
    <col min="5380" max="5381" width="10.85546875" style="43" customWidth="1"/>
    <col min="5382" max="5382" width="8.85546875" style="43" customWidth="1"/>
    <col min="5383" max="5383" width="7.42578125" style="43" customWidth="1"/>
    <col min="5384" max="5384" width="10.140625" style="43" customWidth="1"/>
    <col min="5385" max="5385" width="6" style="43" customWidth="1"/>
    <col min="5386" max="5386" width="9.42578125" style="43" customWidth="1"/>
    <col min="5387" max="5387" width="11.140625" style="43" customWidth="1"/>
    <col min="5388" max="5388" width="11.42578125" style="43" customWidth="1"/>
    <col min="5389" max="5390" width="7.85546875" style="43"/>
    <col min="5391" max="5391" width="14.42578125" style="43" customWidth="1"/>
    <col min="5392" max="5630" width="7.85546875" style="43"/>
    <col min="5631" max="5631" width="3.85546875" style="43" customWidth="1"/>
    <col min="5632" max="5632" width="54.85546875" style="43" customWidth="1"/>
    <col min="5633" max="5634" width="12.5703125" style="43" customWidth="1"/>
    <col min="5635" max="5635" width="6.85546875" style="43" customWidth="1"/>
    <col min="5636" max="5637" width="10.85546875" style="43" customWidth="1"/>
    <col min="5638" max="5638" width="8.85546875" style="43" customWidth="1"/>
    <col min="5639" max="5639" width="7.42578125" style="43" customWidth="1"/>
    <col min="5640" max="5640" width="10.140625" style="43" customWidth="1"/>
    <col min="5641" max="5641" width="6" style="43" customWidth="1"/>
    <col min="5642" max="5642" width="9.42578125" style="43" customWidth="1"/>
    <col min="5643" max="5643" width="11.140625" style="43" customWidth="1"/>
    <col min="5644" max="5644" width="11.42578125" style="43" customWidth="1"/>
    <col min="5645" max="5646" width="7.85546875" style="43"/>
    <col min="5647" max="5647" width="14.42578125" style="43" customWidth="1"/>
    <col min="5648" max="5886" width="7.85546875" style="43"/>
    <col min="5887" max="5887" width="3.85546875" style="43" customWidth="1"/>
    <col min="5888" max="5888" width="54.85546875" style="43" customWidth="1"/>
    <col min="5889" max="5890" width="12.5703125" style="43" customWidth="1"/>
    <col min="5891" max="5891" width="6.85546875" style="43" customWidth="1"/>
    <col min="5892" max="5893" width="10.85546875" style="43" customWidth="1"/>
    <col min="5894" max="5894" width="8.85546875" style="43" customWidth="1"/>
    <col min="5895" max="5895" width="7.42578125" style="43" customWidth="1"/>
    <col min="5896" max="5896" width="10.140625" style="43" customWidth="1"/>
    <col min="5897" max="5897" width="6" style="43" customWidth="1"/>
    <col min="5898" max="5898" width="9.42578125" style="43" customWidth="1"/>
    <col min="5899" max="5899" width="11.140625" style="43" customWidth="1"/>
    <col min="5900" max="5900" width="11.42578125" style="43" customWidth="1"/>
    <col min="5901" max="5902" width="7.85546875" style="43"/>
    <col min="5903" max="5903" width="14.42578125" style="43" customWidth="1"/>
    <col min="5904" max="6142" width="7.85546875" style="43"/>
    <col min="6143" max="6143" width="3.85546875" style="43" customWidth="1"/>
    <col min="6144" max="6144" width="54.85546875" style="43" customWidth="1"/>
    <col min="6145" max="6146" width="12.5703125" style="43" customWidth="1"/>
    <col min="6147" max="6147" width="6.85546875" style="43" customWidth="1"/>
    <col min="6148" max="6149" width="10.85546875" style="43" customWidth="1"/>
    <col min="6150" max="6150" width="8.85546875" style="43" customWidth="1"/>
    <col min="6151" max="6151" width="7.42578125" style="43" customWidth="1"/>
    <col min="6152" max="6152" width="10.140625" style="43" customWidth="1"/>
    <col min="6153" max="6153" width="6" style="43" customWidth="1"/>
    <col min="6154" max="6154" width="9.42578125" style="43" customWidth="1"/>
    <col min="6155" max="6155" width="11.140625" style="43" customWidth="1"/>
    <col min="6156" max="6156" width="11.42578125" style="43" customWidth="1"/>
    <col min="6157" max="6158" width="7.85546875" style="43"/>
    <col min="6159" max="6159" width="14.42578125" style="43" customWidth="1"/>
    <col min="6160" max="6398" width="7.85546875" style="43"/>
    <col min="6399" max="6399" width="3.85546875" style="43" customWidth="1"/>
    <col min="6400" max="6400" width="54.85546875" style="43" customWidth="1"/>
    <col min="6401" max="6402" width="12.5703125" style="43" customWidth="1"/>
    <col min="6403" max="6403" width="6.85546875" style="43" customWidth="1"/>
    <col min="6404" max="6405" width="10.85546875" style="43" customWidth="1"/>
    <col min="6406" max="6406" width="8.85546875" style="43" customWidth="1"/>
    <col min="6407" max="6407" width="7.42578125" style="43" customWidth="1"/>
    <col min="6408" max="6408" width="10.140625" style="43" customWidth="1"/>
    <col min="6409" max="6409" width="6" style="43" customWidth="1"/>
    <col min="6410" max="6410" width="9.42578125" style="43" customWidth="1"/>
    <col min="6411" max="6411" width="11.140625" style="43" customWidth="1"/>
    <col min="6412" max="6412" width="11.42578125" style="43" customWidth="1"/>
    <col min="6413" max="6414" width="7.85546875" style="43"/>
    <col min="6415" max="6415" width="14.42578125" style="43" customWidth="1"/>
    <col min="6416" max="6654" width="7.85546875" style="43"/>
    <col min="6655" max="6655" width="3.85546875" style="43" customWidth="1"/>
    <col min="6656" max="6656" width="54.85546875" style="43" customWidth="1"/>
    <col min="6657" max="6658" width="12.5703125" style="43" customWidth="1"/>
    <col min="6659" max="6659" width="6.85546875" style="43" customWidth="1"/>
    <col min="6660" max="6661" width="10.85546875" style="43" customWidth="1"/>
    <col min="6662" max="6662" width="8.85546875" style="43" customWidth="1"/>
    <col min="6663" max="6663" width="7.42578125" style="43" customWidth="1"/>
    <col min="6664" max="6664" width="10.140625" style="43" customWidth="1"/>
    <col min="6665" max="6665" width="6" style="43" customWidth="1"/>
    <col min="6666" max="6666" width="9.42578125" style="43" customWidth="1"/>
    <col min="6667" max="6667" width="11.140625" style="43" customWidth="1"/>
    <col min="6668" max="6668" width="11.42578125" style="43" customWidth="1"/>
    <col min="6669" max="6670" width="7.85546875" style="43"/>
    <col min="6671" max="6671" width="14.42578125" style="43" customWidth="1"/>
    <col min="6672" max="6910" width="7.85546875" style="43"/>
    <col min="6911" max="6911" width="3.85546875" style="43" customWidth="1"/>
    <col min="6912" max="6912" width="54.85546875" style="43" customWidth="1"/>
    <col min="6913" max="6914" width="12.5703125" style="43" customWidth="1"/>
    <col min="6915" max="6915" width="6.85546875" style="43" customWidth="1"/>
    <col min="6916" max="6917" width="10.85546875" style="43" customWidth="1"/>
    <col min="6918" max="6918" width="8.85546875" style="43" customWidth="1"/>
    <col min="6919" max="6919" width="7.42578125" style="43" customWidth="1"/>
    <col min="6920" max="6920" width="10.140625" style="43" customWidth="1"/>
    <col min="6921" max="6921" width="6" style="43" customWidth="1"/>
    <col min="6922" max="6922" width="9.42578125" style="43" customWidth="1"/>
    <col min="6923" max="6923" width="11.140625" style="43" customWidth="1"/>
    <col min="6924" max="6924" width="11.42578125" style="43" customWidth="1"/>
    <col min="6925" max="6926" width="7.85546875" style="43"/>
    <col min="6927" max="6927" width="14.42578125" style="43" customWidth="1"/>
    <col min="6928" max="7166" width="7.85546875" style="43"/>
    <col min="7167" max="7167" width="3.85546875" style="43" customWidth="1"/>
    <col min="7168" max="7168" width="54.85546875" style="43" customWidth="1"/>
    <col min="7169" max="7170" width="12.5703125" style="43" customWidth="1"/>
    <col min="7171" max="7171" width="6.85546875" style="43" customWidth="1"/>
    <col min="7172" max="7173" width="10.85546875" style="43" customWidth="1"/>
    <col min="7174" max="7174" width="8.85546875" style="43" customWidth="1"/>
    <col min="7175" max="7175" width="7.42578125" style="43" customWidth="1"/>
    <col min="7176" max="7176" width="10.140625" style="43" customWidth="1"/>
    <col min="7177" max="7177" width="6" style="43" customWidth="1"/>
    <col min="7178" max="7178" width="9.42578125" style="43" customWidth="1"/>
    <col min="7179" max="7179" width="11.140625" style="43" customWidth="1"/>
    <col min="7180" max="7180" width="11.42578125" style="43" customWidth="1"/>
    <col min="7181" max="7182" width="7.85546875" style="43"/>
    <col min="7183" max="7183" width="14.42578125" style="43" customWidth="1"/>
    <col min="7184" max="7422" width="7.85546875" style="43"/>
    <col min="7423" max="7423" width="3.85546875" style="43" customWidth="1"/>
    <col min="7424" max="7424" width="54.85546875" style="43" customWidth="1"/>
    <col min="7425" max="7426" width="12.5703125" style="43" customWidth="1"/>
    <col min="7427" max="7427" width="6.85546875" style="43" customWidth="1"/>
    <col min="7428" max="7429" width="10.85546875" style="43" customWidth="1"/>
    <col min="7430" max="7430" width="8.85546875" style="43" customWidth="1"/>
    <col min="7431" max="7431" width="7.42578125" style="43" customWidth="1"/>
    <col min="7432" max="7432" width="10.140625" style="43" customWidth="1"/>
    <col min="7433" max="7433" width="6" style="43" customWidth="1"/>
    <col min="7434" max="7434" width="9.42578125" style="43" customWidth="1"/>
    <col min="7435" max="7435" width="11.140625" style="43" customWidth="1"/>
    <col min="7436" max="7436" width="11.42578125" style="43" customWidth="1"/>
    <col min="7437" max="7438" width="7.85546875" style="43"/>
    <col min="7439" max="7439" width="14.42578125" style="43" customWidth="1"/>
    <col min="7440" max="7678" width="7.85546875" style="43"/>
    <col min="7679" max="7679" width="3.85546875" style="43" customWidth="1"/>
    <col min="7680" max="7680" width="54.85546875" style="43" customWidth="1"/>
    <col min="7681" max="7682" width="12.5703125" style="43" customWidth="1"/>
    <col min="7683" max="7683" width="6.85546875" style="43" customWidth="1"/>
    <col min="7684" max="7685" width="10.85546875" style="43" customWidth="1"/>
    <col min="7686" max="7686" width="8.85546875" style="43" customWidth="1"/>
    <col min="7687" max="7687" width="7.42578125" style="43" customWidth="1"/>
    <col min="7688" max="7688" width="10.140625" style="43" customWidth="1"/>
    <col min="7689" max="7689" width="6" style="43" customWidth="1"/>
    <col min="7690" max="7690" width="9.42578125" style="43" customWidth="1"/>
    <col min="7691" max="7691" width="11.140625" style="43" customWidth="1"/>
    <col min="7692" max="7692" width="11.42578125" style="43" customWidth="1"/>
    <col min="7693" max="7694" width="7.85546875" style="43"/>
    <col min="7695" max="7695" width="14.42578125" style="43" customWidth="1"/>
    <col min="7696" max="7934" width="7.85546875" style="43"/>
    <col min="7935" max="7935" width="3.85546875" style="43" customWidth="1"/>
    <col min="7936" max="7936" width="54.85546875" style="43" customWidth="1"/>
    <col min="7937" max="7938" width="12.5703125" style="43" customWidth="1"/>
    <col min="7939" max="7939" width="6.85546875" style="43" customWidth="1"/>
    <col min="7940" max="7941" width="10.85546875" style="43" customWidth="1"/>
    <col min="7942" max="7942" width="8.85546875" style="43" customWidth="1"/>
    <col min="7943" max="7943" width="7.42578125" style="43" customWidth="1"/>
    <col min="7944" max="7944" width="10.140625" style="43" customWidth="1"/>
    <col min="7945" max="7945" width="6" style="43" customWidth="1"/>
    <col min="7946" max="7946" width="9.42578125" style="43" customWidth="1"/>
    <col min="7947" max="7947" width="11.140625" style="43" customWidth="1"/>
    <col min="7948" max="7948" width="11.42578125" style="43" customWidth="1"/>
    <col min="7949" max="7950" width="7.85546875" style="43"/>
    <col min="7951" max="7951" width="14.42578125" style="43" customWidth="1"/>
    <col min="7952" max="8190" width="7.85546875" style="43"/>
    <col min="8191" max="8191" width="3.85546875" style="43" customWidth="1"/>
    <col min="8192" max="8192" width="54.85546875" style="43" customWidth="1"/>
    <col min="8193" max="8194" width="12.5703125" style="43" customWidth="1"/>
    <col min="8195" max="8195" width="6.85546875" style="43" customWidth="1"/>
    <col min="8196" max="8197" width="10.85546875" style="43" customWidth="1"/>
    <col min="8198" max="8198" width="8.85546875" style="43" customWidth="1"/>
    <col min="8199" max="8199" width="7.42578125" style="43" customWidth="1"/>
    <col min="8200" max="8200" width="10.140625" style="43" customWidth="1"/>
    <col min="8201" max="8201" width="6" style="43" customWidth="1"/>
    <col min="8202" max="8202" width="9.42578125" style="43" customWidth="1"/>
    <col min="8203" max="8203" width="11.140625" style="43" customWidth="1"/>
    <col min="8204" max="8204" width="11.42578125" style="43" customWidth="1"/>
    <col min="8205" max="8206" width="7.85546875" style="43"/>
    <col min="8207" max="8207" width="14.42578125" style="43" customWidth="1"/>
    <col min="8208" max="8446" width="7.85546875" style="43"/>
    <col min="8447" max="8447" width="3.85546875" style="43" customWidth="1"/>
    <col min="8448" max="8448" width="54.85546875" style="43" customWidth="1"/>
    <col min="8449" max="8450" width="12.5703125" style="43" customWidth="1"/>
    <col min="8451" max="8451" width="6.85546875" style="43" customWidth="1"/>
    <col min="8452" max="8453" width="10.85546875" style="43" customWidth="1"/>
    <col min="8454" max="8454" width="8.85546875" style="43" customWidth="1"/>
    <col min="8455" max="8455" width="7.42578125" style="43" customWidth="1"/>
    <col min="8456" max="8456" width="10.140625" style="43" customWidth="1"/>
    <col min="8457" max="8457" width="6" style="43" customWidth="1"/>
    <col min="8458" max="8458" width="9.42578125" style="43" customWidth="1"/>
    <col min="8459" max="8459" width="11.140625" style="43" customWidth="1"/>
    <col min="8460" max="8460" width="11.42578125" style="43" customWidth="1"/>
    <col min="8461" max="8462" width="7.85546875" style="43"/>
    <col min="8463" max="8463" width="14.42578125" style="43" customWidth="1"/>
    <col min="8464" max="8702" width="7.85546875" style="43"/>
    <col min="8703" max="8703" width="3.85546875" style="43" customWidth="1"/>
    <col min="8704" max="8704" width="54.85546875" style="43" customWidth="1"/>
    <col min="8705" max="8706" width="12.5703125" style="43" customWidth="1"/>
    <col min="8707" max="8707" width="6.85546875" style="43" customWidth="1"/>
    <col min="8708" max="8709" width="10.85546875" style="43" customWidth="1"/>
    <col min="8710" max="8710" width="8.85546875" style="43" customWidth="1"/>
    <col min="8711" max="8711" width="7.42578125" style="43" customWidth="1"/>
    <col min="8712" max="8712" width="10.140625" style="43" customWidth="1"/>
    <col min="8713" max="8713" width="6" style="43" customWidth="1"/>
    <col min="8714" max="8714" width="9.42578125" style="43" customWidth="1"/>
    <col min="8715" max="8715" width="11.140625" style="43" customWidth="1"/>
    <col min="8716" max="8716" width="11.42578125" style="43" customWidth="1"/>
    <col min="8717" max="8718" width="7.85546875" style="43"/>
    <col min="8719" max="8719" width="14.42578125" style="43" customWidth="1"/>
    <col min="8720" max="8958" width="7.85546875" style="43"/>
    <col min="8959" max="8959" width="3.85546875" style="43" customWidth="1"/>
    <col min="8960" max="8960" width="54.85546875" style="43" customWidth="1"/>
    <col min="8961" max="8962" width="12.5703125" style="43" customWidth="1"/>
    <col min="8963" max="8963" width="6.85546875" style="43" customWidth="1"/>
    <col min="8964" max="8965" width="10.85546875" style="43" customWidth="1"/>
    <col min="8966" max="8966" width="8.85546875" style="43" customWidth="1"/>
    <col min="8967" max="8967" width="7.42578125" style="43" customWidth="1"/>
    <col min="8968" max="8968" width="10.140625" style="43" customWidth="1"/>
    <col min="8969" max="8969" width="6" style="43" customWidth="1"/>
    <col min="8970" max="8970" width="9.42578125" style="43" customWidth="1"/>
    <col min="8971" max="8971" width="11.140625" style="43" customWidth="1"/>
    <col min="8972" max="8972" width="11.42578125" style="43" customWidth="1"/>
    <col min="8973" max="8974" width="7.85546875" style="43"/>
    <col min="8975" max="8975" width="14.42578125" style="43" customWidth="1"/>
    <col min="8976" max="9214" width="7.85546875" style="43"/>
    <col min="9215" max="9215" width="3.85546875" style="43" customWidth="1"/>
    <col min="9216" max="9216" width="54.85546875" style="43" customWidth="1"/>
    <col min="9217" max="9218" width="12.5703125" style="43" customWidth="1"/>
    <col min="9219" max="9219" width="6.85546875" style="43" customWidth="1"/>
    <col min="9220" max="9221" width="10.85546875" style="43" customWidth="1"/>
    <col min="9222" max="9222" width="8.85546875" style="43" customWidth="1"/>
    <col min="9223" max="9223" width="7.42578125" style="43" customWidth="1"/>
    <col min="9224" max="9224" width="10.140625" style="43" customWidth="1"/>
    <col min="9225" max="9225" width="6" style="43" customWidth="1"/>
    <col min="9226" max="9226" width="9.42578125" style="43" customWidth="1"/>
    <col min="9227" max="9227" width="11.140625" style="43" customWidth="1"/>
    <col min="9228" max="9228" width="11.42578125" style="43" customWidth="1"/>
    <col min="9229" max="9230" width="7.85546875" style="43"/>
    <col min="9231" max="9231" width="14.42578125" style="43" customWidth="1"/>
    <col min="9232" max="9470" width="7.85546875" style="43"/>
    <col min="9471" max="9471" width="3.85546875" style="43" customWidth="1"/>
    <col min="9472" max="9472" width="54.85546875" style="43" customWidth="1"/>
    <col min="9473" max="9474" width="12.5703125" style="43" customWidth="1"/>
    <col min="9475" max="9475" width="6.85546875" style="43" customWidth="1"/>
    <col min="9476" max="9477" width="10.85546875" style="43" customWidth="1"/>
    <col min="9478" max="9478" width="8.85546875" style="43" customWidth="1"/>
    <col min="9479" max="9479" width="7.42578125" style="43" customWidth="1"/>
    <col min="9480" max="9480" width="10.140625" style="43" customWidth="1"/>
    <col min="9481" max="9481" width="6" style="43" customWidth="1"/>
    <col min="9482" max="9482" width="9.42578125" style="43" customWidth="1"/>
    <col min="9483" max="9483" width="11.140625" style="43" customWidth="1"/>
    <col min="9484" max="9484" width="11.42578125" style="43" customWidth="1"/>
    <col min="9485" max="9486" width="7.85546875" style="43"/>
    <col min="9487" max="9487" width="14.42578125" style="43" customWidth="1"/>
    <col min="9488" max="9726" width="7.85546875" style="43"/>
    <col min="9727" max="9727" width="3.85546875" style="43" customWidth="1"/>
    <col min="9728" max="9728" width="54.85546875" style="43" customWidth="1"/>
    <col min="9729" max="9730" width="12.5703125" style="43" customWidth="1"/>
    <col min="9731" max="9731" width="6.85546875" style="43" customWidth="1"/>
    <col min="9732" max="9733" width="10.85546875" style="43" customWidth="1"/>
    <col min="9734" max="9734" width="8.85546875" style="43" customWidth="1"/>
    <col min="9735" max="9735" width="7.42578125" style="43" customWidth="1"/>
    <col min="9736" max="9736" width="10.140625" style="43" customWidth="1"/>
    <col min="9737" max="9737" width="6" style="43" customWidth="1"/>
    <col min="9738" max="9738" width="9.42578125" style="43" customWidth="1"/>
    <col min="9739" max="9739" width="11.140625" style="43" customWidth="1"/>
    <col min="9740" max="9740" width="11.42578125" style="43" customWidth="1"/>
    <col min="9741" max="9742" width="7.85546875" style="43"/>
    <col min="9743" max="9743" width="14.42578125" style="43" customWidth="1"/>
    <col min="9744" max="9982" width="7.85546875" style="43"/>
    <col min="9983" max="9983" width="3.85546875" style="43" customWidth="1"/>
    <col min="9984" max="9984" width="54.85546875" style="43" customWidth="1"/>
    <col min="9985" max="9986" width="12.5703125" style="43" customWidth="1"/>
    <col min="9987" max="9987" width="6.85546875" style="43" customWidth="1"/>
    <col min="9988" max="9989" width="10.85546875" style="43" customWidth="1"/>
    <col min="9990" max="9990" width="8.85546875" style="43" customWidth="1"/>
    <col min="9991" max="9991" width="7.42578125" style="43" customWidth="1"/>
    <col min="9992" max="9992" width="10.140625" style="43" customWidth="1"/>
    <col min="9993" max="9993" width="6" style="43" customWidth="1"/>
    <col min="9994" max="9994" width="9.42578125" style="43" customWidth="1"/>
    <col min="9995" max="9995" width="11.140625" style="43" customWidth="1"/>
    <col min="9996" max="9996" width="11.42578125" style="43" customWidth="1"/>
    <col min="9997" max="9998" width="7.85546875" style="43"/>
    <col min="9999" max="9999" width="14.42578125" style="43" customWidth="1"/>
    <col min="10000" max="10238" width="7.85546875" style="43"/>
    <col min="10239" max="10239" width="3.85546875" style="43" customWidth="1"/>
    <col min="10240" max="10240" width="54.85546875" style="43" customWidth="1"/>
    <col min="10241" max="10242" width="12.5703125" style="43" customWidth="1"/>
    <col min="10243" max="10243" width="6.85546875" style="43" customWidth="1"/>
    <col min="10244" max="10245" width="10.85546875" style="43" customWidth="1"/>
    <col min="10246" max="10246" width="8.85546875" style="43" customWidth="1"/>
    <col min="10247" max="10247" width="7.42578125" style="43" customWidth="1"/>
    <col min="10248" max="10248" width="10.140625" style="43" customWidth="1"/>
    <col min="10249" max="10249" width="6" style="43" customWidth="1"/>
    <col min="10250" max="10250" width="9.42578125" style="43" customWidth="1"/>
    <col min="10251" max="10251" width="11.140625" style="43" customWidth="1"/>
    <col min="10252" max="10252" width="11.42578125" style="43" customWidth="1"/>
    <col min="10253" max="10254" width="7.85546875" style="43"/>
    <col min="10255" max="10255" width="14.42578125" style="43" customWidth="1"/>
    <col min="10256" max="10494" width="7.85546875" style="43"/>
    <col min="10495" max="10495" width="3.85546875" style="43" customWidth="1"/>
    <col min="10496" max="10496" width="54.85546875" style="43" customWidth="1"/>
    <col min="10497" max="10498" width="12.5703125" style="43" customWidth="1"/>
    <col min="10499" max="10499" width="6.85546875" style="43" customWidth="1"/>
    <col min="10500" max="10501" width="10.85546875" style="43" customWidth="1"/>
    <col min="10502" max="10502" width="8.85546875" style="43" customWidth="1"/>
    <col min="10503" max="10503" width="7.42578125" style="43" customWidth="1"/>
    <col min="10504" max="10504" width="10.140625" style="43" customWidth="1"/>
    <col min="10505" max="10505" width="6" style="43" customWidth="1"/>
    <col min="10506" max="10506" width="9.42578125" style="43" customWidth="1"/>
    <col min="10507" max="10507" width="11.140625" style="43" customWidth="1"/>
    <col min="10508" max="10508" width="11.42578125" style="43" customWidth="1"/>
    <col min="10509" max="10510" width="7.85546875" style="43"/>
    <col min="10511" max="10511" width="14.42578125" style="43" customWidth="1"/>
    <col min="10512" max="10750" width="7.85546875" style="43"/>
    <col min="10751" max="10751" width="3.85546875" style="43" customWidth="1"/>
    <col min="10752" max="10752" width="54.85546875" style="43" customWidth="1"/>
    <col min="10753" max="10754" width="12.5703125" style="43" customWidth="1"/>
    <col min="10755" max="10755" width="6.85546875" style="43" customWidth="1"/>
    <col min="10756" max="10757" width="10.85546875" style="43" customWidth="1"/>
    <col min="10758" max="10758" width="8.85546875" style="43" customWidth="1"/>
    <col min="10759" max="10759" width="7.42578125" style="43" customWidth="1"/>
    <col min="10760" max="10760" width="10.140625" style="43" customWidth="1"/>
    <col min="10761" max="10761" width="6" style="43" customWidth="1"/>
    <col min="10762" max="10762" width="9.42578125" style="43" customWidth="1"/>
    <col min="10763" max="10763" width="11.140625" style="43" customWidth="1"/>
    <col min="10764" max="10764" width="11.42578125" style="43" customWidth="1"/>
    <col min="10765" max="10766" width="7.85546875" style="43"/>
    <col min="10767" max="10767" width="14.42578125" style="43" customWidth="1"/>
    <col min="10768" max="11006" width="7.85546875" style="43"/>
    <col min="11007" max="11007" width="3.85546875" style="43" customWidth="1"/>
    <col min="11008" max="11008" width="54.85546875" style="43" customWidth="1"/>
    <col min="11009" max="11010" width="12.5703125" style="43" customWidth="1"/>
    <col min="11011" max="11011" width="6.85546875" style="43" customWidth="1"/>
    <col min="11012" max="11013" width="10.85546875" style="43" customWidth="1"/>
    <col min="11014" max="11014" width="8.85546875" style="43" customWidth="1"/>
    <col min="11015" max="11015" width="7.42578125" style="43" customWidth="1"/>
    <col min="11016" max="11016" width="10.140625" style="43" customWidth="1"/>
    <col min="11017" max="11017" width="6" style="43" customWidth="1"/>
    <col min="11018" max="11018" width="9.42578125" style="43" customWidth="1"/>
    <col min="11019" max="11019" width="11.140625" style="43" customWidth="1"/>
    <col min="11020" max="11020" width="11.42578125" style="43" customWidth="1"/>
    <col min="11021" max="11022" width="7.85546875" style="43"/>
    <col min="11023" max="11023" width="14.42578125" style="43" customWidth="1"/>
    <col min="11024" max="11262" width="7.85546875" style="43"/>
    <col min="11263" max="11263" width="3.85546875" style="43" customWidth="1"/>
    <col min="11264" max="11264" width="54.85546875" style="43" customWidth="1"/>
    <col min="11265" max="11266" width="12.5703125" style="43" customWidth="1"/>
    <col min="11267" max="11267" width="6.85546875" style="43" customWidth="1"/>
    <col min="11268" max="11269" width="10.85546875" style="43" customWidth="1"/>
    <col min="11270" max="11270" width="8.85546875" style="43" customWidth="1"/>
    <col min="11271" max="11271" width="7.42578125" style="43" customWidth="1"/>
    <col min="11272" max="11272" width="10.140625" style="43" customWidth="1"/>
    <col min="11273" max="11273" width="6" style="43" customWidth="1"/>
    <col min="11274" max="11274" width="9.42578125" style="43" customWidth="1"/>
    <col min="11275" max="11275" width="11.140625" style="43" customWidth="1"/>
    <col min="11276" max="11276" width="11.42578125" style="43" customWidth="1"/>
    <col min="11277" max="11278" width="7.85546875" style="43"/>
    <col min="11279" max="11279" width="14.42578125" style="43" customWidth="1"/>
    <col min="11280" max="11518" width="7.85546875" style="43"/>
    <col min="11519" max="11519" width="3.85546875" style="43" customWidth="1"/>
    <col min="11520" max="11520" width="54.85546875" style="43" customWidth="1"/>
    <col min="11521" max="11522" width="12.5703125" style="43" customWidth="1"/>
    <col min="11523" max="11523" width="6.85546875" style="43" customWidth="1"/>
    <col min="11524" max="11525" width="10.85546875" style="43" customWidth="1"/>
    <col min="11526" max="11526" width="8.85546875" style="43" customWidth="1"/>
    <col min="11527" max="11527" width="7.42578125" style="43" customWidth="1"/>
    <col min="11528" max="11528" width="10.140625" style="43" customWidth="1"/>
    <col min="11529" max="11529" width="6" style="43" customWidth="1"/>
    <col min="11530" max="11530" width="9.42578125" style="43" customWidth="1"/>
    <col min="11531" max="11531" width="11.140625" style="43" customWidth="1"/>
    <col min="11532" max="11532" width="11.42578125" style="43" customWidth="1"/>
    <col min="11533" max="11534" width="7.85546875" style="43"/>
    <col min="11535" max="11535" width="14.42578125" style="43" customWidth="1"/>
    <col min="11536" max="11774" width="7.85546875" style="43"/>
    <col min="11775" max="11775" width="3.85546875" style="43" customWidth="1"/>
    <col min="11776" max="11776" width="54.85546875" style="43" customWidth="1"/>
    <col min="11777" max="11778" width="12.5703125" style="43" customWidth="1"/>
    <col min="11779" max="11779" width="6.85546875" style="43" customWidth="1"/>
    <col min="11780" max="11781" width="10.85546875" style="43" customWidth="1"/>
    <col min="11782" max="11782" width="8.85546875" style="43" customWidth="1"/>
    <col min="11783" max="11783" width="7.42578125" style="43" customWidth="1"/>
    <col min="11784" max="11784" width="10.140625" style="43" customWidth="1"/>
    <col min="11785" max="11785" width="6" style="43" customWidth="1"/>
    <col min="11786" max="11786" width="9.42578125" style="43" customWidth="1"/>
    <col min="11787" max="11787" width="11.140625" style="43" customWidth="1"/>
    <col min="11788" max="11788" width="11.42578125" style="43" customWidth="1"/>
    <col min="11789" max="11790" width="7.85546875" style="43"/>
    <col min="11791" max="11791" width="14.42578125" style="43" customWidth="1"/>
    <col min="11792" max="12030" width="7.85546875" style="43"/>
    <col min="12031" max="12031" width="3.85546875" style="43" customWidth="1"/>
    <col min="12032" max="12032" width="54.85546875" style="43" customWidth="1"/>
    <col min="12033" max="12034" width="12.5703125" style="43" customWidth="1"/>
    <col min="12035" max="12035" width="6.85546875" style="43" customWidth="1"/>
    <col min="12036" max="12037" width="10.85546875" style="43" customWidth="1"/>
    <col min="12038" max="12038" width="8.85546875" style="43" customWidth="1"/>
    <col min="12039" max="12039" width="7.42578125" style="43" customWidth="1"/>
    <col min="12040" max="12040" width="10.140625" style="43" customWidth="1"/>
    <col min="12041" max="12041" width="6" style="43" customWidth="1"/>
    <col min="12042" max="12042" width="9.42578125" style="43" customWidth="1"/>
    <col min="12043" max="12043" width="11.140625" style="43" customWidth="1"/>
    <col min="12044" max="12044" width="11.42578125" style="43" customWidth="1"/>
    <col min="12045" max="12046" width="7.85546875" style="43"/>
    <col min="12047" max="12047" width="14.42578125" style="43" customWidth="1"/>
    <col min="12048" max="12286" width="7.85546875" style="43"/>
    <col min="12287" max="12287" width="3.85546875" style="43" customWidth="1"/>
    <col min="12288" max="12288" width="54.85546875" style="43" customWidth="1"/>
    <col min="12289" max="12290" width="12.5703125" style="43" customWidth="1"/>
    <col min="12291" max="12291" width="6.85546875" style="43" customWidth="1"/>
    <col min="12292" max="12293" width="10.85546875" style="43" customWidth="1"/>
    <col min="12294" max="12294" width="8.85546875" style="43" customWidth="1"/>
    <col min="12295" max="12295" width="7.42578125" style="43" customWidth="1"/>
    <col min="12296" max="12296" width="10.140625" style="43" customWidth="1"/>
    <col min="12297" max="12297" width="6" style="43" customWidth="1"/>
    <col min="12298" max="12298" width="9.42578125" style="43" customWidth="1"/>
    <col min="12299" max="12299" width="11.140625" style="43" customWidth="1"/>
    <col min="12300" max="12300" width="11.42578125" style="43" customWidth="1"/>
    <col min="12301" max="12302" width="7.85546875" style="43"/>
    <col min="12303" max="12303" width="14.42578125" style="43" customWidth="1"/>
    <col min="12304" max="12542" width="7.85546875" style="43"/>
    <col min="12543" max="12543" width="3.85546875" style="43" customWidth="1"/>
    <col min="12544" max="12544" width="54.85546875" style="43" customWidth="1"/>
    <col min="12545" max="12546" width="12.5703125" style="43" customWidth="1"/>
    <col min="12547" max="12547" width="6.85546875" style="43" customWidth="1"/>
    <col min="12548" max="12549" width="10.85546875" style="43" customWidth="1"/>
    <col min="12550" max="12550" width="8.85546875" style="43" customWidth="1"/>
    <col min="12551" max="12551" width="7.42578125" style="43" customWidth="1"/>
    <col min="12552" max="12552" width="10.140625" style="43" customWidth="1"/>
    <col min="12553" max="12553" width="6" style="43" customWidth="1"/>
    <col min="12554" max="12554" width="9.42578125" style="43" customWidth="1"/>
    <col min="12555" max="12555" width="11.140625" style="43" customWidth="1"/>
    <col min="12556" max="12556" width="11.42578125" style="43" customWidth="1"/>
    <col min="12557" max="12558" width="7.85546875" style="43"/>
    <col min="12559" max="12559" width="14.42578125" style="43" customWidth="1"/>
    <col min="12560" max="12798" width="7.85546875" style="43"/>
    <col min="12799" max="12799" width="3.85546875" style="43" customWidth="1"/>
    <col min="12800" max="12800" width="54.85546875" style="43" customWidth="1"/>
    <col min="12801" max="12802" width="12.5703125" style="43" customWidth="1"/>
    <col min="12803" max="12803" width="6.85546875" style="43" customWidth="1"/>
    <col min="12804" max="12805" width="10.85546875" style="43" customWidth="1"/>
    <col min="12806" max="12806" width="8.85546875" style="43" customWidth="1"/>
    <col min="12807" max="12807" width="7.42578125" style="43" customWidth="1"/>
    <col min="12808" max="12808" width="10.140625" style="43" customWidth="1"/>
    <col min="12809" max="12809" width="6" style="43" customWidth="1"/>
    <col min="12810" max="12810" width="9.42578125" style="43" customWidth="1"/>
    <col min="12811" max="12811" width="11.140625" style="43" customWidth="1"/>
    <col min="12812" max="12812" width="11.42578125" style="43" customWidth="1"/>
    <col min="12813" max="12814" width="7.85546875" style="43"/>
    <col min="12815" max="12815" width="14.42578125" style="43" customWidth="1"/>
    <col min="12816" max="13054" width="7.85546875" style="43"/>
    <col min="13055" max="13055" width="3.85546875" style="43" customWidth="1"/>
    <col min="13056" max="13056" width="54.85546875" style="43" customWidth="1"/>
    <col min="13057" max="13058" width="12.5703125" style="43" customWidth="1"/>
    <col min="13059" max="13059" width="6.85546875" style="43" customWidth="1"/>
    <col min="13060" max="13061" width="10.85546875" style="43" customWidth="1"/>
    <col min="13062" max="13062" width="8.85546875" style="43" customWidth="1"/>
    <col min="13063" max="13063" width="7.42578125" style="43" customWidth="1"/>
    <col min="13064" max="13064" width="10.140625" style="43" customWidth="1"/>
    <col min="13065" max="13065" width="6" style="43" customWidth="1"/>
    <col min="13066" max="13066" width="9.42578125" style="43" customWidth="1"/>
    <col min="13067" max="13067" width="11.140625" style="43" customWidth="1"/>
    <col min="13068" max="13068" width="11.42578125" style="43" customWidth="1"/>
    <col min="13069" max="13070" width="7.85546875" style="43"/>
    <col min="13071" max="13071" width="14.42578125" style="43" customWidth="1"/>
    <col min="13072" max="13310" width="7.85546875" style="43"/>
    <col min="13311" max="13311" width="3.85546875" style="43" customWidth="1"/>
    <col min="13312" max="13312" width="54.85546875" style="43" customWidth="1"/>
    <col min="13313" max="13314" width="12.5703125" style="43" customWidth="1"/>
    <col min="13315" max="13315" width="6.85546875" style="43" customWidth="1"/>
    <col min="13316" max="13317" width="10.85546875" style="43" customWidth="1"/>
    <col min="13318" max="13318" width="8.85546875" style="43" customWidth="1"/>
    <col min="13319" max="13319" width="7.42578125" style="43" customWidth="1"/>
    <col min="13320" max="13320" width="10.140625" style="43" customWidth="1"/>
    <col min="13321" max="13321" width="6" style="43" customWidth="1"/>
    <col min="13322" max="13322" width="9.42578125" style="43" customWidth="1"/>
    <col min="13323" max="13323" width="11.140625" style="43" customWidth="1"/>
    <col min="13324" max="13324" width="11.42578125" style="43" customWidth="1"/>
    <col min="13325" max="13326" width="7.85546875" style="43"/>
    <col min="13327" max="13327" width="14.42578125" style="43" customWidth="1"/>
    <col min="13328" max="13566" width="7.85546875" style="43"/>
    <col min="13567" max="13567" width="3.85546875" style="43" customWidth="1"/>
    <col min="13568" max="13568" width="54.85546875" style="43" customWidth="1"/>
    <col min="13569" max="13570" width="12.5703125" style="43" customWidth="1"/>
    <col min="13571" max="13571" width="6.85546875" style="43" customWidth="1"/>
    <col min="13572" max="13573" width="10.85546875" style="43" customWidth="1"/>
    <col min="13574" max="13574" width="8.85546875" style="43" customWidth="1"/>
    <col min="13575" max="13575" width="7.42578125" style="43" customWidth="1"/>
    <col min="13576" max="13576" width="10.140625" style="43" customWidth="1"/>
    <col min="13577" max="13577" width="6" style="43" customWidth="1"/>
    <col min="13578" max="13578" width="9.42578125" style="43" customWidth="1"/>
    <col min="13579" max="13579" width="11.140625" style="43" customWidth="1"/>
    <col min="13580" max="13580" width="11.42578125" style="43" customWidth="1"/>
    <col min="13581" max="13582" width="7.85546875" style="43"/>
    <col min="13583" max="13583" width="14.42578125" style="43" customWidth="1"/>
    <col min="13584" max="13822" width="7.85546875" style="43"/>
    <col min="13823" max="13823" width="3.85546875" style="43" customWidth="1"/>
    <col min="13824" max="13824" width="54.85546875" style="43" customWidth="1"/>
    <col min="13825" max="13826" width="12.5703125" style="43" customWidth="1"/>
    <col min="13827" max="13827" width="6.85546875" style="43" customWidth="1"/>
    <col min="13828" max="13829" width="10.85546875" style="43" customWidth="1"/>
    <col min="13830" max="13830" width="8.85546875" style="43" customWidth="1"/>
    <col min="13831" max="13831" width="7.42578125" style="43" customWidth="1"/>
    <col min="13832" max="13832" width="10.140625" style="43" customWidth="1"/>
    <col min="13833" max="13833" width="6" style="43" customWidth="1"/>
    <col min="13834" max="13834" width="9.42578125" style="43" customWidth="1"/>
    <col min="13835" max="13835" width="11.140625" style="43" customWidth="1"/>
    <col min="13836" max="13836" width="11.42578125" style="43" customWidth="1"/>
    <col min="13837" max="13838" width="7.85546875" style="43"/>
    <col min="13839" max="13839" width="14.42578125" style="43" customWidth="1"/>
    <col min="13840" max="14078" width="7.85546875" style="43"/>
    <col min="14079" max="14079" width="3.85546875" style="43" customWidth="1"/>
    <col min="14080" max="14080" width="54.85546875" style="43" customWidth="1"/>
    <col min="14081" max="14082" width="12.5703125" style="43" customWidth="1"/>
    <col min="14083" max="14083" width="6.85546875" style="43" customWidth="1"/>
    <col min="14084" max="14085" width="10.85546875" style="43" customWidth="1"/>
    <col min="14086" max="14086" width="8.85546875" style="43" customWidth="1"/>
    <col min="14087" max="14087" width="7.42578125" style="43" customWidth="1"/>
    <col min="14088" max="14088" width="10.140625" style="43" customWidth="1"/>
    <col min="14089" max="14089" width="6" style="43" customWidth="1"/>
    <col min="14090" max="14090" width="9.42578125" style="43" customWidth="1"/>
    <col min="14091" max="14091" width="11.140625" style="43" customWidth="1"/>
    <col min="14092" max="14092" width="11.42578125" style="43" customWidth="1"/>
    <col min="14093" max="14094" width="7.85546875" style="43"/>
    <col min="14095" max="14095" width="14.42578125" style="43" customWidth="1"/>
    <col min="14096" max="14334" width="7.85546875" style="43"/>
    <col min="14335" max="14335" width="3.85546875" style="43" customWidth="1"/>
    <col min="14336" max="14336" width="54.85546875" style="43" customWidth="1"/>
    <col min="14337" max="14338" width="12.5703125" style="43" customWidth="1"/>
    <col min="14339" max="14339" width="6.85546875" style="43" customWidth="1"/>
    <col min="14340" max="14341" width="10.85546875" style="43" customWidth="1"/>
    <col min="14342" max="14342" width="8.85546875" style="43" customWidth="1"/>
    <col min="14343" max="14343" width="7.42578125" style="43" customWidth="1"/>
    <col min="14344" max="14344" width="10.140625" style="43" customWidth="1"/>
    <col min="14345" max="14345" width="6" style="43" customWidth="1"/>
    <col min="14346" max="14346" width="9.42578125" style="43" customWidth="1"/>
    <col min="14347" max="14347" width="11.140625" style="43" customWidth="1"/>
    <col min="14348" max="14348" width="11.42578125" style="43" customWidth="1"/>
    <col min="14349" max="14350" width="7.85546875" style="43"/>
    <col min="14351" max="14351" width="14.42578125" style="43" customWidth="1"/>
    <col min="14352" max="14590" width="7.85546875" style="43"/>
    <col min="14591" max="14591" width="3.85546875" style="43" customWidth="1"/>
    <col min="14592" max="14592" width="54.85546875" style="43" customWidth="1"/>
    <col min="14593" max="14594" width="12.5703125" style="43" customWidth="1"/>
    <col min="14595" max="14595" width="6.85546875" style="43" customWidth="1"/>
    <col min="14596" max="14597" width="10.85546875" style="43" customWidth="1"/>
    <col min="14598" max="14598" width="8.85546875" style="43" customWidth="1"/>
    <col min="14599" max="14599" width="7.42578125" style="43" customWidth="1"/>
    <col min="14600" max="14600" width="10.140625" style="43" customWidth="1"/>
    <col min="14601" max="14601" width="6" style="43" customWidth="1"/>
    <col min="14602" max="14602" width="9.42578125" style="43" customWidth="1"/>
    <col min="14603" max="14603" width="11.140625" style="43" customWidth="1"/>
    <col min="14604" max="14604" width="11.42578125" style="43" customWidth="1"/>
    <col min="14605" max="14606" width="7.85546875" style="43"/>
    <col min="14607" max="14607" width="14.42578125" style="43" customWidth="1"/>
    <col min="14608" max="14846" width="7.85546875" style="43"/>
    <col min="14847" max="14847" width="3.85546875" style="43" customWidth="1"/>
    <col min="14848" max="14848" width="54.85546875" style="43" customWidth="1"/>
    <col min="14849" max="14850" width="12.5703125" style="43" customWidth="1"/>
    <col min="14851" max="14851" width="6.85546875" style="43" customWidth="1"/>
    <col min="14852" max="14853" width="10.85546875" style="43" customWidth="1"/>
    <col min="14854" max="14854" width="8.85546875" style="43" customWidth="1"/>
    <col min="14855" max="14855" width="7.42578125" style="43" customWidth="1"/>
    <col min="14856" max="14856" width="10.140625" style="43" customWidth="1"/>
    <col min="14857" max="14857" width="6" style="43" customWidth="1"/>
    <col min="14858" max="14858" width="9.42578125" style="43" customWidth="1"/>
    <col min="14859" max="14859" width="11.140625" style="43" customWidth="1"/>
    <col min="14860" max="14860" width="11.42578125" style="43" customWidth="1"/>
    <col min="14861" max="14862" width="7.85546875" style="43"/>
    <col min="14863" max="14863" width="14.42578125" style="43" customWidth="1"/>
    <col min="14864" max="15102" width="7.85546875" style="43"/>
    <col min="15103" max="15103" width="3.85546875" style="43" customWidth="1"/>
    <col min="15104" max="15104" width="54.85546875" style="43" customWidth="1"/>
    <col min="15105" max="15106" width="12.5703125" style="43" customWidth="1"/>
    <col min="15107" max="15107" width="6.85546875" style="43" customWidth="1"/>
    <col min="15108" max="15109" width="10.85546875" style="43" customWidth="1"/>
    <col min="15110" max="15110" width="8.85546875" style="43" customWidth="1"/>
    <col min="15111" max="15111" width="7.42578125" style="43" customWidth="1"/>
    <col min="15112" max="15112" width="10.140625" style="43" customWidth="1"/>
    <col min="15113" max="15113" width="6" style="43" customWidth="1"/>
    <col min="15114" max="15114" width="9.42578125" style="43" customWidth="1"/>
    <col min="15115" max="15115" width="11.140625" style="43" customWidth="1"/>
    <col min="15116" max="15116" width="11.42578125" style="43" customWidth="1"/>
    <col min="15117" max="15118" width="7.85546875" style="43"/>
    <col min="15119" max="15119" width="14.42578125" style="43" customWidth="1"/>
    <col min="15120" max="15358" width="7.85546875" style="43"/>
    <col min="15359" max="15359" width="3.85546875" style="43" customWidth="1"/>
    <col min="15360" max="15360" width="54.85546875" style="43" customWidth="1"/>
    <col min="15361" max="15362" width="12.5703125" style="43" customWidth="1"/>
    <col min="15363" max="15363" width="6.85546875" style="43" customWidth="1"/>
    <col min="15364" max="15365" width="10.85546875" style="43" customWidth="1"/>
    <col min="15366" max="15366" width="8.85546875" style="43" customWidth="1"/>
    <col min="15367" max="15367" width="7.42578125" style="43" customWidth="1"/>
    <col min="15368" max="15368" width="10.140625" style="43" customWidth="1"/>
    <col min="15369" max="15369" width="6" style="43" customWidth="1"/>
    <col min="15370" max="15370" width="9.42578125" style="43" customWidth="1"/>
    <col min="15371" max="15371" width="11.140625" style="43" customWidth="1"/>
    <col min="15372" max="15372" width="11.42578125" style="43" customWidth="1"/>
    <col min="15373" max="15374" width="7.85546875" style="43"/>
    <col min="15375" max="15375" width="14.42578125" style="43" customWidth="1"/>
    <col min="15376" max="15614" width="7.85546875" style="43"/>
    <col min="15615" max="15615" width="3.85546875" style="43" customWidth="1"/>
    <col min="15616" max="15616" width="54.85546875" style="43" customWidth="1"/>
    <col min="15617" max="15618" width="12.5703125" style="43" customWidth="1"/>
    <col min="15619" max="15619" width="6.85546875" style="43" customWidth="1"/>
    <col min="15620" max="15621" width="10.85546875" style="43" customWidth="1"/>
    <col min="15622" max="15622" width="8.85546875" style="43" customWidth="1"/>
    <col min="15623" max="15623" width="7.42578125" style="43" customWidth="1"/>
    <col min="15624" max="15624" width="10.140625" style="43" customWidth="1"/>
    <col min="15625" max="15625" width="6" style="43" customWidth="1"/>
    <col min="15626" max="15626" width="9.42578125" style="43" customWidth="1"/>
    <col min="15627" max="15627" width="11.140625" style="43" customWidth="1"/>
    <col min="15628" max="15628" width="11.42578125" style="43" customWidth="1"/>
    <col min="15629" max="15630" width="7.85546875" style="43"/>
    <col min="15631" max="15631" width="14.42578125" style="43" customWidth="1"/>
    <col min="15632" max="15870" width="7.85546875" style="43"/>
    <col min="15871" max="15871" width="3.85546875" style="43" customWidth="1"/>
    <col min="15872" max="15872" width="54.85546875" style="43" customWidth="1"/>
    <col min="15873" max="15874" width="12.5703125" style="43" customWidth="1"/>
    <col min="15875" max="15875" width="6.85546875" style="43" customWidth="1"/>
    <col min="15876" max="15877" width="10.85546875" style="43" customWidth="1"/>
    <col min="15878" max="15878" width="8.85546875" style="43" customWidth="1"/>
    <col min="15879" max="15879" width="7.42578125" style="43" customWidth="1"/>
    <col min="15880" max="15880" width="10.140625" style="43" customWidth="1"/>
    <col min="15881" max="15881" width="6" style="43" customWidth="1"/>
    <col min="15882" max="15882" width="9.42578125" style="43" customWidth="1"/>
    <col min="15883" max="15883" width="11.140625" style="43" customWidth="1"/>
    <col min="15884" max="15884" width="11.42578125" style="43" customWidth="1"/>
    <col min="15885" max="15886" width="7.85546875" style="43"/>
    <col min="15887" max="15887" width="14.42578125" style="43" customWidth="1"/>
    <col min="15888" max="16126" width="7.85546875" style="43"/>
    <col min="16127" max="16127" width="3.85546875" style="43" customWidth="1"/>
    <col min="16128" max="16128" width="54.85546875" style="43" customWidth="1"/>
    <col min="16129" max="16130" width="12.5703125" style="43" customWidth="1"/>
    <col min="16131" max="16131" width="6.85546875" style="43" customWidth="1"/>
    <col min="16132" max="16133" width="10.85546875" style="43" customWidth="1"/>
    <col min="16134" max="16134" width="8.85546875" style="43" customWidth="1"/>
    <col min="16135" max="16135" width="7.42578125" style="43" customWidth="1"/>
    <col min="16136" max="16136" width="10.140625" style="43" customWidth="1"/>
    <col min="16137" max="16137" width="6" style="43" customWidth="1"/>
    <col min="16138" max="16138" width="9.42578125" style="43" customWidth="1"/>
    <col min="16139" max="16139" width="11.140625" style="43" customWidth="1"/>
    <col min="16140" max="16140" width="11.42578125" style="43" customWidth="1"/>
    <col min="16141" max="16142" width="7.85546875" style="43"/>
    <col min="16143" max="16143" width="14.42578125" style="43" customWidth="1"/>
    <col min="16144" max="16384" width="7.85546875" style="43"/>
  </cols>
  <sheetData>
    <row r="1" spans="1:15" x14ac:dyDescent="0.2">
      <c r="A1" s="149" t="s">
        <v>214</v>
      </c>
      <c r="B1" s="149"/>
      <c r="C1" s="149"/>
      <c r="D1" s="149"/>
      <c r="E1" s="149"/>
      <c r="F1" s="149"/>
      <c r="G1" s="149"/>
      <c r="H1" s="149"/>
      <c r="I1" s="149"/>
      <c r="J1" s="149"/>
      <c r="K1" s="149"/>
      <c r="L1" s="149"/>
      <c r="M1" s="149"/>
    </row>
    <row r="2" spans="1:15" x14ac:dyDescent="0.2">
      <c r="A2" s="150" t="s">
        <v>166</v>
      </c>
      <c r="B2" s="150"/>
      <c r="C2" s="150"/>
      <c r="D2" s="150"/>
      <c r="E2" s="150"/>
      <c r="F2" s="150"/>
      <c r="G2" s="150"/>
      <c r="H2" s="150"/>
      <c r="I2" s="150"/>
      <c r="J2" s="150"/>
      <c r="K2" s="150"/>
      <c r="L2" s="150"/>
      <c r="M2" s="150"/>
    </row>
    <row r="3" spans="1:15" x14ac:dyDescent="0.2">
      <c r="A3" s="151" t="s">
        <v>215</v>
      </c>
      <c r="B3" s="151"/>
      <c r="C3" s="151"/>
      <c r="D3" s="151"/>
      <c r="E3" s="151"/>
      <c r="F3" s="151"/>
      <c r="G3" s="151"/>
      <c r="H3" s="151"/>
      <c r="I3" s="151"/>
      <c r="J3" s="151"/>
      <c r="K3" s="151"/>
      <c r="L3" s="151"/>
      <c r="M3" s="151"/>
    </row>
    <row r="4" spans="1:15" s="113" customFormat="1" ht="56.25" x14ac:dyDescent="0.2">
      <c r="A4" s="109" t="s">
        <v>31</v>
      </c>
      <c r="B4" s="109" t="s">
        <v>30</v>
      </c>
      <c r="C4" s="31" t="s">
        <v>78</v>
      </c>
      <c r="D4" s="32" t="s">
        <v>141</v>
      </c>
      <c r="E4" s="32" t="s">
        <v>207</v>
      </c>
      <c r="F4" s="33" t="s">
        <v>33</v>
      </c>
      <c r="G4" s="110" t="s">
        <v>121</v>
      </c>
      <c r="H4" s="34" t="s">
        <v>82</v>
      </c>
      <c r="I4" s="35" t="s">
        <v>79</v>
      </c>
      <c r="J4" s="34" t="s">
        <v>83</v>
      </c>
      <c r="K4" s="34" t="s">
        <v>84</v>
      </c>
      <c r="L4" s="111" t="s">
        <v>125</v>
      </c>
      <c r="M4" s="36" t="s">
        <v>29</v>
      </c>
      <c r="N4" s="112"/>
    </row>
    <row r="5" spans="1:15" s="44" customFormat="1" x14ac:dyDescent="0.2">
      <c r="A5" s="2" t="s">
        <v>28</v>
      </c>
      <c r="B5" s="2" t="s">
        <v>27</v>
      </c>
      <c r="C5" s="2" t="s">
        <v>26</v>
      </c>
      <c r="D5" s="2" t="s">
        <v>25</v>
      </c>
      <c r="E5" s="2" t="s">
        <v>24</v>
      </c>
      <c r="F5" s="2" t="s">
        <v>23</v>
      </c>
      <c r="G5" s="3" t="s">
        <v>22</v>
      </c>
      <c r="H5" s="3" t="s">
        <v>46</v>
      </c>
      <c r="I5" s="2" t="s">
        <v>20</v>
      </c>
      <c r="J5" s="4" t="s">
        <v>80</v>
      </c>
      <c r="K5" s="3" t="s">
        <v>81</v>
      </c>
      <c r="L5" s="2" t="s">
        <v>17</v>
      </c>
      <c r="M5" s="45" t="s">
        <v>16</v>
      </c>
    </row>
    <row r="6" spans="1:15" ht="114.75" customHeight="1" x14ac:dyDescent="0.2">
      <c r="A6" s="46" t="s">
        <v>28</v>
      </c>
      <c r="B6" s="114" t="s">
        <v>123</v>
      </c>
      <c r="C6" s="46" t="s">
        <v>85</v>
      </c>
      <c r="D6" s="46" t="s">
        <v>167</v>
      </c>
      <c r="E6" s="46" t="s">
        <v>86</v>
      </c>
      <c r="F6" s="47">
        <v>40</v>
      </c>
      <c r="G6" s="48">
        <v>0</v>
      </c>
      <c r="H6" s="49">
        <f t="shared" ref="H6:H35" si="0">F6*G6</f>
        <v>0</v>
      </c>
      <c r="I6" s="50">
        <v>0.08</v>
      </c>
      <c r="J6" s="51">
        <f t="shared" ref="J6:J35" si="1">H6*I6</f>
        <v>0</v>
      </c>
      <c r="K6" s="52">
        <f t="shared" ref="K6:K36" si="2">H6+J6</f>
        <v>0</v>
      </c>
      <c r="L6" s="53"/>
      <c r="M6" s="54"/>
    </row>
    <row r="7" spans="1:15" ht="104.25" customHeight="1" x14ac:dyDescent="0.2">
      <c r="A7" s="46" t="s">
        <v>27</v>
      </c>
      <c r="B7" s="114" t="s">
        <v>87</v>
      </c>
      <c r="C7" s="46" t="s">
        <v>85</v>
      </c>
      <c r="D7" s="46" t="s">
        <v>168</v>
      </c>
      <c r="E7" s="55" t="s">
        <v>86</v>
      </c>
      <c r="F7" s="47">
        <v>64</v>
      </c>
      <c r="G7" s="48">
        <v>0</v>
      </c>
      <c r="H7" s="49">
        <f t="shared" si="0"/>
        <v>0</v>
      </c>
      <c r="I7" s="50">
        <v>0.08</v>
      </c>
      <c r="J7" s="51">
        <f t="shared" si="1"/>
        <v>0</v>
      </c>
      <c r="K7" s="52">
        <f t="shared" si="2"/>
        <v>0</v>
      </c>
      <c r="L7" s="53"/>
      <c r="M7" s="56"/>
    </row>
    <row r="8" spans="1:15" ht="104.25" customHeight="1" x14ac:dyDescent="0.2">
      <c r="A8" s="46" t="s">
        <v>26</v>
      </c>
      <c r="B8" s="115" t="s">
        <v>88</v>
      </c>
      <c r="C8" s="46" t="s">
        <v>85</v>
      </c>
      <c r="D8" s="57" t="s">
        <v>169</v>
      </c>
      <c r="E8" s="57" t="s">
        <v>86</v>
      </c>
      <c r="F8" s="58">
        <v>7</v>
      </c>
      <c r="G8" s="48">
        <v>0</v>
      </c>
      <c r="H8" s="49">
        <f t="shared" si="0"/>
        <v>0</v>
      </c>
      <c r="I8" s="59">
        <v>0.08</v>
      </c>
      <c r="J8" s="51">
        <f t="shared" si="1"/>
        <v>0</v>
      </c>
      <c r="K8" s="52">
        <f t="shared" si="2"/>
        <v>0</v>
      </c>
      <c r="L8" s="53"/>
      <c r="M8" s="60"/>
    </row>
    <row r="9" spans="1:15" ht="117" customHeight="1" x14ac:dyDescent="0.2">
      <c r="A9" s="46" t="s">
        <v>25</v>
      </c>
      <c r="B9" s="116" t="s">
        <v>90</v>
      </c>
      <c r="C9" s="46" t="s">
        <v>85</v>
      </c>
      <c r="D9" s="57" t="s">
        <v>170</v>
      </c>
      <c r="E9" s="57" t="s">
        <v>86</v>
      </c>
      <c r="F9" s="58">
        <v>190</v>
      </c>
      <c r="G9" s="48">
        <v>0</v>
      </c>
      <c r="H9" s="49">
        <f t="shared" si="0"/>
        <v>0</v>
      </c>
      <c r="I9" s="59">
        <v>0.08</v>
      </c>
      <c r="J9" s="51">
        <f t="shared" si="1"/>
        <v>0</v>
      </c>
      <c r="K9" s="52">
        <f t="shared" si="2"/>
        <v>0</v>
      </c>
      <c r="L9" s="53"/>
      <c r="M9" s="60"/>
    </row>
    <row r="10" spans="1:15" ht="82.5" customHeight="1" x14ac:dyDescent="0.2">
      <c r="A10" s="46" t="s">
        <v>24</v>
      </c>
      <c r="B10" s="117" t="s">
        <v>145</v>
      </c>
      <c r="C10" s="57" t="s">
        <v>85</v>
      </c>
      <c r="D10" s="57" t="s">
        <v>91</v>
      </c>
      <c r="E10" s="57" t="s">
        <v>86</v>
      </c>
      <c r="F10" s="58">
        <v>18</v>
      </c>
      <c r="G10" s="48">
        <v>0</v>
      </c>
      <c r="H10" s="49">
        <f t="shared" si="0"/>
        <v>0</v>
      </c>
      <c r="I10" s="59">
        <v>0.08</v>
      </c>
      <c r="J10" s="51">
        <f t="shared" si="1"/>
        <v>0</v>
      </c>
      <c r="K10" s="52">
        <f t="shared" si="2"/>
        <v>0</v>
      </c>
      <c r="L10" s="53"/>
      <c r="M10" s="60"/>
    </row>
    <row r="11" spans="1:15" ht="161.25" customHeight="1" x14ac:dyDescent="0.2">
      <c r="A11" s="46" t="s">
        <v>23</v>
      </c>
      <c r="B11" s="116" t="s">
        <v>146</v>
      </c>
      <c r="C11" s="61" t="s">
        <v>85</v>
      </c>
      <c r="D11" s="62" t="s">
        <v>171</v>
      </c>
      <c r="E11" s="46" t="s">
        <v>86</v>
      </c>
      <c r="F11" s="47">
        <v>96</v>
      </c>
      <c r="G11" s="48">
        <v>0</v>
      </c>
      <c r="H11" s="49">
        <f t="shared" si="0"/>
        <v>0</v>
      </c>
      <c r="I11" s="50">
        <v>0.08</v>
      </c>
      <c r="J11" s="51">
        <f t="shared" si="1"/>
        <v>0</v>
      </c>
      <c r="K11" s="52">
        <f t="shared" si="2"/>
        <v>0</v>
      </c>
      <c r="L11" s="53"/>
      <c r="M11" s="46"/>
    </row>
    <row r="12" spans="1:15" ht="79.5" customHeight="1" x14ac:dyDescent="0.2">
      <c r="A12" s="46" t="s">
        <v>22</v>
      </c>
      <c r="B12" s="116" t="s">
        <v>208</v>
      </c>
      <c r="C12" s="61" t="s">
        <v>85</v>
      </c>
      <c r="D12" s="62" t="s">
        <v>91</v>
      </c>
      <c r="E12" s="46" t="s">
        <v>86</v>
      </c>
      <c r="F12" s="47">
        <v>18</v>
      </c>
      <c r="G12" s="48">
        <v>0</v>
      </c>
      <c r="H12" s="49">
        <f t="shared" si="0"/>
        <v>0</v>
      </c>
      <c r="I12" s="50">
        <v>0.08</v>
      </c>
      <c r="J12" s="51">
        <f t="shared" si="1"/>
        <v>0</v>
      </c>
      <c r="K12" s="52">
        <f t="shared" si="2"/>
        <v>0</v>
      </c>
      <c r="L12" s="53"/>
      <c r="M12" s="46"/>
    </row>
    <row r="13" spans="1:15" ht="103.5" customHeight="1" x14ac:dyDescent="0.2">
      <c r="A13" s="46" t="s">
        <v>21</v>
      </c>
      <c r="B13" s="116" t="s">
        <v>92</v>
      </c>
      <c r="C13" s="61" t="s">
        <v>85</v>
      </c>
      <c r="D13" s="62" t="s">
        <v>89</v>
      </c>
      <c r="E13" s="46" t="s">
        <v>86</v>
      </c>
      <c r="F13" s="47">
        <v>5</v>
      </c>
      <c r="G13" s="48">
        <v>0</v>
      </c>
      <c r="H13" s="49">
        <f t="shared" si="0"/>
        <v>0</v>
      </c>
      <c r="I13" s="50">
        <v>0.08</v>
      </c>
      <c r="J13" s="51">
        <f t="shared" si="1"/>
        <v>0</v>
      </c>
      <c r="K13" s="52">
        <f t="shared" si="2"/>
        <v>0</v>
      </c>
      <c r="L13" s="53"/>
      <c r="M13" s="46"/>
    </row>
    <row r="14" spans="1:15" ht="126.75" customHeight="1" x14ac:dyDescent="0.2">
      <c r="A14" s="46" t="s">
        <v>20</v>
      </c>
      <c r="B14" s="116" t="s">
        <v>93</v>
      </c>
      <c r="C14" s="61" t="s">
        <v>85</v>
      </c>
      <c r="D14" s="62" t="s">
        <v>172</v>
      </c>
      <c r="E14" s="46" t="s">
        <v>86</v>
      </c>
      <c r="F14" s="47">
        <v>3</v>
      </c>
      <c r="G14" s="48">
        <v>0</v>
      </c>
      <c r="H14" s="49">
        <f t="shared" si="0"/>
        <v>0</v>
      </c>
      <c r="I14" s="50">
        <v>0.08</v>
      </c>
      <c r="J14" s="51">
        <f t="shared" si="1"/>
        <v>0</v>
      </c>
      <c r="K14" s="52">
        <f t="shared" si="2"/>
        <v>0</v>
      </c>
      <c r="L14" s="53"/>
      <c r="M14" s="46"/>
    </row>
    <row r="15" spans="1:15" ht="104.25" customHeight="1" x14ac:dyDescent="0.2">
      <c r="A15" s="46" t="s">
        <v>19</v>
      </c>
      <c r="B15" s="118" t="s">
        <v>119</v>
      </c>
      <c r="C15" s="61" t="s">
        <v>85</v>
      </c>
      <c r="D15" s="62" t="s">
        <v>173</v>
      </c>
      <c r="E15" s="46" t="s">
        <v>94</v>
      </c>
      <c r="F15" s="47">
        <v>120</v>
      </c>
      <c r="G15" s="48">
        <v>0</v>
      </c>
      <c r="H15" s="49">
        <f t="shared" si="0"/>
        <v>0</v>
      </c>
      <c r="I15" s="50">
        <v>0.08</v>
      </c>
      <c r="J15" s="51">
        <f t="shared" si="1"/>
        <v>0</v>
      </c>
      <c r="K15" s="52">
        <f t="shared" si="2"/>
        <v>0</v>
      </c>
      <c r="L15" s="53"/>
      <c r="M15" s="46"/>
    </row>
    <row r="16" spans="1:15" s="44" customFormat="1" ht="149.25" customHeight="1" x14ac:dyDescent="0.2">
      <c r="A16" s="46" t="s">
        <v>18</v>
      </c>
      <c r="B16" s="114" t="s">
        <v>95</v>
      </c>
      <c r="C16" s="57" t="s">
        <v>85</v>
      </c>
      <c r="D16" s="57" t="s">
        <v>174</v>
      </c>
      <c r="E16" s="55" t="s">
        <v>96</v>
      </c>
      <c r="F16" s="58">
        <v>48</v>
      </c>
      <c r="G16" s="48">
        <v>0</v>
      </c>
      <c r="H16" s="49">
        <f t="shared" si="0"/>
        <v>0</v>
      </c>
      <c r="I16" s="59">
        <v>0.08</v>
      </c>
      <c r="J16" s="51">
        <f t="shared" si="1"/>
        <v>0</v>
      </c>
      <c r="K16" s="52">
        <f t="shared" si="2"/>
        <v>0</v>
      </c>
      <c r="L16" s="53"/>
      <c r="M16" s="57"/>
      <c r="O16" s="63"/>
    </row>
    <row r="17" spans="1:15" s="44" customFormat="1" ht="138" customHeight="1" x14ac:dyDescent="0.2">
      <c r="A17" s="46" t="s">
        <v>17</v>
      </c>
      <c r="B17" s="114" t="s">
        <v>175</v>
      </c>
      <c r="C17" s="57" t="s">
        <v>97</v>
      </c>
      <c r="D17" s="57" t="s">
        <v>176</v>
      </c>
      <c r="E17" s="55" t="s">
        <v>109</v>
      </c>
      <c r="F17" s="64">
        <v>20</v>
      </c>
      <c r="G17" s="48">
        <v>0</v>
      </c>
      <c r="H17" s="49">
        <f t="shared" si="0"/>
        <v>0</v>
      </c>
      <c r="I17" s="59">
        <v>0.08</v>
      </c>
      <c r="J17" s="51">
        <f t="shared" si="1"/>
        <v>0</v>
      </c>
      <c r="K17" s="52">
        <f t="shared" si="2"/>
        <v>0</v>
      </c>
      <c r="L17" s="53"/>
      <c r="M17" s="57"/>
      <c r="O17" s="63"/>
    </row>
    <row r="18" spans="1:15" s="44" customFormat="1" ht="114" customHeight="1" x14ac:dyDescent="0.2">
      <c r="A18" s="46" t="s">
        <v>16</v>
      </c>
      <c r="B18" s="119" t="s">
        <v>98</v>
      </c>
      <c r="C18" s="46" t="s">
        <v>85</v>
      </c>
      <c r="D18" s="46" t="s">
        <v>102</v>
      </c>
      <c r="E18" s="65" t="s">
        <v>99</v>
      </c>
      <c r="F18" s="47">
        <v>250</v>
      </c>
      <c r="G18" s="48">
        <v>0</v>
      </c>
      <c r="H18" s="49">
        <f t="shared" si="0"/>
        <v>0</v>
      </c>
      <c r="I18" s="50">
        <v>0.08</v>
      </c>
      <c r="J18" s="51">
        <f t="shared" si="1"/>
        <v>0</v>
      </c>
      <c r="K18" s="52">
        <f t="shared" si="2"/>
        <v>0</v>
      </c>
      <c r="L18" s="53"/>
      <c r="M18" s="46"/>
      <c r="O18" s="63"/>
    </row>
    <row r="19" spans="1:15" s="44" customFormat="1" ht="105" customHeight="1" x14ac:dyDescent="0.2">
      <c r="A19" s="46" t="s">
        <v>15</v>
      </c>
      <c r="B19" s="120" t="s">
        <v>100</v>
      </c>
      <c r="C19" s="46" t="s">
        <v>85</v>
      </c>
      <c r="D19" s="66" t="s">
        <v>177</v>
      </c>
      <c r="E19" s="55">
        <v>0.5</v>
      </c>
      <c r="F19" s="47">
        <v>5000</v>
      </c>
      <c r="G19" s="48">
        <v>0</v>
      </c>
      <c r="H19" s="49">
        <f t="shared" si="0"/>
        <v>0</v>
      </c>
      <c r="I19" s="67">
        <v>0.08</v>
      </c>
      <c r="J19" s="51">
        <f t="shared" si="1"/>
        <v>0</v>
      </c>
      <c r="K19" s="52">
        <f t="shared" si="2"/>
        <v>0</v>
      </c>
      <c r="L19" s="53"/>
      <c r="M19" s="46"/>
      <c r="O19" s="63"/>
    </row>
    <row r="20" spans="1:15" s="44" customFormat="1" ht="42" customHeight="1" x14ac:dyDescent="0.2">
      <c r="A20" s="46" t="s">
        <v>14</v>
      </c>
      <c r="B20" s="115" t="s">
        <v>101</v>
      </c>
      <c r="C20" s="46" t="s">
        <v>85</v>
      </c>
      <c r="D20" s="68" t="s">
        <v>178</v>
      </c>
      <c r="E20" s="55">
        <v>0.5</v>
      </c>
      <c r="F20" s="47">
        <v>2700</v>
      </c>
      <c r="G20" s="48">
        <v>0</v>
      </c>
      <c r="H20" s="49">
        <f t="shared" si="0"/>
        <v>0</v>
      </c>
      <c r="I20" s="69">
        <v>0.23</v>
      </c>
      <c r="J20" s="51">
        <f t="shared" si="1"/>
        <v>0</v>
      </c>
      <c r="K20" s="52">
        <f t="shared" si="2"/>
        <v>0</v>
      </c>
      <c r="L20" s="53"/>
      <c r="M20" s="57"/>
      <c r="O20" s="63"/>
    </row>
    <row r="21" spans="1:15" s="44" customFormat="1" ht="40.5" customHeight="1" x14ac:dyDescent="0.2">
      <c r="A21" s="46" t="s">
        <v>13</v>
      </c>
      <c r="B21" s="114" t="s">
        <v>144</v>
      </c>
      <c r="C21" s="46" t="s">
        <v>85</v>
      </c>
      <c r="D21" s="46" t="s">
        <v>179</v>
      </c>
      <c r="E21" s="70">
        <v>0.5</v>
      </c>
      <c r="F21" s="71">
        <v>250</v>
      </c>
      <c r="G21" s="48">
        <v>0</v>
      </c>
      <c r="H21" s="49">
        <f t="shared" si="0"/>
        <v>0</v>
      </c>
      <c r="I21" s="50">
        <v>0.23</v>
      </c>
      <c r="J21" s="51">
        <f t="shared" si="1"/>
        <v>0</v>
      </c>
      <c r="K21" s="52">
        <f t="shared" si="2"/>
        <v>0</v>
      </c>
      <c r="L21" s="53"/>
      <c r="M21" s="46"/>
      <c r="O21" s="63"/>
    </row>
    <row r="22" spans="1:15" s="44" customFormat="1" ht="102.75" customHeight="1" x14ac:dyDescent="0.2">
      <c r="A22" s="46" t="s">
        <v>12</v>
      </c>
      <c r="B22" s="120" t="s">
        <v>120</v>
      </c>
      <c r="C22" s="61" t="s">
        <v>85</v>
      </c>
      <c r="D22" s="72" t="s">
        <v>180</v>
      </c>
      <c r="E22" s="46" t="s">
        <v>103</v>
      </c>
      <c r="F22" s="47">
        <v>550</v>
      </c>
      <c r="G22" s="48">
        <v>0</v>
      </c>
      <c r="H22" s="49">
        <f t="shared" si="0"/>
        <v>0</v>
      </c>
      <c r="I22" s="50">
        <v>0.08</v>
      </c>
      <c r="J22" s="51">
        <f t="shared" si="1"/>
        <v>0</v>
      </c>
      <c r="K22" s="52">
        <f t="shared" si="2"/>
        <v>0</v>
      </c>
      <c r="L22" s="53"/>
      <c r="M22" s="46"/>
      <c r="O22" s="63"/>
    </row>
    <row r="23" spans="1:15" s="44" customFormat="1" ht="67.5" x14ac:dyDescent="0.2">
      <c r="A23" s="46" t="s">
        <v>11</v>
      </c>
      <c r="B23" s="115" t="s">
        <v>104</v>
      </c>
      <c r="C23" s="61" t="s">
        <v>85</v>
      </c>
      <c r="D23" s="72" t="s">
        <v>181</v>
      </c>
      <c r="E23" s="46" t="s">
        <v>103</v>
      </c>
      <c r="F23" s="47">
        <v>630</v>
      </c>
      <c r="G23" s="48">
        <v>0</v>
      </c>
      <c r="H23" s="49">
        <f t="shared" si="0"/>
        <v>0</v>
      </c>
      <c r="I23" s="50">
        <v>0.23</v>
      </c>
      <c r="J23" s="51">
        <f t="shared" si="1"/>
        <v>0</v>
      </c>
      <c r="K23" s="52">
        <f t="shared" si="2"/>
        <v>0</v>
      </c>
      <c r="L23" s="53"/>
      <c r="M23" s="46"/>
      <c r="O23" s="63"/>
    </row>
    <row r="24" spans="1:15" s="44" customFormat="1" ht="71.25" customHeight="1" x14ac:dyDescent="0.2">
      <c r="A24" s="46" t="s">
        <v>10</v>
      </c>
      <c r="B24" s="114" t="s">
        <v>182</v>
      </c>
      <c r="C24" s="46" t="s">
        <v>85</v>
      </c>
      <c r="D24" s="46" t="s">
        <v>183</v>
      </c>
      <c r="E24" s="70">
        <v>0.5</v>
      </c>
      <c r="F24" s="71">
        <v>200</v>
      </c>
      <c r="G24" s="48">
        <v>0</v>
      </c>
      <c r="H24" s="49">
        <f t="shared" si="0"/>
        <v>0</v>
      </c>
      <c r="I24" s="50">
        <v>0.08</v>
      </c>
      <c r="J24" s="51">
        <f t="shared" si="1"/>
        <v>0</v>
      </c>
      <c r="K24" s="52">
        <f t="shared" si="2"/>
        <v>0</v>
      </c>
      <c r="L24" s="53"/>
      <c r="M24" s="46"/>
      <c r="O24" s="63"/>
    </row>
    <row r="25" spans="1:15" s="44" customFormat="1" ht="93" customHeight="1" x14ac:dyDescent="0.2">
      <c r="A25" s="46" t="s">
        <v>9</v>
      </c>
      <c r="B25" s="121" t="s">
        <v>122</v>
      </c>
      <c r="C25" s="57" t="s">
        <v>85</v>
      </c>
      <c r="D25" s="57" t="s">
        <v>184</v>
      </c>
      <c r="E25" s="73">
        <v>0.25</v>
      </c>
      <c r="F25" s="74">
        <v>260</v>
      </c>
      <c r="G25" s="48">
        <v>0</v>
      </c>
      <c r="H25" s="49">
        <f t="shared" si="0"/>
        <v>0</v>
      </c>
      <c r="I25" s="59">
        <v>0.08</v>
      </c>
      <c r="J25" s="51">
        <f t="shared" si="1"/>
        <v>0</v>
      </c>
      <c r="K25" s="52">
        <f t="shared" si="2"/>
        <v>0</v>
      </c>
      <c r="L25" s="53"/>
      <c r="M25" s="57"/>
      <c r="O25" s="63"/>
    </row>
    <row r="26" spans="1:15" s="44" customFormat="1" ht="91.5" customHeight="1" x14ac:dyDescent="0.2">
      <c r="A26" s="46" t="s">
        <v>8</v>
      </c>
      <c r="B26" s="114" t="s">
        <v>185</v>
      </c>
      <c r="C26" s="46" t="s">
        <v>85</v>
      </c>
      <c r="D26" s="46" t="s">
        <v>186</v>
      </c>
      <c r="E26" s="55" t="s">
        <v>105</v>
      </c>
      <c r="F26" s="47">
        <v>900</v>
      </c>
      <c r="G26" s="48">
        <v>0</v>
      </c>
      <c r="H26" s="49">
        <f t="shared" si="0"/>
        <v>0</v>
      </c>
      <c r="I26" s="50">
        <v>0.08</v>
      </c>
      <c r="J26" s="51">
        <f t="shared" si="1"/>
        <v>0</v>
      </c>
      <c r="K26" s="52">
        <f t="shared" si="2"/>
        <v>0</v>
      </c>
      <c r="L26" s="53"/>
      <c r="M26" s="46"/>
      <c r="O26" s="63"/>
    </row>
    <row r="27" spans="1:15" s="44" customFormat="1" ht="105" customHeight="1" x14ac:dyDescent="0.2">
      <c r="A27" s="46" t="s">
        <v>7</v>
      </c>
      <c r="B27" s="114" t="s">
        <v>187</v>
      </c>
      <c r="C27" s="46" t="s">
        <v>106</v>
      </c>
      <c r="D27" s="46" t="s">
        <v>188</v>
      </c>
      <c r="E27" s="55" t="s">
        <v>107</v>
      </c>
      <c r="F27" s="47">
        <v>9500</v>
      </c>
      <c r="G27" s="48">
        <v>0</v>
      </c>
      <c r="H27" s="49">
        <f t="shared" si="0"/>
        <v>0</v>
      </c>
      <c r="I27" s="50">
        <v>0.08</v>
      </c>
      <c r="J27" s="51">
        <f t="shared" si="1"/>
        <v>0</v>
      </c>
      <c r="K27" s="52">
        <f t="shared" si="2"/>
        <v>0</v>
      </c>
      <c r="L27" s="53"/>
      <c r="M27" s="46"/>
      <c r="O27" s="63"/>
    </row>
    <row r="28" spans="1:15" s="44" customFormat="1" ht="95.25" customHeight="1" x14ac:dyDescent="0.2">
      <c r="A28" s="46" t="s">
        <v>6</v>
      </c>
      <c r="B28" s="122" t="s">
        <v>189</v>
      </c>
      <c r="C28" s="46" t="s">
        <v>106</v>
      </c>
      <c r="D28" s="46" t="s">
        <v>190</v>
      </c>
      <c r="E28" s="55" t="s">
        <v>191</v>
      </c>
      <c r="F28" s="47">
        <v>188</v>
      </c>
      <c r="G28" s="48">
        <v>0</v>
      </c>
      <c r="H28" s="49">
        <f t="shared" si="0"/>
        <v>0</v>
      </c>
      <c r="I28" s="50">
        <v>0.08</v>
      </c>
      <c r="J28" s="51">
        <f t="shared" si="1"/>
        <v>0</v>
      </c>
      <c r="K28" s="52">
        <f t="shared" si="2"/>
        <v>0</v>
      </c>
      <c r="L28" s="53"/>
      <c r="M28" s="46"/>
      <c r="O28" s="63"/>
    </row>
    <row r="29" spans="1:15" s="44" customFormat="1" ht="135" x14ac:dyDescent="0.2">
      <c r="A29" s="46" t="s">
        <v>5</v>
      </c>
      <c r="B29" s="114" t="s">
        <v>192</v>
      </c>
      <c r="C29" s="62" t="s">
        <v>85</v>
      </c>
      <c r="D29" s="46" t="s">
        <v>108</v>
      </c>
      <c r="E29" s="55" t="s">
        <v>109</v>
      </c>
      <c r="F29" s="47">
        <v>5</v>
      </c>
      <c r="G29" s="48">
        <v>0</v>
      </c>
      <c r="H29" s="49">
        <f t="shared" si="0"/>
        <v>0</v>
      </c>
      <c r="I29" s="50">
        <v>0.08</v>
      </c>
      <c r="J29" s="51">
        <f t="shared" si="1"/>
        <v>0</v>
      </c>
      <c r="K29" s="52">
        <f t="shared" si="2"/>
        <v>0</v>
      </c>
      <c r="L29" s="53"/>
      <c r="M29" s="46"/>
      <c r="O29" s="63"/>
    </row>
    <row r="30" spans="1:15" s="44" customFormat="1" ht="169.5" customHeight="1" x14ac:dyDescent="0.2">
      <c r="A30" s="46" t="s">
        <v>4</v>
      </c>
      <c r="B30" s="114" t="s">
        <v>110</v>
      </c>
      <c r="C30" s="46" t="s">
        <v>85</v>
      </c>
      <c r="D30" s="46" t="s">
        <v>111</v>
      </c>
      <c r="E30" s="46" t="s">
        <v>112</v>
      </c>
      <c r="F30" s="47">
        <v>40</v>
      </c>
      <c r="G30" s="48">
        <v>0</v>
      </c>
      <c r="H30" s="49">
        <f t="shared" si="0"/>
        <v>0</v>
      </c>
      <c r="I30" s="50">
        <v>0.08</v>
      </c>
      <c r="J30" s="51">
        <f t="shared" si="1"/>
        <v>0</v>
      </c>
      <c r="K30" s="52">
        <f t="shared" si="2"/>
        <v>0</v>
      </c>
      <c r="L30" s="53"/>
      <c r="M30" s="46"/>
      <c r="O30" s="63"/>
    </row>
    <row r="31" spans="1:15" s="44" customFormat="1" ht="193.5" customHeight="1" x14ac:dyDescent="0.2">
      <c r="A31" s="46" t="s">
        <v>3</v>
      </c>
      <c r="B31" s="114" t="s">
        <v>193</v>
      </c>
      <c r="C31" s="61" t="s">
        <v>106</v>
      </c>
      <c r="D31" s="46" t="s">
        <v>194</v>
      </c>
      <c r="E31" s="46" t="s">
        <v>113</v>
      </c>
      <c r="F31" s="47">
        <v>250</v>
      </c>
      <c r="G31" s="48">
        <v>0</v>
      </c>
      <c r="H31" s="49">
        <f t="shared" si="0"/>
        <v>0</v>
      </c>
      <c r="I31" s="50">
        <v>0.08</v>
      </c>
      <c r="J31" s="51">
        <f t="shared" si="1"/>
        <v>0</v>
      </c>
      <c r="K31" s="52">
        <f t="shared" si="2"/>
        <v>0</v>
      </c>
      <c r="L31" s="53"/>
      <c r="M31" s="46"/>
      <c r="O31" s="63"/>
    </row>
    <row r="32" spans="1:15" s="44" customFormat="1" ht="159" customHeight="1" x14ac:dyDescent="0.2">
      <c r="A32" s="46" t="s">
        <v>2</v>
      </c>
      <c r="B32" s="116" t="s">
        <v>114</v>
      </c>
      <c r="C32" s="61" t="s">
        <v>85</v>
      </c>
      <c r="D32" s="46" t="s">
        <v>195</v>
      </c>
      <c r="E32" s="46" t="s">
        <v>105</v>
      </c>
      <c r="F32" s="47">
        <v>15</v>
      </c>
      <c r="G32" s="48">
        <v>0</v>
      </c>
      <c r="H32" s="49">
        <f t="shared" si="0"/>
        <v>0</v>
      </c>
      <c r="I32" s="50">
        <v>0.08</v>
      </c>
      <c r="J32" s="51">
        <f t="shared" si="1"/>
        <v>0</v>
      </c>
      <c r="K32" s="52">
        <f t="shared" si="2"/>
        <v>0</v>
      </c>
      <c r="L32" s="53"/>
      <c r="M32" s="46"/>
      <c r="O32" s="63"/>
    </row>
    <row r="33" spans="1:15" s="44" customFormat="1" ht="135" x14ac:dyDescent="0.2">
      <c r="A33" s="46" t="s">
        <v>32</v>
      </c>
      <c r="B33" s="123" t="s">
        <v>196</v>
      </c>
      <c r="C33" s="60" t="s">
        <v>85</v>
      </c>
      <c r="D33" s="57" t="s">
        <v>115</v>
      </c>
      <c r="E33" s="57" t="s">
        <v>105</v>
      </c>
      <c r="F33" s="58">
        <v>115</v>
      </c>
      <c r="G33" s="48">
        <v>0</v>
      </c>
      <c r="H33" s="75">
        <f t="shared" si="0"/>
        <v>0</v>
      </c>
      <c r="I33" s="59">
        <v>0.08</v>
      </c>
      <c r="J33" s="76">
        <f t="shared" si="1"/>
        <v>0</v>
      </c>
      <c r="K33" s="77">
        <f t="shared" si="2"/>
        <v>0</v>
      </c>
      <c r="L33" s="53"/>
      <c r="M33" s="57"/>
      <c r="O33" s="63"/>
    </row>
    <row r="34" spans="1:15" s="44" customFormat="1" ht="81" customHeight="1" x14ac:dyDescent="0.2">
      <c r="A34" s="46" t="s">
        <v>1</v>
      </c>
      <c r="B34" s="124" t="s">
        <v>116</v>
      </c>
      <c r="C34" s="78" t="s">
        <v>85</v>
      </c>
      <c r="D34" s="79" t="s">
        <v>197</v>
      </c>
      <c r="E34" s="79" t="s">
        <v>86</v>
      </c>
      <c r="F34" s="80">
        <v>100</v>
      </c>
      <c r="G34" s="48">
        <v>0</v>
      </c>
      <c r="H34" s="81">
        <f t="shared" si="0"/>
        <v>0</v>
      </c>
      <c r="I34" s="82">
        <v>0.23</v>
      </c>
      <c r="J34" s="83">
        <f t="shared" si="1"/>
        <v>0</v>
      </c>
      <c r="K34" s="83">
        <f t="shared" si="2"/>
        <v>0</v>
      </c>
      <c r="L34" s="53"/>
      <c r="M34" s="79"/>
      <c r="O34" s="63"/>
    </row>
    <row r="35" spans="1:15" s="44" customFormat="1" ht="84" customHeight="1" x14ac:dyDescent="0.2">
      <c r="A35" s="46" t="s">
        <v>218</v>
      </c>
      <c r="B35" s="125" t="s">
        <v>198</v>
      </c>
      <c r="C35" s="86" t="s">
        <v>199</v>
      </c>
      <c r="D35" s="87" t="s">
        <v>200</v>
      </c>
      <c r="E35" s="85" t="s">
        <v>201</v>
      </c>
      <c r="F35" s="88">
        <v>25</v>
      </c>
      <c r="G35" s="48">
        <v>0</v>
      </c>
      <c r="H35" s="89">
        <f t="shared" si="0"/>
        <v>0</v>
      </c>
      <c r="I35" s="90">
        <v>0.08</v>
      </c>
      <c r="J35" s="91">
        <f t="shared" si="1"/>
        <v>0</v>
      </c>
      <c r="K35" s="91">
        <f t="shared" si="2"/>
        <v>0</v>
      </c>
      <c r="L35" s="53"/>
      <c r="M35" s="85"/>
      <c r="O35" s="63"/>
    </row>
    <row r="36" spans="1:15" s="44" customFormat="1" x14ac:dyDescent="0.2">
      <c r="A36" s="92"/>
      <c r="B36" s="126"/>
      <c r="C36" s="92"/>
      <c r="D36" s="92"/>
      <c r="E36" s="92"/>
      <c r="F36" s="92"/>
      <c r="G36" s="93" t="s">
        <v>0</v>
      </c>
      <c r="H36" s="94">
        <f>SUM(H6:H35)</f>
        <v>0</v>
      </c>
      <c r="I36" s="95"/>
      <c r="J36" s="94">
        <f>SUM(J6:J35)</f>
        <v>0</v>
      </c>
      <c r="K36" s="94">
        <f t="shared" si="2"/>
        <v>0</v>
      </c>
      <c r="L36" s="92"/>
      <c r="M36" s="92"/>
      <c r="O36" s="63"/>
    </row>
    <row r="37" spans="1:15" s="44" customFormat="1" x14ac:dyDescent="0.2">
      <c r="A37" s="92"/>
      <c r="B37" s="126"/>
      <c r="C37" s="92"/>
      <c r="D37" s="92"/>
      <c r="E37" s="92"/>
      <c r="F37" s="92"/>
      <c r="G37" s="96"/>
      <c r="H37" s="97"/>
      <c r="I37" s="98"/>
      <c r="J37" s="97"/>
      <c r="K37" s="97"/>
      <c r="L37" s="92"/>
      <c r="M37" s="92"/>
      <c r="O37" s="63"/>
    </row>
    <row r="38" spans="1:15" x14ac:dyDescent="0.2">
      <c r="A38" s="99"/>
      <c r="B38" s="152" t="s">
        <v>124</v>
      </c>
      <c r="C38" s="152"/>
      <c r="D38" s="152"/>
      <c r="E38" s="152"/>
      <c r="F38" s="152"/>
      <c r="G38" s="152"/>
      <c r="H38" s="152"/>
      <c r="I38" s="152"/>
      <c r="J38" s="152"/>
      <c r="K38" s="152"/>
      <c r="L38" s="152"/>
      <c r="M38" s="152"/>
    </row>
    <row r="39" spans="1:15" x14ac:dyDescent="0.2">
      <c r="A39" s="99"/>
      <c r="B39" s="127"/>
      <c r="C39" s="100"/>
      <c r="D39" s="100"/>
      <c r="E39" s="100"/>
      <c r="F39" s="100"/>
      <c r="G39" s="100"/>
      <c r="H39" s="100"/>
      <c r="I39" s="100"/>
      <c r="J39" s="100"/>
      <c r="K39" s="100"/>
      <c r="L39" s="100"/>
      <c r="M39" s="100"/>
    </row>
    <row r="40" spans="1:15" x14ac:dyDescent="0.2">
      <c r="A40" s="99"/>
      <c r="B40" s="145" t="s">
        <v>117</v>
      </c>
      <c r="C40" s="145"/>
      <c r="D40" s="145"/>
      <c r="E40" s="145"/>
      <c r="F40" s="145"/>
      <c r="G40" s="145"/>
      <c r="H40" s="145"/>
      <c r="I40" s="145"/>
      <c r="J40" s="145"/>
      <c r="K40" s="145"/>
      <c r="L40" s="145"/>
      <c r="M40" s="145"/>
    </row>
    <row r="41" spans="1:15" x14ac:dyDescent="0.2">
      <c r="A41" s="99"/>
      <c r="B41" s="128"/>
      <c r="C41" s="101"/>
      <c r="D41" s="101"/>
      <c r="E41" s="101"/>
      <c r="F41" s="101"/>
      <c r="G41" s="101"/>
      <c r="H41" s="101"/>
      <c r="I41" s="101"/>
      <c r="J41" s="101"/>
      <c r="K41" s="101"/>
      <c r="L41" s="101"/>
      <c r="M41" s="101"/>
    </row>
    <row r="42" spans="1:15" x14ac:dyDescent="0.2">
      <c r="A42" s="99"/>
      <c r="B42" s="146" t="s">
        <v>118</v>
      </c>
      <c r="C42" s="146"/>
      <c r="D42" s="146"/>
      <c r="E42" s="146"/>
      <c r="F42" s="146"/>
      <c r="G42" s="146"/>
      <c r="H42" s="146"/>
      <c r="I42" s="146"/>
      <c r="J42" s="146"/>
      <c r="K42" s="146"/>
      <c r="L42" s="146"/>
      <c r="M42" s="146"/>
    </row>
    <row r="43" spans="1:15" ht="25.5" customHeight="1" x14ac:dyDescent="0.2">
      <c r="A43" s="101"/>
      <c r="B43" s="145" t="s">
        <v>202</v>
      </c>
      <c r="C43" s="145"/>
      <c r="D43" s="145"/>
      <c r="E43" s="145"/>
      <c r="F43" s="145"/>
      <c r="G43" s="145"/>
      <c r="H43" s="145"/>
      <c r="I43" s="145"/>
      <c r="J43" s="145"/>
      <c r="K43" s="101"/>
      <c r="L43" s="101"/>
      <c r="M43" s="101"/>
    </row>
    <row r="44" spans="1:15" x14ac:dyDescent="0.2">
      <c r="A44" s="103"/>
      <c r="B44" s="146" t="s">
        <v>203</v>
      </c>
      <c r="C44" s="146"/>
      <c r="D44" s="146"/>
      <c r="E44" s="146"/>
      <c r="F44" s="146"/>
      <c r="G44" s="146"/>
      <c r="H44" s="146"/>
      <c r="I44" s="146"/>
      <c r="J44" s="146"/>
      <c r="K44" s="146"/>
      <c r="L44" s="146"/>
      <c r="M44" s="146"/>
    </row>
    <row r="45" spans="1:15" x14ac:dyDescent="0.2">
      <c r="A45" s="103"/>
      <c r="B45" s="129"/>
      <c r="C45" s="102"/>
      <c r="D45" s="102"/>
      <c r="E45" s="102"/>
      <c r="F45" s="102"/>
      <c r="G45" s="102"/>
      <c r="H45" s="102"/>
      <c r="I45" s="102"/>
      <c r="J45" s="102"/>
      <c r="K45" s="102"/>
      <c r="L45" s="102"/>
      <c r="M45" s="102"/>
    </row>
    <row r="46" spans="1:15" x14ac:dyDescent="0.2">
      <c r="A46" s="104"/>
      <c r="B46" s="146" t="s">
        <v>204</v>
      </c>
      <c r="C46" s="146"/>
      <c r="D46" s="146"/>
      <c r="E46" s="146"/>
      <c r="F46" s="146"/>
      <c r="G46" s="146"/>
      <c r="H46" s="146"/>
      <c r="I46" s="146"/>
      <c r="J46" s="146"/>
      <c r="K46" s="146"/>
      <c r="L46" s="146"/>
      <c r="M46" s="146"/>
    </row>
    <row r="47" spans="1:15" x14ac:dyDescent="0.2">
      <c r="A47" s="104"/>
      <c r="B47" s="129"/>
      <c r="C47" s="102"/>
      <c r="D47" s="102"/>
      <c r="E47" s="102"/>
      <c r="F47" s="102"/>
      <c r="G47" s="102"/>
      <c r="H47" s="102"/>
      <c r="I47" s="102"/>
      <c r="J47" s="102"/>
      <c r="K47" s="102"/>
      <c r="L47" s="102"/>
      <c r="M47" s="102"/>
    </row>
    <row r="48" spans="1:15" x14ac:dyDescent="0.2">
      <c r="A48" s="99"/>
      <c r="B48" s="147" t="s">
        <v>205</v>
      </c>
      <c r="C48" s="147"/>
      <c r="D48" s="147"/>
      <c r="E48" s="147"/>
      <c r="F48" s="147"/>
      <c r="G48" s="147"/>
      <c r="H48" s="147"/>
      <c r="I48" s="147"/>
      <c r="J48" s="147"/>
      <c r="K48" s="147"/>
      <c r="L48" s="147"/>
      <c r="M48" s="147"/>
    </row>
    <row r="49" spans="2:13" x14ac:dyDescent="0.2">
      <c r="K49" s="107"/>
    </row>
    <row r="50" spans="2:13" x14ac:dyDescent="0.2">
      <c r="B50" s="148" t="s">
        <v>206</v>
      </c>
      <c r="C50" s="148"/>
      <c r="D50" s="148"/>
      <c r="E50" s="148"/>
      <c r="F50" s="148"/>
      <c r="G50" s="148"/>
      <c r="H50" s="148"/>
      <c r="I50" s="148"/>
      <c r="J50" s="148"/>
      <c r="K50" s="148"/>
      <c r="L50" s="148"/>
      <c r="M50" s="148"/>
    </row>
    <row r="51" spans="2:13" x14ac:dyDescent="0.2">
      <c r="K51" s="107"/>
    </row>
    <row r="52" spans="2:13" x14ac:dyDescent="0.2">
      <c r="K52" s="107"/>
    </row>
    <row r="53" spans="2:13" x14ac:dyDescent="0.2">
      <c r="K53" s="107"/>
    </row>
    <row r="54" spans="2:13" x14ac:dyDescent="0.2">
      <c r="K54" s="107"/>
    </row>
    <row r="55" spans="2:13" x14ac:dyDescent="0.2">
      <c r="K55" s="107"/>
    </row>
    <row r="56" spans="2:13" x14ac:dyDescent="0.2">
      <c r="K56" s="107"/>
    </row>
    <row r="57" spans="2:13" x14ac:dyDescent="0.2">
      <c r="K57" s="107"/>
    </row>
    <row r="58" spans="2:13" x14ac:dyDescent="0.2">
      <c r="K58" s="107"/>
    </row>
    <row r="59" spans="2:13" x14ac:dyDescent="0.2">
      <c r="K59" s="107"/>
    </row>
    <row r="60" spans="2:13" x14ac:dyDescent="0.2">
      <c r="K60" s="107"/>
    </row>
    <row r="61" spans="2:13" x14ac:dyDescent="0.2">
      <c r="K61" s="107"/>
    </row>
    <row r="62" spans="2:13" x14ac:dyDescent="0.2">
      <c r="K62" s="107"/>
    </row>
    <row r="63" spans="2:13" x14ac:dyDescent="0.2">
      <c r="K63" s="107"/>
    </row>
    <row r="64" spans="2:13" x14ac:dyDescent="0.2">
      <c r="K64" s="107"/>
    </row>
    <row r="65" spans="11:11" x14ac:dyDescent="0.2">
      <c r="K65" s="107"/>
    </row>
    <row r="66" spans="11:11" x14ac:dyDescent="0.2">
      <c r="K66" s="107"/>
    </row>
    <row r="67" spans="11:11" x14ac:dyDescent="0.2">
      <c r="K67" s="107"/>
    </row>
    <row r="68" spans="11:11" x14ac:dyDescent="0.2">
      <c r="K68" s="107"/>
    </row>
    <row r="69" spans="11:11" x14ac:dyDescent="0.2">
      <c r="K69" s="107"/>
    </row>
    <row r="70" spans="11:11" x14ac:dyDescent="0.2">
      <c r="K70" s="107"/>
    </row>
    <row r="71" spans="11:11" x14ac:dyDescent="0.2">
      <c r="K71" s="107"/>
    </row>
    <row r="72" spans="11:11" x14ac:dyDescent="0.2">
      <c r="K72" s="107"/>
    </row>
    <row r="73" spans="11:11" x14ac:dyDescent="0.2">
      <c r="K73" s="107"/>
    </row>
    <row r="74" spans="11:11" x14ac:dyDescent="0.2">
      <c r="K74" s="107"/>
    </row>
    <row r="75" spans="11:11" x14ac:dyDescent="0.2">
      <c r="K75" s="107"/>
    </row>
    <row r="76" spans="11:11" x14ac:dyDescent="0.2">
      <c r="K76" s="107"/>
    </row>
    <row r="77" spans="11:11" x14ac:dyDescent="0.2">
      <c r="K77" s="107"/>
    </row>
    <row r="78" spans="11:11" x14ac:dyDescent="0.2">
      <c r="K78" s="107"/>
    </row>
    <row r="79" spans="11:11" x14ac:dyDescent="0.2">
      <c r="K79" s="107"/>
    </row>
    <row r="80" spans="11:11" x14ac:dyDescent="0.2">
      <c r="K80" s="107"/>
    </row>
    <row r="81" spans="11:11" x14ac:dyDescent="0.2">
      <c r="K81" s="107"/>
    </row>
    <row r="82" spans="11:11" x14ac:dyDescent="0.2">
      <c r="K82" s="107"/>
    </row>
    <row r="83" spans="11:11" x14ac:dyDescent="0.2">
      <c r="K83" s="107"/>
    </row>
    <row r="84" spans="11:11" x14ac:dyDescent="0.2">
      <c r="K84" s="107"/>
    </row>
    <row r="85" spans="11:11" x14ac:dyDescent="0.2">
      <c r="K85" s="107"/>
    </row>
    <row r="86" spans="11:11" x14ac:dyDescent="0.2">
      <c r="K86" s="107"/>
    </row>
    <row r="87" spans="11:11" x14ac:dyDescent="0.2">
      <c r="K87" s="107"/>
    </row>
    <row r="88" spans="11:11" x14ac:dyDescent="0.2">
      <c r="K88" s="107"/>
    </row>
    <row r="89" spans="11:11" x14ac:dyDescent="0.2">
      <c r="K89" s="107"/>
    </row>
    <row r="90" spans="11:11" x14ac:dyDescent="0.2">
      <c r="K90" s="107"/>
    </row>
    <row r="91" spans="11:11" x14ac:dyDescent="0.2">
      <c r="K91" s="107"/>
    </row>
    <row r="92" spans="11:11" x14ac:dyDescent="0.2">
      <c r="K92" s="107"/>
    </row>
    <row r="93" spans="11:11" x14ac:dyDescent="0.2">
      <c r="K93" s="107"/>
    </row>
    <row r="94" spans="11:11" x14ac:dyDescent="0.2">
      <c r="K94" s="107"/>
    </row>
    <row r="95" spans="11:11" x14ac:dyDescent="0.2">
      <c r="K95" s="107"/>
    </row>
    <row r="96" spans="11:11" x14ac:dyDescent="0.2">
      <c r="K96" s="107"/>
    </row>
    <row r="97" spans="11:11" x14ac:dyDescent="0.2">
      <c r="K97" s="107"/>
    </row>
    <row r="98" spans="11:11" x14ac:dyDescent="0.2">
      <c r="K98" s="107"/>
    </row>
    <row r="99" spans="11:11" x14ac:dyDescent="0.2">
      <c r="K99" s="107"/>
    </row>
    <row r="100" spans="11:11" x14ac:dyDescent="0.2">
      <c r="K100" s="107"/>
    </row>
    <row r="101" spans="11:11" x14ac:dyDescent="0.2">
      <c r="K101" s="107"/>
    </row>
    <row r="102" spans="11:11" x14ac:dyDescent="0.2">
      <c r="K102" s="107"/>
    </row>
    <row r="103" spans="11:11" x14ac:dyDescent="0.2">
      <c r="K103" s="107"/>
    </row>
    <row r="104" spans="11:11" x14ac:dyDescent="0.2">
      <c r="K104" s="107"/>
    </row>
    <row r="105" spans="11:11" x14ac:dyDescent="0.2">
      <c r="K105" s="107"/>
    </row>
    <row r="106" spans="11:11" x14ac:dyDescent="0.2">
      <c r="K106" s="107"/>
    </row>
    <row r="107" spans="11:11" x14ac:dyDescent="0.2">
      <c r="K107" s="107"/>
    </row>
    <row r="108" spans="11:11" x14ac:dyDescent="0.2">
      <c r="K108" s="107"/>
    </row>
    <row r="109" spans="11:11" x14ac:dyDescent="0.2">
      <c r="K109" s="107"/>
    </row>
    <row r="110" spans="11:11" x14ac:dyDescent="0.2">
      <c r="K110" s="107"/>
    </row>
    <row r="111" spans="11:11" x14ac:dyDescent="0.2">
      <c r="K111" s="107"/>
    </row>
    <row r="112" spans="11:11" x14ac:dyDescent="0.2">
      <c r="K112" s="107"/>
    </row>
    <row r="113" spans="11:11" x14ac:dyDescent="0.2">
      <c r="K113" s="107"/>
    </row>
    <row r="114" spans="11:11" x14ac:dyDescent="0.2">
      <c r="K114" s="107"/>
    </row>
    <row r="115" spans="11:11" x14ac:dyDescent="0.2">
      <c r="K115" s="107"/>
    </row>
    <row r="116" spans="11:11" x14ac:dyDescent="0.2">
      <c r="K116" s="107"/>
    </row>
    <row r="117" spans="11:11" x14ac:dyDescent="0.2">
      <c r="K117" s="107"/>
    </row>
    <row r="118" spans="11:11" x14ac:dyDescent="0.2">
      <c r="K118" s="107"/>
    </row>
    <row r="119" spans="11:11" x14ac:dyDescent="0.2">
      <c r="K119" s="107"/>
    </row>
    <row r="120" spans="11:11" x14ac:dyDescent="0.2">
      <c r="K120" s="107"/>
    </row>
    <row r="121" spans="11:11" x14ac:dyDescent="0.2">
      <c r="K121" s="107"/>
    </row>
    <row r="122" spans="11:11" x14ac:dyDescent="0.2">
      <c r="K122" s="107"/>
    </row>
    <row r="123" spans="11:11" x14ac:dyDescent="0.2">
      <c r="K123" s="107"/>
    </row>
    <row r="124" spans="11:11" x14ac:dyDescent="0.2">
      <c r="K124" s="107"/>
    </row>
    <row r="125" spans="11:11" x14ac:dyDescent="0.2">
      <c r="K125" s="107"/>
    </row>
    <row r="126" spans="11:11" x14ac:dyDescent="0.2">
      <c r="K126" s="107"/>
    </row>
    <row r="127" spans="11:11" x14ac:dyDescent="0.2">
      <c r="K127" s="107"/>
    </row>
    <row r="128" spans="11:11" x14ac:dyDescent="0.2">
      <c r="K128" s="107"/>
    </row>
    <row r="129" spans="11:11" x14ac:dyDescent="0.2">
      <c r="K129" s="107"/>
    </row>
    <row r="130" spans="11:11" x14ac:dyDescent="0.2">
      <c r="K130" s="107"/>
    </row>
    <row r="131" spans="11:11" x14ac:dyDescent="0.2">
      <c r="K131" s="107"/>
    </row>
    <row r="132" spans="11:11" x14ac:dyDescent="0.2">
      <c r="K132" s="107"/>
    </row>
    <row r="133" spans="11:11" x14ac:dyDescent="0.2">
      <c r="K133" s="107"/>
    </row>
    <row r="134" spans="11:11" x14ac:dyDescent="0.2">
      <c r="K134" s="107"/>
    </row>
    <row r="135" spans="11:11" x14ac:dyDescent="0.2">
      <c r="K135" s="107"/>
    </row>
    <row r="136" spans="11:11" x14ac:dyDescent="0.2">
      <c r="K136" s="107"/>
    </row>
    <row r="137" spans="11:11" x14ac:dyDescent="0.2">
      <c r="K137" s="107"/>
    </row>
    <row r="138" spans="11:11" x14ac:dyDescent="0.2">
      <c r="K138" s="107"/>
    </row>
    <row r="139" spans="11:11" x14ac:dyDescent="0.2">
      <c r="K139" s="107"/>
    </row>
    <row r="140" spans="11:11" x14ac:dyDescent="0.2">
      <c r="K140" s="107"/>
    </row>
    <row r="141" spans="11:11" x14ac:dyDescent="0.2">
      <c r="K141" s="107"/>
    </row>
    <row r="142" spans="11:11" x14ac:dyDescent="0.2">
      <c r="K142" s="107"/>
    </row>
    <row r="143" spans="11:11" x14ac:dyDescent="0.2">
      <c r="K143" s="107"/>
    </row>
    <row r="144" spans="11:11" x14ac:dyDescent="0.2">
      <c r="K144" s="107"/>
    </row>
    <row r="145" spans="11:11" x14ac:dyDescent="0.2">
      <c r="K145" s="107"/>
    </row>
    <row r="146" spans="11:11" x14ac:dyDescent="0.2">
      <c r="K146" s="107"/>
    </row>
    <row r="147" spans="11:11" x14ac:dyDescent="0.2">
      <c r="K147" s="107"/>
    </row>
    <row r="148" spans="11:11" x14ac:dyDescent="0.2">
      <c r="K148" s="107"/>
    </row>
    <row r="149" spans="11:11" x14ac:dyDescent="0.2">
      <c r="K149" s="107"/>
    </row>
    <row r="150" spans="11:11" x14ac:dyDescent="0.2">
      <c r="K150" s="107"/>
    </row>
    <row r="151" spans="11:11" x14ac:dyDescent="0.2">
      <c r="K151" s="107"/>
    </row>
    <row r="152" spans="11:11" x14ac:dyDescent="0.2">
      <c r="K152" s="107"/>
    </row>
    <row r="153" spans="11:11" x14ac:dyDescent="0.2">
      <c r="K153" s="107"/>
    </row>
    <row r="154" spans="11:11" x14ac:dyDescent="0.2">
      <c r="K154" s="107"/>
    </row>
    <row r="155" spans="11:11" x14ac:dyDescent="0.2">
      <c r="K155" s="107"/>
    </row>
    <row r="156" spans="11:11" x14ac:dyDescent="0.2">
      <c r="K156" s="107"/>
    </row>
    <row r="157" spans="11:11" x14ac:dyDescent="0.2">
      <c r="K157" s="107"/>
    </row>
    <row r="158" spans="11:11" x14ac:dyDescent="0.2">
      <c r="K158" s="107"/>
    </row>
    <row r="159" spans="11:11" x14ac:dyDescent="0.2">
      <c r="K159" s="107"/>
    </row>
    <row r="160" spans="11:11" x14ac:dyDescent="0.2">
      <c r="K160" s="107"/>
    </row>
    <row r="161" spans="11:11" x14ac:dyDescent="0.2">
      <c r="K161" s="107"/>
    </row>
    <row r="162" spans="11:11" x14ac:dyDescent="0.2">
      <c r="K162" s="107"/>
    </row>
    <row r="163" spans="11:11" x14ac:dyDescent="0.2">
      <c r="K163" s="107"/>
    </row>
    <row r="164" spans="11:11" x14ac:dyDescent="0.2">
      <c r="K164" s="107"/>
    </row>
    <row r="165" spans="11:11" x14ac:dyDescent="0.2">
      <c r="K165" s="107"/>
    </row>
    <row r="166" spans="11:11" x14ac:dyDescent="0.2">
      <c r="K166" s="107"/>
    </row>
    <row r="167" spans="11:11" x14ac:dyDescent="0.2">
      <c r="K167" s="107"/>
    </row>
    <row r="168" spans="11:11" x14ac:dyDescent="0.2">
      <c r="K168" s="107"/>
    </row>
    <row r="169" spans="11:11" x14ac:dyDescent="0.2">
      <c r="K169" s="107"/>
    </row>
    <row r="170" spans="11:11" x14ac:dyDescent="0.2">
      <c r="K170" s="107"/>
    </row>
    <row r="171" spans="11:11" x14ac:dyDescent="0.2">
      <c r="K171" s="107"/>
    </row>
    <row r="172" spans="11:11" x14ac:dyDescent="0.2">
      <c r="K172" s="107"/>
    </row>
    <row r="173" spans="11:11" x14ac:dyDescent="0.2">
      <c r="K173" s="107"/>
    </row>
    <row r="174" spans="11:11" x14ac:dyDescent="0.2">
      <c r="K174" s="107"/>
    </row>
    <row r="175" spans="11:11" x14ac:dyDescent="0.2">
      <c r="K175" s="107"/>
    </row>
  </sheetData>
  <mergeCells count="11">
    <mergeCell ref="B42:M42"/>
    <mergeCell ref="A1:M1"/>
    <mergeCell ref="A2:M2"/>
    <mergeCell ref="A3:M3"/>
    <mergeCell ref="B38:M38"/>
    <mergeCell ref="B40:M40"/>
    <mergeCell ref="B43:J43"/>
    <mergeCell ref="B44:M44"/>
    <mergeCell ref="B46:M46"/>
    <mergeCell ref="B48:M48"/>
    <mergeCell ref="B50:M50"/>
  </mergeCells>
  <phoneticPr fontId="18" type="noConversion"/>
  <pageMargins left="0.11811023622047245" right="0.11811023622047245"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8371D-EE6A-4A00-BF8A-4FE5636C63BD}">
  <sheetPr>
    <tabColor theme="5" tint="-0.249977111117893"/>
  </sheetPr>
  <dimension ref="A1:M7"/>
  <sheetViews>
    <sheetView tabSelected="1" view="pageBreakPreview" zoomScaleNormal="100" zoomScaleSheetLayoutView="100" workbookViewId="0">
      <selection activeCell="B15" sqref="B15"/>
    </sheetView>
  </sheetViews>
  <sheetFormatPr defaultRowHeight="15" x14ac:dyDescent="0.25"/>
  <cols>
    <col min="1" max="1" width="4.5703125" style="131" customWidth="1"/>
    <col min="2" max="2" width="37" style="131" customWidth="1"/>
    <col min="3" max="3" width="5" style="131" customWidth="1"/>
    <col min="4" max="4" width="14.140625" style="131" customWidth="1"/>
    <col min="5" max="5" width="11.140625" style="131" customWidth="1"/>
    <col min="6" max="6" width="6.28515625" style="131" customWidth="1"/>
    <col min="7" max="7" width="8" style="131" customWidth="1"/>
    <col min="8" max="8" width="10" style="131" customWidth="1"/>
    <col min="9" max="9" width="5" style="131" customWidth="1"/>
    <col min="10" max="11" width="9.140625" style="131"/>
    <col min="12" max="12" width="10.42578125" style="131" customWidth="1"/>
    <col min="13" max="13" width="10.28515625" style="131" customWidth="1"/>
    <col min="14" max="16384" width="9.140625" style="131"/>
  </cols>
  <sheetData>
    <row r="1" spans="1:13" x14ac:dyDescent="0.25">
      <c r="A1" s="149" t="s">
        <v>216</v>
      </c>
      <c r="B1" s="149"/>
      <c r="C1" s="149"/>
      <c r="D1" s="149"/>
      <c r="E1" s="149"/>
      <c r="F1" s="149"/>
      <c r="G1" s="149"/>
      <c r="H1" s="149"/>
      <c r="I1" s="149"/>
      <c r="J1" s="149"/>
      <c r="K1" s="149"/>
      <c r="L1" s="149"/>
      <c r="M1" s="149"/>
    </row>
    <row r="2" spans="1:13" x14ac:dyDescent="0.25">
      <c r="A2" s="150" t="s">
        <v>220</v>
      </c>
      <c r="B2" s="150"/>
      <c r="C2" s="150"/>
      <c r="D2" s="150"/>
      <c r="E2" s="150"/>
      <c r="F2" s="150"/>
      <c r="G2" s="150"/>
      <c r="H2" s="150"/>
      <c r="I2" s="150"/>
      <c r="J2" s="150"/>
      <c r="K2" s="150"/>
      <c r="L2" s="150"/>
      <c r="M2" s="150"/>
    </row>
    <row r="3" spans="1:13" x14ac:dyDescent="0.25">
      <c r="A3" s="151" t="s">
        <v>217</v>
      </c>
      <c r="B3" s="151"/>
      <c r="C3" s="151"/>
      <c r="D3" s="151"/>
      <c r="E3" s="151"/>
      <c r="F3" s="151"/>
      <c r="G3" s="151"/>
      <c r="H3" s="151"/>
      <c r="I3" s="151"/>
      <c r="J3" s="151"/>
      <c r="K3" s="151"/>
      <c r="L3" s="151"/>
      <c r="M3" s="151"/>
    </row>
    <row r="4" spans="1:13" s="138" customFormat="1" ht="56.25" x14ac:dyDescent="0.2">
      <c r="A4" s="109" t="s">
        <v>31</v>
      </c>
      <c r="B4" s="109" t="s">
        <v>30</v>
      </c>
      <c r="C4" s="31" t="s">
        <v>78</v>
      </c>
      <c r="D4" s="32" t="s">
        <v>141</v>
      </c>
      <c r="E4" s="32" t="s">
        <v>207</v>
      </c>
      <c r="F4" s="33" t="s">
        <v>33</v>
      </c>
      <c r="G4" s="110" t="s">
        <v>121</v>
      </c>
      <c r="H4" s="34" t="s">
        <v>82</v>
      </c>
      <c r="I4" s="35" t="s">
        <v>79</v>
      </c>
      <c r="J4" s="34" t="s">
        <v>83</v>
      </c>
      <c r="K4" s="34" t="s">
        <v>84</v>
      </c>
      <c r="L4" s="111" t="s">
        <v>125</v>
      </c>
      <c r="M4" s="36" t="s">
        <v>29</v>
      </c>
    </row>
    <row r="5" spans="1:13" s="138" customFormat="1" ht="11.25" x14ac:dyDescent="0.2">
      <c r="A5" s="2" t="s">
        <v>28</v>
      </c>
      <c r="B5" s="2" t="s">
        <v>27</v>
      </c>
      <c r="C5" s="2" t="s">
        <v>26</v>
      </c>
      <c r="D5" s="2" t="s">
        <v>25</v>
      </c>
      <c r="E5" s="2" t="s">
        <v>24</v>
      </c>
      <c r="F5" s="2" t="s">
        <v>23</v>
      </c>
      <c r="G5" s="3" t="s">
        <v>22</v>
      </c>
      <c r="H5" s="3" t="s">
        <v>46</v>
      </c>
      <c r="I5" s="2" t="s">
        <v>20</v>
      </c>
      <c r="J5" s="4" t="s">
        <v>80</v>
      </c>
      <c r="K5" s="3" t="s">
        <v>81</v>
      </c>
      <c r="L5" s="2" t="s">
        <v>17</v>
      </c>
      <c r="M5" s="2" t="s">
        <v>16</v>
      </c>
    </row>
    <row r="6" spans="1:13" ht="160.5" customHeight="1" thickBot="1" x14ac:dyDescent="0.3">
      <c r="A6" s="84">
        <v>1</v>
      </c>
      <c r="B6" s="139" t="s">
        <v>219</v>
      </c>
      <c r="C6" s="132" t="s">
        <v>199</v>
      </c>
      <c r="D6" s="84" t="s">
        <v>209</v>
      </c>
      <c r="E6" s="84" t="s">
        <v>210</v>
      </c>
      <c r="F6" s="133">
        <v>140</v>
      </c>
      <c r="G6" s="134">
        <v>0</v>
      </c>
      <c r="H6" s="135">
        <f>F6*G6</f>
        <v>0</v>
      </c>
      <c r="I6" s="136">
        <v>0.08</v>
      </c>
      <c r="J6" s="137">
        <f>H6*I6</f>
        <v>0</v>
      </c>
      <c r="K6" s="137">
        <f>H6+J6</f>
        <v>0</v>
      </c>
      <c r="L6" s="54"/>
      <c r="M6" s="54"/>
    </row>
    <row r="7" spans="1:13" s="141" customFormat="1" ht="38.25" customHeight="1" thickBot="1" x14ac:dyDescent="0.25">
      <c r="A7" s="153" t="s">
        <v>211</v>
      </c>
      <c r="B7" s="154"/>
      <c r="C7" s="154"/>
      <c r="D7" s="154"/>
      <c r="E7" s="154"/>
      <c r="F7" s="154"/>
      <c r="G7" s="155"/>
      <c r="H7" s="140">
        <f>SUM(H6)</f>
        <v>0</v>
      </c>
      <c r="J7" s="140">
        <f>SUM(J6)</f>
        <v>0</v>
      </c>
      <c r="K7" s="140">
        <f>SUM(K6)</f>
        <v>0</v>
      </c>
    </row>
  </sheetData>
  <mergeCells count="4">
    <mergeCell ref="A1:M1"/>
    <mergeCell ref="A2:M2"/>
    <mergeCell ref="A3:M3"/>
    <mergeCell ref="A7:G7"/>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Zadanie 1</vt:lpstr>
      <vt:lpstr>Zadanie 2</vt:lpstr>
      <vt:lpstr>Zadanie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Jedzejczyk</dc:creator>
  <cp:lastModifiedBy>Agnieszka Sułkowska</cp:lastModifiedBy>
  <cp:lastPrinted>2024-11-07T08:10:09Z</cp:lastPrinted>
  <dcterms:created xsi:type="dcterms:W3CDTF">2015-06-05T18:19:34Z</dcterms:created>
  <dcterms:modified xsi:type="dcterms:W3CDTF">2024-11-19T11:17:57Z</dcterms:modified>
</cp:coreProperties>
</file>