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X:\! ZAMÓWIENIA PUBLICZNE !\2025\4.25 Jednorazówka -Fisiak\"/>
    </mc:Choice>
  </mc:AlternateContent>
  <xr:revisionPtr revIDLastSave="0" documentId="13_ncr:1_{EA2E546E-4874-469D-9D76-AB1755C9CF09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J11" i="1" l="1"/>
  <c r="I11" i="1"/>
  <c r="I10" i="1"/>
  <c r="H10" i="1"/>
  <c r="J10" i="1" s="1"/>
  <c r="I8" i="1"/>
  <c r="H8" i="1"/>
  <c r="J8" i="1" s="1"/>
  <c r="I7" i="1"/>
  <c r="H7" i="1"/>
  <c r="J7" i="1" s="1"/>
  <c r="I6" i="1"/>
  <c r="I9" i="1" s="1"/>
  <c r="H6" i="1"/>
  <c r="J6" i="1" s="1"/>
  <c r="J9" i="1" s="1"/>
</calcChain>
</file>

<file path=xl/sharedStrings.xml><?xml version="1.0" encoding="utf-8"?>
<sst xmlns="http://schemas.openxmlformats.org/spreadsheetml/2006/main" count="30" uniqueCount="25">
  <si>
    <t xml:space="preserve">Pakiet </t>
  </si>
  <si>
    <t>Lp.</t>
  </si>
  <si>
    <t>Opis przedmiotu zamówienia</t>
  </si>
  <si>
    <t>J.M.</t>
  </si>
  <si>
    <t>Ilość j.m. na 12 miesięcy</t>
  </si>
  <si>
    <t>Cena Netto</t>
  </si>
  <si>
    <t>Cena Brutto</t>
  </si>
  <si>
    <t>Wartość Netto</t>
  </si>
  <si>
    <t>Wartość Brutto</t>
  </si>
  <si>
    <t>VAT</t>
  </si>
  <si>
    <t>Nazwa zaoferowanego produktu</t>
  </si>
  <si>
    <t>Nr katalogowy/ KOD EAN</t>
  </si>
  <si>
    <t>Producent</t>
  </si>
  <si>
    <t>1.</t>
  </si>
  <si>
    <t>Igła do biopsji pod kontrolą EUS (FNB):
-igła wykonana ze stali kobaltowo chromowej,
-igła zaostrzona trójstożkowo (posiadająca trzy ostrza na końcówce igły),
-igła na całej długości pokryta echogenicznym wzorem zapewniającym dobrą widoczność w obrazie EUS, 
-osłonki igły o różnych średnicach, zależnych od średnicy igły,
-mandaryn wykonany  nitinolu, wyposażony w klips pozwalający na jego spięcie w formie pętli po wyjęciu z igły,
- regulowana długość osłonki igły w granicach +/- 4 cm,
- regulowana długość wysunięcia igły w granicach 0-8cm,
- dostępne średnice 25 i 22 Gauge, minimalna średnica kanału roboczego 2,4 mm</t>
  </si>
  <si>
    <t>szt</t>
  </si>
  <si>
    <t>2</t>
  </si>
  <si>
    <t>Igła do biopsji pod kontrolą EUS (FNB): 
-igła wykonana ze stali kobaltowo chromowej, 
-igła zaostrzona trójstożkowo (posiadająca trzy ostrza na końcówce igły), 
-igła na całej długości pokryta echogenicznym wzorem zapewniającym dobrą widoczność w obrazie EUS, 
 -osłonki igły o różnych średnicach, zależnych od średnicy igły, 
-mandaryn wykonany  nitinolu, o stożkowym zakończeniu, wyposażony w klips pozwalający na jego spięcie w formie pętli po wyjęciu z igły 
- regulowana długość osłonki igły w granicach +/- 4 cm, 
- regulowana długość wysunięcia igły w granicach 0-8cm,
 - dostępne średnice 25 i 22 Gauge, minimalna średnica kanału roboczego 2,4 mm</t>
  </si>
  <si>
    <t>3</t>
  </si>
  <si>
    <t xml:space="preserve">Samorozprężalny stent do drenażu torbieli tzrustki lub dróg żółciowych, z możliwością implantacji wyłącznie pod kontrolą ultrasonografii endoskopowej, stent wykonany z drutu nitinolowego, całkowicie pokrywany, długość 8, 10, 15 mm, średnica światła stenstu 6, 8, 10, 15, 20 mm, wyposażony w kołnierze znajdujące się na obu końcach stentu. System wprowadzający o średnicy 9 i 10,8 Fr ( w zależności od rozmiaru stentu), posiadający markery radiocieniujące, kompatybilny z kanałem roboczym min. 3,7mm, system wyposażony we wtyczkę monopolarną służącą do podłączenia do generatora elektrochirurgicznego. </t>
  </si>
  <si>
    <t>Endoskopowa igła ultrasonograficzna typu FNA stosowana do wykonania biopsji podśluzówkowych zmian żołądkowo-jelitowych. Posiada specjalne wgłębienia wspomagające widoczność igły w obrazie USG. Naturalnie wyprofilowany uchwyt zapewnia precyzyjną kontrolę nad igłą oraz stabilność, wyposażony w pierścień zabezpieczający i blokujący. Znacznik referencyjny „zero” zapewnia całkowite wycofanie igły do koszulki. Strzykawka o objętości 10ml posiada dwie blokady tłoczka. Mandryn z zaokrągloną końcówką. Rozmiary: średnica igły/ średnica koszulki 22 G/5.2 lub 5.4Fr nastawne  przedłużenie igły 0-8cm, nastawna długość koszulki 0-5 cm, dł. narzędzia ok. 1400 mm, regulowana w zakresie 1380-1430 mm. Sterylna , jednorazowego użytku.</t>
  </si>
  <si>
    <t>Załącznik nr 2 do SWZ - Formularz asortymentowo - cenowy</t>
  </si>
  <si>
    <t>Oznaczenie postępowania: 4/ZP/PN/D/25</t>
  </si>
  <si>
    <t>"Dostawa i zakup sprzętu jednorazowego użytku dla EUS na potrzeby Pabianickiego Centrum Gastroenterologii"</t>
  </si>
  <si>
    <t>SUMA: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</si>
</sst>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zł-415];[Red]\-#,##0.00\ [$zł-415]"/>
    <numFmt numFmtId="165" formatCode="#,##0.00\ &quot;zł&quot;"/>
  </numFmts>
  <fonts count="9">
    <font>
      <sz val="10"/>
      <name val="Arial"/>
      <family val="2"/>
      <charset val="238"/>
    </font>
    <font>
      <sz val="10"/>
      <color rgb="FF000000"/>
      <name val="Arial1"/>
      <charset val="238"/>
    </font>
    <font>
      <sz val="8"/>
      <name val="Arial"/>
      <family val="2"/>
      <charset val="238"/>
    </font>
    <font>
      <sz val="11"/>
      <color rgb="FF000000"/>
      <name val="Arial3"/>
      <charset val="238"/>
    </font>
    <font>
      <sz val="1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66FFFF"/>
        <bgColor rgb="FF33CCCC"/>
      </patternFill>
    </fill>
    <fill>
      <patternFill patternType="solid">
        <fgColor rgb="FFFFFFFF"/>
        <bgColor rgb="FFFFFFCC"/>
      </patternFill>
    </fill>
    <fill>
      <patternFill patternType="solid">
        <fgColor rgb="FF00B0F0"/>
        <bgColor rgb="FF33CCCC"/>
      </patternFill>
    </fill>
    <fill>
      <patternFill patternType="solid">
        <fgColor theme="0"/>
        <bgColor rgb="FF33CCCC"/>
      </patternFill>
    </fill>
    <fill>
      <patternFill patternType="solid">
        <fgColor rgb="FF00B0F0"/>
        <bgColor rgb="FFFFFF00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 applyBorder="0" applyProtection="0"/>
    <xf numFmtId="9" fontId="3" fillId="0" borderId="0" applyBorder="0" applyProtection="0"/>
  </cellStyleXfs>
  <cellXfs count="27">
    <xf numFmtId="0" fontId="0" fillId="0" borderId="0" xfId="0"/>
    <xf numFmtId="0" fontId="2" fillId="0" borderId="0" xfId="0" applyFont="1"/>
    <xf numFmtId="0" fontId="4" fillId="0" borderId="0" xfId="0" applyFont="1"/>
    <xf numFmtId="0" fontId="6" fillId="0" borderId="0" xfId="0" applyFont="1"/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49" fontId="4" fillId="3" borderId="2" xfId="1" applyNumberFormat="1" applyFont="1" applyFill="1" applyBorder="1" applyAlignment="1" applyProtection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165" fontId="8" fillId="4" borderId="2" xfId="0" applyNumberFormat="1" applyFont="1" applyFill="1" applyBorder="1" applyAlignment="1">
      <alignment horizontal="center" vertical="center" wrapText="1"/>
    </xf>
    <xf numFmtId="9" fontId="8" fillId="4" borderId="2" xfId="2" applyFont="1" applyFill="1" applyBorder="1" applyAlignment="1" applyProtection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165" fontId="8" fillId="6" borderId="3" xfId="1" applyNumberFormat="1" applyFont="1" applyFill="1" applyBorder="1" applyAlignment="1" applyProtection="1">
      <alignment horizontal="center" vertical="center" wrapText="1"/>
    </xf>
    <xf numFmtId="0" fontId="7" fillId="5" borderId="4" xfId="0" applyFont="1" applyFill="1" applyBorder="1" applyAlignment="1">
      <alignment horizontal="right" vertical="center"/>
    </xf>
    <xf numFmtId="0" fontId="7" fillId="5" borderId="5" xfId="0" applyFont="1" applyFill="1" applyBorder="1" applyAlignment="1">
      <alignment horizontal="right" vertical="center"/>
    </xf>
    <xf numFmtId="0" fontId="7" fillId="5" borderId="6" xfId="0" applyFont="1" applyFill="1" applyBorder="1" applyAlignment="1">
      <alignment horizontal="right" vertical="center"/>
    </xf>
    <xf numFmtId="0" fontId="6" fillId="0" borderId="0" xfId="0" applyFont="1" applyAlignment="1">
      <alignment horizontal="right"/>
    </xf>
    <xf numFmtId="0" fontId="5" fillId="0" borderId="0" xfId="0" applyFont="1" applyAlignment="1">
      <alignment horizontal="right" vertical="center"/>
    </xf>
    <xf numFmtId="0" fontId="8" fillId="0" borderId="2" xfId="0" applyFont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7" borderId="4" xfId="0" applyFont="1" applyFill="1" applyBorder="1" applyAlignment="1">
      <alignment horizontal="right" vertical="center"/>
    </xf>
    <xf numFmtId="0" fontId="7" fillId="7" borderId="5" xfId="0" applyFont="1" applyFill="1" applyBorder="1" applyAlignment="1">
      <alignment horizontal="right" vertical="center"/>
    </xf>
    <xf numFmtId="0" fontId="7" fillId="7" borderId="6" xfId="0" applyFont="1" applyFill="1" applyBorder="1" applyAlignment="1">
      <alignment horizontal="right" vertical="center"/>
    </xf>
  </cellXfs>
  <cellStyles count="3">
    <cellStyle name="Excel Built-in Percent 3" xfId="2" xr:uid="{00000000-0005-0000-0000-000007000000}"/>
    <cellStyle name="Normalny" xfId="0" builtinId="0"/>
    <cellStyle name="Normalny 2" xfId="1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66FF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49"/>
  <sheetViews>
    <sheetView tabSelected="1" zoomScale="85" zoomScaleNormal="85" workbookViewId="0">
      <selection activeCell="L13" sqref="L13"/>
    </sheetView>
  </sheetViews>
  <sheetFormatPr defaultColWidth="11.5703125" defaultRowHeight="12.75"/>
  <cols>
    <col min="1" max="1" width="8" customWidth="1"/>
    <col min="2" max="2" width="5.85546875" customWidth="1"/>
    <col min="3" max="3" width="11.7109375" customWidth="1"/>
    <col min="4" max="4" width="73.7109375" customWidth="1"/>
    <col min="5" max="5" width="10.85546875" customWidth="1"/>
    <col min="6" max="6" width="12.5703125" customWidth="1"/>
    <col min="7" max="7" width="19.42578125" customWidth="1"/>
    <col min="8" max="8" width="15.85546875" customWidth="1"/>
    <col min="9" max="9" width="13.28515625" customWidth="1"/>
    <col min="10" max="10" width="15" customWidth="1"/>
    <col min="11" max="11" width="6.140625" customWidth="1"/>
    <col min="12" max="12" width="16.85546875" customWidth="1"/>
    <col min="13" max="13" width="17" customWidth="1"/>
    <col min="14" max="14" width="12.140625" customWidth="1"/>
    <col min="15" max="15" width="8.140625" customWidth="1"/>
  </cols>
  <sheetData>
    <row r="1" spans="1:1024">
      <c r="J1" s="19" t="s">
        <v>21</v>
      </c>
      <c r="K1" s="19"/>
      <c r="L1" s="19"/>
      <c r="M1" s="19"/>
      <c r="N1" s="19"/>
    </row>
    <row r="2" spans="1:1024">
      <c r="K2" s="3"/>
      <c r="L2" s="19" t="s">
        <v>22</v>
      </c>
      <c r="M2" s="19"/>
      <c r="N2" s="19"/>
    </row>
    <row r="3" spans="1:1024">
      <c r="G3" s="20" t="s">
        <v>23</v>
      </c>
      <c r="H3" s="20"/>
      <c r="I3" s="20"/>
      <c r="J3" s="20"/>
      <c r="K3" s="20"/>
      <c r="L3" s="20"/>
      <c r="M3" s="20"/>
      <c r="N3" s="20"/>
    </row>
    <row r="5" spans="1:1024" s="1" customFormat="1" ht="55.7" customHeight="1">
      <c r="A5" s="4" t="s">
        <v>0</v>
      </c>
      <c r="B5" s="4" t="s">
        <v>1</v>
      </c>
      <c r="C5" s="22" t="s">
        <v>2</v>
      </c>
      <c r="D5" s="22"/>
      <c r="E5" s="4" t="s">
        <v>3</v>
      </c>
      <c r="F5" s="4" t="s">
        <v>4</v>
      </c>
      <c r="G5" s="4" t="s">
        <v>5</v>
      </c>
      <c r="H5" s="5" t="s">
        <v>6</v>
      </c>
      <c r="I5" s="4" t="s">
        <v>7</v>
      </c>
      <c r="J5" s="4" t="s">
        <v>8</v>
      </c>
      <c r="K5" s="4" t="s">
        <v>9</v>
      </c>
      <c r="L5" s="6" t="s">
        <v>10</v>
      </c>
      <c r="M5" s="6" t="s">
        <v>11</v>
      </c>
      <c r="N5" s="6" t="s">
        <v>12</v>
      </c>
      <c r="AMJ5"/>
    </row>
    <row r="6" spans="1:1024" s="1" customFormat="1" ht="184.5" customHeight="1">
      <c r="A6" s="23">
        <v>1</v>
      </c>
      <c r="B6" s="8" t="s">
        <v>13</v>
      </c>
      <c r="C6" s="21" t="s">
        <v>14</v>
      </c>
      <c r="D6" s="21"/>
      <c r="E6" s="9" t="s">
        <v>15</v>
      </c>
      <c r="F6" s="10">
        <v>200</v>
      </c>
      <c r="G6" s="11">
        <v>0</v>
      </c>
      <c r="H6" s="12">
        <f>G6+G6*K6</f>
        <v>0</v>
      </c>
      <c r="I6" s="12">
        <f>F6*G6</f>
        <v>0</v>
      </c>
      <c r="J6" s="12">
        <f>F6*H6</f>
        <v>0</v>
      </c>
      <c r="K6" s="13"/>
      <c r="L6" s="14"/>
      <c r="M6" s="14"/>
      <c r="N6" s="14"/>
      <c r="AMJ6"/>
    </row>
    <row r="7" spans="1:1024" s="1" customFormat="1" ht="179.25" customHeight="1">
      <c r="A7" s="23"/>
      <c r="B7" s="8" t="s">
        <v>16</v>
      </c>
      <c r="C7" s="21" t="s">
        <v>17</v>
      </c>
      <c r="D7" s="21"/>
      <c r="E7" s="9" t="s">
        <v>15</v>
      </c>
      <c r="F7" s="10">
        <v>10</v>
      </c>
      <c r="G7" s="11">
        <v>0</v>
      </c>
      <c r="H7" s="12">
        <f>G7+G7*K7</f>
        <v>0</v>
      </c>
      <c r="I7" s="12">
        <f>F7*G7</f>
        <v>0</v>
      </c>
      <c r="J7" s="12">
        <f>F7*H7</f>
        <v>0</v>
      </c>
      <c r="K7" s="13"/>
      <c r="L7" s="14"/>
      <c r="M7" s="14"/>
      <c r="N7" s="14"/>
      <c r="AMJ7"/>
    </row>
    <row r="8" spans="1:1024" s="1" customFormat="1" ht="143.25" customHeight="1">
      <c r="A8" s="23"/>
      <c r="B8" s="8" t="s">
        <v>18</v>
      </c>
      <c r="C8" s="21" t="s">
        <v>19</v>
      </c>
      <c r="D8" s="21"/>
      <c r="E8" s="9" t="s">
        <v>15</v>
      </c>
      <c r="F8" s="10">
        <v>5</v>
      </c>
      <c r="G8" s="11">
        <v>0</v>
      </c>
      <c r="H8" s="12">
        <f>G8+G8*K8</f>
        <v>0</v>
      </c>
      <c r="I8" s="12">
        <f>F8*G8</f>
        <v>0</v>
      </c>
      <c r="J8" s="12">
        <f>F8*H8</f>
        <v>0</v>
      </c>
      <c r="K8" s="13"/>
      <c r="L8" s="14"/>
      <c r="M8" s="14"/>
      <c r="N8" s="14"/>
      <c r="AMJ8"/>
    </row>
    <row r="9" spans="1:1024" s="1" customFormat="1" ht="18" customHeight="1">
      <c r="A9" s="24" t="s">
        <v>24</v>
      </c>
      <c r="B9" s="25"/>
      <c r="C9" s="25"/>
      <c r="D9" s="25"/>
      <c r="E9" s="25"/>
      <c r="F9" s="25"/>
      <c r="G9" s="25"/>
      <c r="H9" s="26"/>
      <c r="I9" s="12">
        <f>SUM(I6:I8)</f>
        <v>0</v>
      </c>
      <c r="J9" s="12">
        <f>SUM(J6:J8)</f>
        <v>0</v>
      </c>
      <c r="K9" s="13"/>
      <c r="L9" s="14"/>
      <c r="M9" s="14"/>
      <c r="N9" s="14"/>
      <c r="AMJ9"/>
    </row>
    <row r="10" spans="1:1024" s="1" customFormat="1" ht="160.5" customHeight="1">
      <c r="A10" s="7">
        <v>2</v>
      </c>
      <c r="B10" s="8" t="s">
        <v>13</v>
      </c>
      <c r="C10" s="21" t="s">
        <v>20</v>
      </c>
      <c r="D10" s="21"/>
      <c r="E10" s="9" t="s">
        <v>15</v>
      </c>
      <c r="F10" s="10">
        <v>100</v>
      </c>
      <c r="G10" s="11">
        <v>0</v>
      </c>
      <c r="H10" s="12">
        <f>G10+G10*K10</f>
        <v>0</v>
      </c>
      <c r="I10" s="12">
        <f>F10*G10</f>
        <v>0</v>
      </c>
      <c r="J10" s="12">
        <f>F10*H10</f>
        <v>0</v>
      </c>
      <c r="K10" s="13"/>
      <c r="L10" s="14"/>
      <c r="M10" s="14"/>
      <c r="N10" s="14"/>
      <c r="AMJ10"/>
    </row>
    <row r="11" spans="1:1024" s="1" customFormat="1" ht="31.5" customHeight="1">
      <c r="A11" s="16" t="s">
        <v>24</v>
      </c>
      <c r="B11" s="17"/>
      <c r="C11" s="17"/>
      <c r="D11" s="17"/>
      <c r="E11" s="17"/>
      <c r="F11" s="17"/>
      <c r="G11" s="17"/>
      <c r="H11" s="18"/>
      <c r="I11" s="15">
        <f>SUM(I10)</f>
        <v>0</v>
      </c>
      <c r="J11" s="15">
        <f>SUM(J10)</f>
        <v>0</v>
      </c>
      <c r="K11" s="2"/>
      <c r="L11" s="2"/>
      <c r="M11" s="2"/>
      <c r="N11" s="2"/>
    </row>
    <row r="12" spans="1:1024" s="1" customFormat="1" ht="55.7" customHeight="1"/>
    <row r="13" spans="1:1024" s="1" customFormat="1" ht="55.7" customHeight="1"/>
    <row r="14" spans="1:1024" s="1" customFormat="1" ht="55.7" customHeight="1"/>
    <row r="15" spans="1:1024" s="1" customFormat="1" ht="55.7" customHeight="1"/>
    <row r="16" spans="1:1024" s="1" customFormat="1" ht="55.7" customHeight="1"/>
    <row r="17" s="1" customFormat="1" ht="55.7" customHeight="1"/>
    <row r="18" s="1" customFormat="1" ht="55.7" customHeight="1"/>
    <row r="19" s="1" customFormat="1" ht="55.7" customHeight="1"/>
    <row r="20" s="1" customFormat="1" ht="55.7" customHeight="1"/>
    <row r="21" s="1" customFormat="1" ht="55.7" customHeight="1"/>
    <row r="22" s="1" customFormat="1" ht="55.7" customHeight="1"/>
    <row r="23" s="1" customFormat="1" ht="55.7" customHeight="1"/>
    <row r="24" s="1" customFormat="1" ht="55.7" customHeight="1"/>
    <row r="25" s="1" customFormat="1" ht="55.7" customHeight="1"/>
    <row r="26" s="1" customFormat="1" ht="55.7" customHeight="1"/>
    <row r="27" s="1" customFormat="1" ht="55.7" customHeight="1"/>
    <row r="28" s="1" customFormat="1" ht="55.7" customHeight="1"/>
    <row r="29" s="1" customFormat="1" ht="55.7" customHeight="1"/>
    <row r="30" s="1" customFormat="1" ht="55.7" customHeight="1"/>
    <row r="31" s="1" customFormat="1" ht="55.7" customHeight="1"/>
    <row r="32" s="1" customFormat="1" ht="55.7" customHeight="1"/>
    <row r="33" s="1" customFormat="1" ht="55.7" customHeight="1"/>
    <row r="34" s="1" customFormat="1" ht="55.7" customHeight="1"/>
    <row r="35" s="1" customFormat="1" ht="55.7" customHeight="1"/>
    <row r="36" s="1" customFormat="1" ht="55.7" customHeight="1"/>
    <row r="37" s="1" customFormat="1" ht="55.7" customHeight="1"/>
    <row r="38" s="1" customFormat="1" ht="55.7" customHeight="1"/>
    <row r="39" s="1" customFormat="1" ht="55.7" customHeight="1"/>
    <row r="40" s="1" customFormat="1" ht="55.7" customHeight="1"/>
    <row r="41" s="1" customFormat="1" ht="55.7" customHeight="1"/>
    <row r="42" s="1" customFormat="1" ht="55.7" customHeight="1"/>
    <row r="43" s="1" customFormat="1" ht="55.7" customHeight="1"/>
    <row r="44" s="1" customFormat="1" ht="55.7" customHeight="1"/>
    <row r="45" s="1" customFormat="1" ht="55.7" customHeight="1"/>
    <row r="46" s="1" customFormat="1" ht="55.7" customHeight="1"/>
    <row r="47" s="1" customFormat="1" ht="55.7" customHeight="1"/>
    <row r="48" s="1" customFormat="1" ht="55.7" customHeight="1"/>
    <row r="49" s="1" customFormat="1" ht="55.7" customHeight="1"/>
  </sheetData>
  <mergeCells count="11">
    <mergeCell ref="A11:H11"/>
    <mergeCell ref="L2:N2"/>
    <mergeCell ref="G3:N3"/>
    <mergeCell ref="J1:N1"/>
    <mergeCell ref="C10:D10"/>
    <mergeCell ref="C5:D5"/>
    <mergeCell ref="A6:A8"/>
    <mergeCell ref="C6:D6"/>
    <mergeCell ref="C7:D7"/>
    <mergeCell ref="C8:D8"/>
    <mergeCell ref="A9:H9"/>
  </mergeCells>
  <phoneticPr fontId="2" type="noConversion"/>
  <pageMargins left="0.78749999999999998" right="0.78749999999999998" top="1.0249999999999999" bottom="1.0249999999999999" header="0.78749999999999998" footer="0.78749999999999998"/>
  <pageSetup paperSize="9" scale="55" orientation="landscape" useFirstPageNumber="1" horizontalDpi="300" verticalDpi="300" r:id="rId1"/>
  <headerFooter>
    <oddHeader>&amp;C&amp;A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Angelika Hanc</cp:lastModifiedBy>
  <cp:revision>3</cp:revision>
  <cp:lastPrinted>2025-04-01T07:12:34Z</cp:lastPrinted>
  <dcterms:created xsi:type="dcterms:W3CDTF">2024-11-20T08:26:51Z</dcterms:created>
  <dcterms:modified xsi:type="dcterms:W3CDTF">2025-04-01T08:10:50Z</dcterms:modified>
  <dc:language>pl-PL</dc:language>
</cp:coreProperties>
</file>