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Kalkulator UMIG Staszów" sheetId="1" r:id="rId1"/>
  </sheets>
  <definedNames>
    <definedName name="_xlnm.Print_Area" localSheetId="0">'Kalkulator UMIG Staszów'!$A$1:$I$212</definedName>
    <definedName name="Excel_BuiltIn_Print_Area_1_1">'Kalkulator UMIG Staszów'!$A$1:$H$212</definedName>
    <definedName name="Excel_BuiltIn_Print_Area_1_1_1">'Kalkulator UMIG Staszów'!$A$1:$H$128</definedName>
    <definedName name="Excel_BuiltIn_Print_Area_1_1_1_1">'Kalkulator UMIG Staszów'!$A$1:$H$129</definedName>
    <definedName name="Excel_BuiltIn_Print_Area_1_1_1_1_1">#REF!</definedName>
    <definedName name="Excel_BuiltIn_Print_Area_1_1_1_1_1_1">#REF!</definedName>
    <definedName name="Excel_BuiltIn_Print_Area_2_1">#REF!</definedName>
    <definedName name="Excel_BuiltIn_Print_Area_2_1_1">#REF!</definedName>
    <definedName name="Excel_BuiltIn_Print_Area_2_1_1_1">#REF!</definedName>
    <definedName name="Excel_BuiltIn_Print_Area_2_1_1_1_1">#REF!</definedName>
    <definedName name="Excel_BuiltIn_Print_Area_3_1">#REF!</definedName>
    <definedName name="Excel_BuiltIn_Print_Area_3_1_1">#REF!</definedName>
    <definedName name="Excel_BuiltIn_Print_Area_3_1_1_1">#REF!</definedName>
    <definedName name="Excel_BuiltIn_Print_Area_4_1">#REF!</definedName>
    <definedName name="Excel_BuiltIn_Print_Area_5">#REF!</definedName>
    <definedName name="Excel_BuiltIn_Print_Area_6">#REF!</definedName>
    <definedName name="Excel_BuiltIn_Print_Area_7">#REF!</definedName>
    <definedName name="Excel_BuiltIn_Print_Area_8">#REF!</definedName>
    <definedName name="Excel_BuiltIn_Print_Area_9">#REF!</definedName>
    <definedName name="Excel_BuiltIn_Print_Area" localSheetId="0">'Kalkulator UMIG Staszów'!$A$1:$I$211</definedName>
  </definedNames>
  <calcPr fullCalcOnLoad="1"/>
</workbook>
</file>

<file path=xl/sharedStrings.xml><?xml version="1.0" encoding="utf-8"?>
<sst xmlns="http://schemas.openxmlformats.org/spreadsheetml/2006/main" count="36" uniqueCount="36">
  <si>
    <t xml:space="preserve">     Kalkulator dla wyliczenia kwoty odsetek od kredytu bankowego  w  2024 rok  w wysokości 6 000 000,00 zł</t>
  </si>
  <si>
    <t>Uwaga : Proszę wypełnić wyłącznie oznaczone niebieskie pola</t>
  </si>
  <si>
    <t>Nazwa Banku</t>
  </si>
  <si>
    <t>Oprocentowanie %</t>
  </si>
  <si>
    <t>Uwaga: Oprocentowanie przy stawce  WIBOR 3M na dzień 22.04.2024 (5,86%) + marża banku (%)</t>
  </si>
  <si>
    <t>Rok</t>
  </si>
  <si>
    <t>Odsetki za okres</t>
  </si>
  <si>
    <t>Ilość dni</t>
  </si>
  <si>
    <t>Kwota raty spłaty</t>
  </si>
  <si>
    <t>Kwota kredytu</t>
  </si>
  <si>
    <t xml:space="preserve">Oprocentowanie </t>
  </si>
  <si>
    <t>Kwota Odsetek</t>
  </si>
  <si>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Od</t>
    </r>
  </si>
  <si>
    <t>Do</t>
  </si>
  <si>
    <t>RAZEM ROK 2024</t>
  </si>
  <si>
    <t>RAZEM ROK 2025</t>
  </si>
  <si>
    <t>RAZEM ROK 2026</t>
  </si>
  <si>
    <t>RAZEM ROK 2027</t>
  </si>
  <si>
    <t>RAZEM ROK 2028</t>
  </si>
  <si>
    <t>RAZEM ROK 2029</t>
  </si>
  <si>
    <t>RAZEM ROK 2030</t>
  </si>
  <si>
    <t>RAZEM ROK 2031</t>
  </si>
  <si>
    <t>RAZEM ROK 2032</t>
  </si>
  <si>
    <t>RAZEM ROK 2033</t>
  </si>
  <si>
    <t>RAZEM ROK 2034</t>
  </si>
  <si>
    <t>RAZEM ROK 2035</t>
  </si>
  <si>
    <t>RAZEM ROK 2036</t>
  </si>
  <si>
    <t>RAZEM ROK 2037</t>
  </si>
  <si>
    <t>RAZEM ROK 2038</t>
  </si>
  <si>
    <t>OGÓŁEM ODSETKI</t>
  </si>
  <si>
    <t>CENA KREDYTU (odsetki)</t>
  </si>
  <si>
    <t>Legenda:</t>
  </si>
  <si>
    <t>1. Obliczanie odsetek</t>
  </si>
  <si>
    <t xml:space="preserve">kol. 4 ( ilość dni) x kol. 6 (kwota kredytu) x kol. 7 (oprocentowanie) </t>
  </si>
  <si>
    <t>Kolumna 8 (kwota odsetek)      =</t>
  </si>
  <si>
    <t>365 / 366 dni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</si>
</sst>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@"/>
    <numFmt numFmtId="166" formatCode="#,###.00"/>
    <numFmt numFmtId="167" formatCode="#,##0.00000"/>
    <numFmt numFmtId="168" formatCode="0.00%"/>
    <numFmt numFmtId="169" formatCode="dd/mm/yyyy"/>
    <numFmt numFmtId="170" formatCode="#,##0.00"/>
    <numFmt numFmtId="171" formatCode="General"/>
    <numFmt numFmtId="172" formatCode="#,##0"/>
  </numFmts>
  <fonts count="9"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6"/>
      <name val="Arial"/>
      <family val="2"/>
    </font>
    <font>
      <sz val="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6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0" fillId="0" borderId="0" xfId="0" applyFon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4" fontId="1" fillId="0" borderId="0" xfId="0" applyFont="1" applyBorder="1" applyAlignment="1">
      <alignment horizontal="center" vertical="center" wrapText="1"/>
    </xf>
    <xf numFmtId="164" fontId="2" fillId="0" borderId="0" xfId="0" applyFont="1" applyBorder="1" applyAlignment="1">
      <alignment horizontal="center" wrapText="1"/>
    </xf>
    <xf numFmtId="164" fontId="3" fillId="0" borderId="0" xfId="0" applyFont="1" applyBorder="1" applyAlignment="1">
      <alignment horizontal="left" vertical="center" indent="1"/>
    </xf>
    <xf numFmtId="164" fontId="4" fillId="0" borderId="0" xfId="0" applyFont="1" applyBorder="1" applyAlignment="1">
      <alignment horizontal="left" wrapText="1" indent="1"/>
    </xf>
    <xf numFmtId="164" fontId="4" fillId="2" borderId="1" xfId="0" applyFont="1" applyFill="1" applyBorder="1" applyAlignment="1" applyProtection="1">
      <alignment horizontal="center" vertical="center" wrapText="1"/>
      <protection locked="0"/>
    </xf>
    <xf numFmtId="164" fontId="5" fillId="0" borderId="0" xfId="0" applyFont="1" applyAlignment="1">
      <alignment horizontal="left"/>
    </xf>
    <xf numFmtId="164" fontId="4" fillId="0" borderId="0" xfId="0" applyFont="1" applyBorder="1" applyAlignment="1">
      <alignment horizontal="left" wrapText="1"/>
    </xf>
    <xf numFmtId="164" fontId="0" fillId="0" borderId="0" xfId="0" applyFont="1" applyBorder="1" applyAlignment="1">
      <alignment horizontal="center" wrapText="1"/>
    </xf>
    <xf numFmtId="168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0" xfId="0" applyFont="1" applyFill="1" applyBorder="1" applyAlignment="1">
      <alignment horizontal="center" wrapText="1"/>
    </xf>
    <xf numFmtId="168" fontId="2" fillId="0" borderId="0" xfId="0" applyNumberFormat="1" applyFont="1" applyBorder="1" applyAlignment="1">
      <alignment horizontal="center" wrapText="1"/>
    </xf>
    <xf numFmtId="164" fontId="3" fillId="0" borderId="0" xfId="0" applyFont="1" applyAlignment="1">
      <alignment horizontal="left" indent="1"/>
    </xf>
    <xf numFmtId="166" fontId="2" fillId="0" borderId="0" xfId="0" applyNumberFormat="1" applyFont="1" applyBorder="1" applyAlignment="1">
      <alignment horizontal="center" vertical="center" wrapText="1"/>
    </xf>
    <xf numFmtId="167" fontId="0" fillId="0" borderId="0" xfId="0" applyNumberFormat="1" applyAlignment="1">
      <alignment wrapText="1"/>
    </xf>
    <xf numFmtId="164" fontId="0" fillId="0" borderId="0" xfId="0" applyAlignment="1">
      <alignment wrapText="1"/>
    </xf>
    <xf numFmtId="166" fontId="2" fillId="0" borderId="0" xfId="0" applyNumberFormat="1" applyFont="1" applyBorder="1" applyAlignment="1">
      <alignment/>
    </xf>
    <xf numFmtId="164" fontId="2" fillId="3" borderId="2" xfId="0" applyFont="1" applyFill="1" applyBorder="1" applyAlignment="1">
      <alignment horizontal="center" vertical="center" wrapText="1"/>
    </xf>
    <xf numFmtId="165" fontId="2" fillId="3" borderId="2" xfId="0" applyNumberFormat="1" applyFont="1" applyFill="1" applyBorder="1" applyAlignment="1">
      <alignment horizontal="center" vertical="center" wrapText="1"/>
    </xf>
    <xf numFmtId="164" fontId="0" fillId="3" borderId="2" xfId="0" applyFont="1" applyFill="1" applyBorder="1" applyAlignment="1">
      <alignment horizontal="center" vertical="center" wrapText="1"/>
    </xf>
    <xf numFmtId="166" fontId="2" fillId="3" borderId="2" xfId="0" applyNumberFormat="1" applyFont="1" applyFill="1" applyBorder="1" applyAlignment="1">
      <alignment horizontal="center" vertical="center" wrapText="1"/>
    </xf>
    <xf numFmtId="165" fontId="0" fillId="3" borderId="2" xfId="0" applyNumberFormat="1" applyFont="1" applyFill="1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center" vertical="center" wrapText="1"/>
    </xf>
    <xf numFmtId="164" fontId="0" fillId="0" borderId="3" xfId="0" applyFont="1" applyBorder="1" applyAlignment="1">
      <alignment horizontal="center"/>
    </xf>
    <xf numFmtId="169" fontId="0" fillId="0" borderId="3" xfId="0" applyNumberFormat="1" applyFont="1" applyBorder="1" applyAlignment="1">
      <alignment horizontal="center"/>
    </xf>
    <xf numFmtId="166" fontId="0" fillId="0" borderId="3" xfId="0" applyNumberFormat="1" applyFont="1" applyFill="1" applyBorder="1" applyAlignment="1">
      <alignment horizontal="right"/>
    </xf>
    <xf numFmtId="170" fontId="0" fillId="0" borderId="3" xfId="0" applyNumberFormat="1" applyFont="1" applyBorder="1" applyAlignment="1">
      <alignment/>
    </xf>
    <xf numFmtId="168" fontId="0" fillId="0" borderId="3" xfId="0" applyNumberFormat="1" applyFont="1" applyBorder="1" applyAlignment="1">
      <alignment horizontal="center"/>
    </xf>
    <xf numFmtId="166" fontId="0" fillId="0" borderId="3" xfId="0" applyNumberFormat="1" applyFont="1" applyBorder="1" applyAlignment="1">
      <alignment/>
    </xf>
    <xf numFmtId="166" fontId="0" fillId="0" borderId="0" xfId="0" applyNumberFormat="1" applyFont="1" applyBorder="1" applyAlignment="1">
      <alignment/>
    </xf>
    <xf numFmtId="164" fontId="2" fillId="0" borderId="4" xfId="0" applyFont="1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166" fontId="2" fillId="0" borderId="6" xfId="0" applyNumberFormat="1" applyFont="1" applyFill="1" applyBorder="1" applyAlignment="1">
      <alignment horizontal="right"/>
    </xf>
    <xf numFmtId="170" fontId="2" fillId="0" borderId="5" xfId="0" applyNumberFormat="1" applyFont="1" applyBorder="1" applyAlignment="1">
      <alignment/>
    </xf>
    <xf numFmtId="168" fontId="2" fillId="0" borderId="5" xfId="0" applyNumberFormat="1" applyFont="1" applyBorder="1" applyAlignment="1">
      <alignment horizontal="center"/>
    </xf>
    <xf numFmtId="166" fontId="2" fillId="0" borderId="7" xfId="0" applyNumberFormat="1" applyFont="1" applyBorder="1" applyAlignment="1">
      <alignment/>
    </xf>
    <xf numFmtId="166" fontId="0" fillId="0" borderId="8" xfId="0" applyNumberFormat="1" applyFont="1" applyFill="1" applyBorder="1" applyAlignment="1">
      <alignment horizontal="right"/>
    </xf>
    <xf numFmtId="166" fontId="0" fillId="0" borderId="9" xfId="0" applyNumberFormat="1" applyFont="1" applyFill="1" applyBorder="1" applyAlignment="1">
      <alignment horizontal="right"/>
    </xf>
    <xf numFmtId="164" fontId="0" fillId="0" borderId="9" xfId="0" applyFont="1" applyBorder="1" applyAlignment="1">
      <alignment horizontal="center"/>
    </xf>
    <xf numFmtId="169" fontId="0" fillId="0" borderId="9" xfId="0" applyNumberFormat="1" applyFont="1" applyBorder="1" applyAlignment="1">
      <alignment horizontal="center"/>
    </xf>
    <xf numFmtId="170" fontId="0" fillId="0" borderId="9" xfId="0" applyNumberFormat="1" applyFont="1" applyBorder="1" applyAlignment="1">
      <alignment/>
    </xf>
    <xf numFmtId="164" fontId="0" fillId="0" borderId="10" xfId="0" applyFont="1" applyBorder="1" applyAlignment="1">
      <alignment horizontal="center"/>
    </xf>
    <xf numFmtId="169" fontId="0" fillId="0" borderId="11" xfId="0" applyNumberFormat="1" applyFont="1" applyBorder="1" applyAlignment="1">
      <alignment horizontal="center"/>
    </xf>
    <xf numFmtId="164" fontId="0" fillId="0" borderId="11" xfId="0" applyFont="1" applyBorder="1" applyAlignment="1">
      <alignment horizontal="center"/>
    </xf>
    <xf numFmtId="170" fontId="0" fillId="0" borderId="12" xfId="0" applyNumberFormat="1" applyFont="1" applyBorder="1" applyAlignment="1">
      <alignment/>
    </xf>
    <xf numFmtId="166" fontId="2" fillId="0" borderId="0" xfId="0" applyNumberFormat="1" applyFont="1" applyBorder="1" applyAlignment="1">
      <alignment horizontal="right"/>
    </xf>
    <xf numFmtId="166" fontId="0" fillId="0" borderId="9" xfId="0" applyNumberFormat="1" applyFont="1" applyBorder="1" applyAlignment="1">
      <alignment/>
    </xf>
    <xf numFmtId="170" fontId="0" fillId="0" borderId="11" xfId="0" applyNumberFormat="1" applyFont="1" applyBorder="1" applyAlignment="1">
      <alignment/>
    </xf>
    <xf numFmtId="166" fontId="0" fillId="0" borderId="11" xfId="0" applyNumberFormat="1" applyFont="1" applyBorder="1" applyAlignment="1">
      <alignment/>
    </xf>
    <xf numFmtId="164" fontId="6" fillId="4" borderId="13" xfId="0" applyFont="1" applyFill="1" applyBorder="1" applyAlignment="1">
      <alignment horizontal="center"/>
    </xf>
    <xf numFmtId="172" fontId="2" fillId="4" borderId="6" xfId="0" applyNumberFormat="1" applyFont="1" applyFill="1" applyBorder="1" applyAlignment="1">
      <alignment horizontal="center"/>
    </xf>
    <xf numFmtId="170" fontId="2" fillId="4" borderId="6" xfId="0" applyNumberFormat="1" applyFont="1" applyFill="1" applyBorder="1" applyAlignment="1">
      <alignment horizontal="right"/>
    </xf>
    <xf numFmtId="166" fontId="2" fillId="4" borderId="6" xfId="0" applyNumberFormat="1" applyFont="1" applyFill="1" applyBorder="1" applyAlignment="1">
      <alignment horizontal="right"/>
    </xf>
    <xf numFmtId="164" fontId="6" fillId="4" borderId="14" xfId="0" applyFont="1" applyFill="1" applyBorder="1" applyAlignment="1">
      <alignment horizontal="center"/>
    </xf>
    <xf numFmtId="166" fontId="2" fillId="4" borderId="15" xfId="0" applyNumberFormat="1" applyFont="1" applyFill="1" applyBorder="1" applyAlignment="1">
      <alignment horizontal="right"/>
    </xf>
    <xf numFmtId="170" fontId="0" fillId="4" borderId="15" xfId="0" applyNumberFormat="1" applyFill="1" applyBorder="1" applyAlignment="1">
      <alignment/>
    </xf>
    <xf numFmtId="168" fontId="0" fillId="4" borderId="16" xfId="0" applyNumberFormat="1" applyFill="1" applyBorder="1" applyAlignment="1">
      <alignment horizontal="center"/>
    </xf>
    <xf numFmtId="166" fontId="2" fillId="4" borderId="17" xfId="0" applyNumberFormat="1" applyFont="1" applyFill="1" applyBorder="1" applyAlignment="1">
      <alignment horizontal="right"/>
    </xf>
    <xf numFmtId="164" fontId="0" fillId="0" borderId="0" xfId="0" applyAlignment="1">
      <alignment horizontal="right"/>
    </xf>
    <xf numFmtId="165" fontId="2" fillId="0" borderId="0" xfId="0" applyNumberFormat="1" applyFont="1" applyAlignment="1">
      <alignment/>
    </xf>
    <xf numFmtId="164" fontId="0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180975</xdr:colOff>
      <xdr:row>209</xdr:row>
      <xdr:rowOff>57150</xdr:rowOff>
    </xdr:from>
    <xdr:to>
      <xdr:col>7</xdr:col>
      <xdr:colOff>876300</xdr:colOff>
      <xdr:row>209</xdr:row>
      <xdr:rowOff>57150</xdr:rowOff>
    </xdr:to>
    <xdr:sp>
      <xdr:nvSpPr>
        <xdr:cNvPr id="1" name="Line 1"/>
        <xdr:cNvSpPr>
          <a:spLocks/>
        </xdr:cNvSpPr>
      </xdr:nvSpPr>
      <xdr:spPr>
        <a:xfrm>
          <a:off x="2676525" y="54721125"/>
          <a:ext cx="39433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4"/>
  <sheetViews>
    <sheetView tabSelected="1" zoomScaleSheetLayoutView="120" workbookViewId="0" topLeftCell="A1">
      <selection activeCell="E5" sqref="E5"/>
    </sheetView>
  </sheetViews>
  <sheetFormatPr defaultColWidth="9.140625" defaultRowHeight="10.5" customHeight="1"/>
  <cols>
    <col min="1" max="1" width="8.8515625" style="0" customWidth="1"/>
    <col min="2" max="2" width="14.57421875" style="1" customWidth="1"/>
    <col min="3" max="3" width="14.00390625" style="0" customWidth="1"/>
    <col min="4" max="4" width="7.140625" style="0" customWidth="1"/>
    <col min="5" max="5" width="16.57421875" style="2" customWidth="1"/>
    <col min="6" max="6" width="15.28125" style="0" customWidth="1"/>
    <col min="7" max="7" width="9.7109375" style="0" customWidth="1"/>
    <col min="8" max="8" width="18.57421875" style="3" customWidth="1"/>
    <col min="9" max="9" width="3.7109375" style="3" customWidth="1"/>
    <col min="10" max="10" width="40.421875" style="4" customWidth="1"/>
    <col min="11" max="16384" width="11.7109375" style="0" customWidth="1"/>
  </cols>
  <sheetData>
    <row r="1" spans="1:9" ht="12.75" customHeight="1">
      <c r="A1" s="5" t="s">
        <v>0</v>
      </c>
      <c r="B1" s="5"/>
      <c r="C1" s="5"/>
      <c r="D1" s="5"/>
      <c r="E1" s="5"/>
      <c r="F1" s="5"/>
      <c r="G1" s="5"/>
      <c r="H1" s="5"/>
      <c r="I1" s="6"/>
    </row>
    <row r="2" spans="1:8" ht="12.75" customHeight="1">
      <c r="A2" s="7" t="s">
        <v>1</v>
      </c>
      <c r="B2" s="7"/>
      <c r="C2" s="7"/>
      <c r="D2" s="7"/>
      <c r="E2" s="7"/>
      <c r="F2" s="7"/>
      <c r="G2" s="7"/>
      <c r="H2" s="7"/>
    </row>
    <row r="3" spans="1:8" ht="25.5" customHeight="1">
      <c r="A3" s="8" t="s">
        <v>2</v>
      </c>
      <c r="B3" s="8"/>
      <c r="C3" s="9"/>
      <c r="D3" s="9"/>
      <c r="E3" s="9"/>
      <c r="F3" s="9"/>
      <c r="G3" s="9"/>
      <c r="H3" s="9"/>
    </row>
    <row r="4" spans="1:8" ht="12.75" customHeight="1">
      <c r="A4" s="10"/>
      <c r="B4" s="11"/>
      <c r="C4" s="12"/>
      <c r="D4" s="6"/>
      <c r="E4" s="6"/>
      <c r="F4" s="6"/>
      <c r="G4" s="6"/>
      <c r="H4" s="6"/>
    </row>
    <row r="5" spans="1:9" ht="21.75" customHeight="1">
      <c r="A5" s="8" t="s">
        <v>3</v>
      </c>
      <c r="B5" s="8"/>
      <c r="C5" s="13"/>
      <c r="D5" s="6"/>
      <c r="E5" s="8"/>
      <c r="F5" s="8"/>
      <c r="G5" s="14"/>
      <c r="H5" s="15"/>
      <c r="I5" s="6"/>
    </row>
    <row r="6" spans="1:8" ht="12.75" customHeight="1">
      <c r="A6" s="16" t="s">
        <v>4</v>
      </c>
      <c r="B6" s="6"/>
      <c r="C6" s="12"/>
      <c r="D6" s="6"/>
      <c r="E6" s="6"/>
      <c r="F6" s="6"/>
      <c r="G6" s="6"/>
      <c r="H6" s="6"/>
    </row>
    <row r="7" spans="2:11" ht="12.75" customHeight="1">
      <c r="B7" s="6"/>
      <c r="C7" s="12"/>
      <c r="D7" s="6"/>
      <c r="E7" s="6"/>
      <c r="F7" s="6"/>
      <c r="G7" s="6"/>
      <c r="H7" s="6"/>
      <c r="I7" s="17"/>
      <c r="J7" s="18"/>
      <c r="K7" s="19"/>
    </row>
    <row r="8" spans="1:9" ht="12.75" customHeight="1">
      <c r="A8" s="5">
        <f>A1</f>
        <v>0</v>
      </c>
      <c r="B8" s="5"/>
      <c r="C8" s="5"/>
      <c r="D8" s="5"/>
      <c r="E8" s="5"/>
      <c r="F8" s="5"/>
      <c r="G8" s="5"/>
      <c r="H8" s="5"/>
      <c r="I8" s="20"/>
    </row>
    <row r="9" ht="7.5" customHeight="1"/>
    <row r="10" spans="1:11" ht="27.75" customHeight="1">
      <c r="A10" s="21" t="s">
        <v>5</v>
      </c>
      <c r="B10" s="22" t="s">
        <v>6</v>
      </c>
      <c r="C10" s="22"/>
      <c r="D10" s="21" t="s">
        <v>7</v>
      </c>
      <c r="E10" s="23" t="s">
        <v>8</v>
      </c>
      <c r="F10" s="21" t="s">
        <v>9</v>
      </c>
      <c r="G10" s="21" t="s">
        <v>10</v>
      </c>
      <c r="H10" s="24" t="s">
        <v>11</v>
      </c>
      <c r="I10" s="17"/>
      <c r="J10" s="18"/>
      <c r="K10" s="19"/>
    </row>
    <row r="11" spans="1:11" ht="27.75" customHeight="1">
      <c r="A11" s="21"/>
      <c r="B11" s="25" t="s">
        <v>12</v>
      </c>
      <c r="C11" s="21" t="s">
        <v>13</v>
      </c>
      <c r="D11" s="21"/>
      <c r="E11" s="23"/>
      <c r="F11" s="21"/>
      <c r="G11" s="21"/>
      <c r="H11" s="24"/>
      <c r="I11" s="17"/>
      <c r="J11" s="18"/>
      <c r="K11" s="19"/>
    </row>
    <row r="12" spans="1:11" ht="12.75" customHeight="1">
      <c r="A12" s="26">
        <v>1</v>
      </c>
      <c r="B12" s="26">
        <v>2</v>
      </c>
      <c r="C12" s="26">
        <v>3</v>
      </c>
      <c r="D12" s="26">
        <v>4</v>
      </c>
      <c r="E12" s="27">
        <v>5</v>
      </c>
      <c r="F12" s="26">
        <v>6</v>
      </c>
      <c r="G12" s="26">
        <v>7</v>
      </c>
      <c r="H12" s="26">
        <v>8</v>
      </c>
      <c r="I12" s="17"/>
      <c r="J12" s="18"/>
      <c r="K12" s="19"/>
    </row>
    <row r="13" spans="1:9" ht="20.25" customHeight="1">
      <c r="A13" s="28">
        <v>2024</v>
      </c>
      <c r="B13" s="29">
        <v>45444</v>
      </c>
      <c r="C13" s="29">
        <v>45473</v>
      </c>
      <c r="D13" s="28">
        <v>30</v>
      </c>
      <c r="E13" s="30"/>
      <c r="F13" s="31">
        <v>6000000</v>
      </c>
      <c r="G13" s="32">
        <f aca="true" t="shared" si="0" ref="G13:G19">$C$5</f>
        <v>0</v>
      </c>
      <c r="H13" s="33">
        <f aca="true" t="shared" si="1" ref="H13:H19">(D13*F13*G13)/366</f>
        <v>0</v>
      </c>
      <c r="I13" s="20"/>
    </row>
    <row r="14" spans="1:9" ht="20.25" customHeight="1">
      <c r="A14" s="28">
        <v>2024</v>
      </c>
      <c r="B14" s="29">
        <v>45474</v>
      </c>
      <c r="C14" s="29">
        <v>45504</v>
      </c>
      <c r="D14" s="28">
        <v>31</v>
      </c>
      <c r="E14" s="30"/>
      <c r="F14" s="31">
        <f aca="true" t="shared" si="2" ref="F14:F19">F13-E13</f>
        <v>6000000</v>
      </c>
      <c r="G14" s="32">
        <f t="shared" si="0"/>
        <v>0</v>
      </c>
      <c r="H14" s="33">
        <f t="shared" si="1"/>
        <v>0</v>
      </c>
      <c r="I14" s="20"/>
    </row>
    <row r="15" spans="1:9" ht="20.25" customHeight="1">
      <c r="A15" s="28">
        <v>2024</v>
      </c>
      <c r="B15" s="29">
        <v>45505</v>
      </c>
      <c r="C15" s="29">
        <v>45535</v>
      </c>
      <c r="D15" s="28">
        <v>31</v>
      </c>
      <c r="E15" s="30"/>
      <c r="F15" s="31">
        <f t="shared" si="2"/>
        <v>6000000</v>
      </c>
      <c r="G15" s="32">
        <f t="shared" si="0"/>
        <v>0</v>
      </c>
      <c r="H15" s="33">
        <f t="shared" si="1"/>
        <v>0</v>
      </c>
      <c r="I15" s="20"/>
    </row>
    <row r="16" spans="1:9" ht="21" customHeight="1">
      <c r="A16" s="28">
        <v>2024</v>
      </c>
      <c r="B16" s="29">
        <v>45536</v>
      </c>
      <c r="C16" s="29">
        <v>45565</v>
      </c>
      <c r="D16" s="28">
        <v>30</v>
      </c>
      <c r="E16" s="30"/>
      <c r="F16" s="31">
        <f t="shared" si="2"/>
        <v>6000000</v>
      </c>
      <c r="G16" s="32">
        <f t="shared" si="0"/>
        <v>0</v>
      </c>
      <c r="H16" s="33">
        <f t="shared" si="1"/>
        <v>0</v>
      </c>
      <c r="I16" s="20"/>
    </row>
    <row r="17" spans="1:9" ht="21" customHeight="1">
      <c r="A17" s="28">
        <v>2024</v>
      </c>
      <c r="B17" s="29">
        <v>45566</v>
      </c>
      <c r="C17" s="29">
        <v>45596</v>
      </c>
      <c r="D17" s="28">
        <v>31</v>
      </c>
      <c r="E17" s="30"/>
      <c r="F17" s="31">
        <f t="shared" si="2"/>
        <v>6000000</v>
      </c>
      <c r="G17" s="32">
        <f t="shared" si="0"/>
        <v>0</v>
      </c>
      <c r="H17" s="33">
        <f t="shared" si="1"/>
        <v>0</v>
      </c>
      <c r="I17" s="34"/>
    </row>
    <row r="18" spans="1:9" ht="21" customHeight="1">
      <c r="A18" s="28">
        <v>2024</v>
      </c>
      <c r="B18" s="29">
        <v>45597</v>
      </c>
      <c r="C18" s="29">
        <v>45626</v>
      </c>
      <c r="D18" s="28">
        <v>30</v>
      </c>
      <c r="E18" s="30"/>
      <c r="F18" s="31">
        <f t="shared" si="2"/>
        <v>6000000</v>
      </c>
      <c r="G18" s="32">
        <f t="shared" si="0"/>
        <v>0</v>
      </c>
      <c r="H18" s="33">
        <f t="shared" si="1"/>
        <v>0</v>
      </c>
      <c r="I18" s="34"/>
    </row>
    <row r="19" spans="1:9" ht="21" customHeight="1">
      <c r="A19" s="28">
        <v>2024</v>
      </c>
      <c r="B19" s="29">
        <v>45627</v>
      </c>
      <c r="C19" s="29">
        <v>45657</v>
      </c>
      <c r="D19" s="28">
        <v>31</v>
      </c>
      <c r="E19" s="30"/>
      <c r="F19" s="31">
        <f t="shared" si="2"/>
        <v>6000000</v>
      </c>
      <c r="G19" s="32">
        <f t="shared" si="0"/>
        <v>0</v>
      </c>
      <c r="H19" s="33">
        <f t="shared" si="1"/>
        <v>0</v>
      </c>
      <c r="I19" s="20"/>
    </row>
    <row r="20" spans="1:9" ht="21" customHeight="1">
      <c r="A20" s="35" t="s">
        <v>14</v>
      </c>
      <c r="B20" s="35"/>
      <c r="C20" s="35"/>
      <c r="D20" s="36">
        <f>SUM(D13:D19)</f>
        <v>214</v>
      </c>
      <c r="E20" s="37">
        <f>SUM(E13:E19)</f>
        <v>0</v>
      </c>
      <c r="F20" s="38"/>
      <c r="G20" s="39"/>
      <c r="H20" s="40">
        <f>SUM(H13:H19)</f>
        <v>0</v>
      </c>
      <c r="I20" s="20"/>
    </row>
    <row r="21" spans="1:9" ht="21" customHeight="1">
      <c r="A21" s="28">
        <v>2025</v>
      </c>
      <c r="B21" s="29">
        <v>45658</v>
      </c>
      <c r="C21" s="29">
        <v>45688</v>
      </c>
      <c r="D21" s="28">
        <v>31</v>
      </c>
      <c r="E21" s="41"/>
      <c r="F21" s="31">
        <f>F19-E19</f>
        <v>6000000</v>
      </c>
      <c r="G21" s="32">
        <f aca="true" t="shared" si="3" ref="G21:G32">$C$5</f>
        <v>0</v>
      </c>
      <c r="H21" s="33">
        <f aca="true" t="shared" si="4" ref="H21:H32">(D21*F21*G21)/365</f>
        <v>0</v>
      </c>
      <c r="I21" s="20"/>
    </row>
    <row r="22" spans="1:9" ht="21" customHeight="1">
      <c r="A22" s="28">
        <v>2025</v>
      </c>
      <c r="B22" s="29">
        <v>45689</v>
      </c>
      <c r="C22" s="29">
        <v>45716</v>
      </c>
      <c r="D22" s="28">
        <v>28</v>
      </c>
      <c r="E22" s="30"/>
      <c r="F22" s="31">
        <f aca="true" t="shared" si="5" ref="F22:F32">F21-E21</f>
        <v>6000000</v>
      </c>
      <c r="G22" s="32">
        <f t="shared" si="3"/>
        <v>0</v>
      </c>
      <c r="H22" s="33">
        <f t="shared" si="4"/>
        <v>0</v>
      </c>
      <c r="I22" s="20"/>
    </row>
    <row r="23" spans="1:9" ht="21" customHeight="1">
      <c r="A23" s="28">
        <v>2025</v>
      </c>
      <c r="B23" s="29">
        <v>45717</v>
      </c>
      <c r="C23" s="29">
        <v>45747</v>
      </c>
      <c r="D23" s="28">
        <v>31</v>
      </c>
      <c r="E23" s="30"/>
      <c r="F23" s="31">
        <f t="shared" si="5"/>
        <v>6000000</v>
      </c>
      <c r="G23" s="32">
        <f t="shared" si="3"/>
        <v>0</v>
      </c>
      <c r="H23" s="33">
        <f t="shared" si="4"/>
        <v>0</v>
      </c>
      <c r="I23" s="20"/>
    </row>
    <row r="24" spans="1:9" ht="21" customHeight="1">
      <c r="A24" s="28">
        <v>2025</v>
      </c>
      <c r="B24" s="29">
        <v>45748</v>
      </c>
      <c r="C24" s="29">
        <v>45777</v>
      </c>
      <c r="D24" s="28">
        <v>30</v>
      </c>
      <c r="E24" s="30"/>
      <c r="F24" s="31">
        <f t="shared" si="5"/>
        <v>6000000</v>
      </c>
      <c r="G24" s="32">
        <f t="shared" si="3"/>
        <v>0</v>
      </c>
      <c r="H24" s="33">
        <f t="shared" si="4"/>
        <v>0</v>
      </c>
      <c r="I24" s="20"/>
    </row>
    <row r="25" spans="1:9" ht="21" customHeight="1">
      <c r="A25" s="28">
        <v>2025</v>
      </c>
      <c r="B25" s="29">
        <v>45778</v>
      </c>
      <c r="C25" s="29">
        <v>45808</v>
      </c>
      <c r="D25" s="28">
        <v>31</v>
      </c>
      <c r="E25" s="30"/>
      <c r="F25" s="31">
        <f t="shared" si="5"/>
        <v>6000000</v>
      </c>
      <c r="G25" s="32">
        <f t="shared" si="3"/>
        <v>0</v>
      </c>
      <c r="H25" s="33">
        <f t="shared" si="4"/>
        <v>0</v>
      </c>
      <c r="I25" s="20"/>
    </row>
    <row r="26" spans="1:9" ht="21" customHeight="1">
      <c r="A26" s="28">
        <v>2025</v>
      </c>
      <c r="B26" s="29">
        <v>45809</v>
      </c>
      <c r="C26" s="29">
        <v>45838</v>
      </c>
      <c r="D26" s="28">
        <v>30</v>
      </c>
      <c r="E26" s="30"/>
      <c r="F26" s="31">
        <f t="shared" si="5"/>
        <v>6000000</v>
      </c>
      <c r="G26" s="32">
        <f t="shared" si="3"/>
        <v>0</v>
      </c>
      <c r="H26" s="33">
        <f t="shared" si="4"/>
        <v>0</v>
      </c>
      <c r="I26" s="20"/>
    </row>
    <row r="27" spans="1:9" ht="21" customHeight="1">
      <c r="A27" s="28">
        <v>2025</v>
      </c>
      <c r="B27" s="29">
        <v>45839</v>
      </c>
      <c r="C27" s="29">
        <v>45869</v>
      </c>
      <c r="D27" s="28">
        <v>31</v>
      </c>
      <c r="E27" s="30"/>
      <c r="F27" s="31">
        <f t="shared" si="5"/>
        <v>6000000</v>
      </c>
      <c r="G27" s="32">
        <f t="shared" si="3"/>
        <v>0</v>
      </c>
      <c r="H27" s="33">
        <f t="shared" si="4"/>
        <v>0</v>
      </c>
      <c r="I27" s="20"/>
    </row>
    <row r="28" spans="1:9" ht="21" customHeight="1">
      <c r="A28" s="28">
        <v>2025</v>
      </c>
      <c r="B28" s="29">
        <v>45870</v>
      </c>
      <c r="C28" s="29">
        <v>45900</v>
      </c>
      <c r="D28" s="28">
        <v>31</v>
      </c>
      <c r="E28" s="30"/>
      <c r="F28" s="31">
        <f t="shared" si="5"/>
        <v>6000000</v>
      </c>
      <c r="G28" s="32">
        <f t="shared" si="3"/>
        <v>0</v>
      </c>
      <c r="H28" s="33">
        <f t="shared" si="4"/>
        <v>0</v>
      </c>
      <c r="I28" s="20"/>
    </row>
    <row r="29" spans="1:9" ht="21" customHeight="1">
      <c r="A29" s="28">
        <v>2025</v>
      </c>
      <c r="B29" s="29">
        <v>45901</v>
      </c>
      <c r="C29" s="29">
        <v>45930</v>
      </c>
      <c r="D29" s="28">
        <v>30</v>
      </c>
      <c r="E29" s="30"/>
      <c r="F29" s="31">
        <f t="shared" si="5"/>
        <v>6000000</v>
      </c>
      <c r="G29" s="32">
        <f t="shared" si="3"/>
        <v>0</v>
      </c>
      <c r="H29" s="33">
        <f t="shared" si="4"/>
        <v>0</v>
      </c>
      <c r="I29" s="20"/>
    </row>
    <row r="30" spans="1:9" ht="21" customHeight="1">
      <c r="A30" s="28">
        <v>2025</v>
      </c>
      <c r="B30" s="29">
        <v>45931</v>
      </c>
      <c r="C30" s="29">
        <v>45961</v>
      </c>
      <c r="D30" s="28">
        <v>31</v>
      </c>
      <c r="E30" s="30"/>
      <c r="F30" s="31">
        <f t="shared" si="5"/>
        <v>6000000</v>
      </c>
      <c r="G30" s="32">
        <f t="shared" si="3"/>
        <v>0</v>
      </c>
      <c r="H30" s="33">
        <f t="shared" si="4"/>
        <v>0</v>
      </c>
      <c r="I30" s="34"/>
    </row>
    <row r="31" spans="1:9" ht="21" customHeight="1">
      <c r="A31" s="28">
        <v>2025</v>
      </c>
      <c r="B31" s="29">
        <v>45962</v>
      </c>
      <c r="C31" s="29">
        <v>45991</v>
      </c>
      <c r="D31" s="28">
        <v>30</v>
      </c>
      <c r="E31" s="30"/>
      <c r="F31" s="31">
        <f t="shared" si="5"/>
        <v>6000000</v>
      </c>
      <c r="G31" s="32">
        <f t="shared" si="3"/>
        <v>0</v>
      </c>
      <c r="H31" s="33">
        <f t="shared" si="4"/>
        <v>0</v>
      </c>
      <c r="I31" s="34"/>
    </row>
    <row r="32" spans="1:9" ht="21" customHeight="1">
      <c r="A32" s="28">
        <v>2025</v>
      </c>
      <c r="B32" s="29">
        <v>45992</v>
      </c>
      <c r="C32" s="29">
        <v>46022</v>
      </c>
      <c r="D32" s="28">
        <v>31</v>
      </c>
      <c r="E32" s="30"/>
      <c r="F32" s="31">
        <f t="shared" si="5"/>
        <v>6000000</v>
      </c>
      <c r="G32" s="32">
        <f t="shared" si="3"/>
        <v>0</v>
      </c>
      <c r="H32" s="33">
        <f t="shared" si="4"/>
        <v>0</v>
      </c>
      <c r="I32" s="20"/>
    </row>
    <row r="33" spans="1:9" ht="21" customHeight="1">
      <c r="A33" s="35" t="s">
        <v>15</v>
      </c>
      <c r="B33" s="35"/>
      <c r="C33" s="35"/>
      <c r="D33" s="36">
        <f>SUM(D21:D32)</f>
        <v>365</v>
      </c>
      <c r="E33" s="37">
        <f>SUM(E21:E31)</f>
        <v>0</v>
      </c>
      <c r="F33" s="38"/>
      <c r="G33" s="39"/>
      <c r="H33" s="40">
        <f>SUM(H21:H32)</f>
        <v>0</v>
      </c>
      <c r="I33" s="20"/>
    </row>
    <row r="34" spans="1:9" ht="21" customHeight="1">
      <c r="A34" s="28">
        <v>2026</v>
      </c>
      <c r="B34" s="29">
        <v>46023</v>
      </c>
      <c r="C34" s="29">
        <v>46053</v>
      </c>
      <c r="D34" s="28">
        <v>31</v>
      </c>
      <c r="E34" s="41"/>
      <c r="F34" s="31">
        <f>F32-E32</f>
        <v>6000000</v>
      </c>
      <c r="G34" s="32">
        <f aca="true" t="shared" si="6" ref="G34:G45">$C$5</f>
        <v>0</v>
      </c>
      <c r="H34" s="33">
        <f aca="true" t="shared" si="7" ref="H34:H45">(D34*F34*G34)/365</f>
        <v>0</v>
      </c>
      <c r="I34" s="20"/>
    </row>
    <row r="35" spans="1:9" ht="21" customHeight="1">
      <c r="A35" s="28">
        <v>2026</v>
      </c>
      <c r="B35" s="29">
        <v>46054</v>
      </c>
      <c r="C35" s="29">
        <v>46081</v>
      </c>
      <c r="D35" s="28">
        <v>28</v>
      </c>
      <c r="E35" s="30"/>
      <c r="F35" s="31">
        <f aca="true" t="shared" si="8" ref="F35:F45">F34-E34</f>
        <v>6000000</v>
      </c>
      <c r="G35" s="32">
        <f t="shared" si="6"/>
        <v>0</v>
      </c>
      <c r="H35" s="33">
        <f t="shared" si="7"/>
        <v>0</v>
      </c>
      <c r="I35" s="20"/>
    </row>
    <row r="36" spans="1:9" ht="21" customHeight="1">
      <c r="A36" s="28">
        <v>2026</v>
      </c>
      <c r="B36" s="29">
        <v>46082</v>
      </c>
      <c r="C36" s="29">
        <v>46112</v>
      </c>
      <c r="D36" s="28">
        <v>31</v>
      </c>
      <c r="E36" s="30"/>
      <c r="F36" s="31">
        <f t="shared" si="8"/>
        <v>6000000</v>
      </c>
      <c r="G36" s="32">
        <f t="shared" si="6"/>
        <v>0</v>
      </c>
      <c r="H36" s="33">
        <f t="shared" si="7"/>
        <v>0</v>
      </c>
      <c r="I36" s="20"/>
    </row>
    <row r="37" spans="1:9" ht="21" customHeight="1">
      <c r="A37" s="28">
        <v>2026</v>
      </c>
      <c r="B37" s="29">
        <v>46113</v>
      </c>
      <c r="C37" s="29">
        <v>46142</v>
      </c>
      <c r="D37" s="28">
        <v>30</v>
      </c>
      <c r="E37" s="30"/>
      <c r="F37" s="31">
        <f t="shared" si="8"/>
        <v>6000000</v>
      </c>
      <c r="G37" s="32">
        <f t="shared" si="6"/>
        <v>0</v>
      </c>
      <c r="H37" s="33">
        <f t="shared" si="7"/>
        <v>0</v>
      </c>
      <c r="I37" s="20"/>
    </row>
    <row r="38" spans="1:9" ht="21" customHeight="1">
      <c r="A38" s="28">
        <v>2026</v>
      </c>
      <c r="B38" s="29">
        <v>46143</v>
      </c>
      <c r="C38" s="29">
        <v>46173</v>
      </c>
      <c r="D38" s="28">
        <v>31</v>
      </c>
      <c r="E38" s="30"/>
      <c r="F38" s="31">
        <f t="shared" si="8"/>
        <v>6000000</v>
      </c>
      <c r="G38" s="32">
        <f t="shared" si="6"/>
        <v>0</v>
      </c>
      <c r="H38" s="33">
        <f t="shared" si="7"/>
        <v>0</v>
      </c>
      <c r="I38" s="20"/>
    </row>
    <row r="39" spans="1:9" ht="21" customHeight="1">
      <c r="A39" s="28">
        <v>2026</v>
      </c>
      <c r="B39" s="29">
        <v>46174</v>
      </c>
      <c r="C39" s="29">
        <v>46203</v>
      </c>
      <c r="D39" s="28">
        <v>30</v>
      </c>
      <c r="E39" s="30"/>
      <c r="F39" s="31">
        <f t="shared" si="8"/>
        <v>6000000</v>
      </c>
      <c r="G39" s="32">
        <f t="shared" si="6"/>
        <v>0</v>
      </c>
      <c r="H39" s="33">
        <f t="shared" si="7"/>
        <v>0</v>
      </c>
      <c r="I39" s="20"/>
    </row>
    <row r="40" spans="1:9" ht="21" customHeight="1">
      <c r="A40" s="28">
        <v>2026</v>
      </c>
      <c r="B40" s="29">
        <v>46204</v>
      </c>
      <c r="C40" s="29">
        <v>46234</v>
      </c>
      <c r="D40" s="28">
        <v>31</v>
      </c>
      <c r="E40" s="30"/>
      <c r="F40" s="31">
        <f t="shared" si="8"/>
        <v>6000000</v>
      </c>
      <c r="G40" s="32">
        <f t="shared" si="6"/>
        <v>0</v>
      </c>
      <c r="H40" s="33">
        <f t="shared" si="7"/>
        <v>0</v>
      </c>
      <c r="I40" s="20"/>
    </row>
    <row r="41" spans="1:9" ht="21" customHeight="1">
      <c r="A41" s="28">
        <v>2026</v>
      </c>
      <c r="B41" s="29">
        <v>46235</v>
      </c>
      <c r="C41" s="29">
        <v>46265</v>
      </c>
      <c r="D41" s="28">
        <v>31</v>
      </c>
      <c r="E41" s="30"/>
      <c r="F41" s="31">
        <f t="shared" si="8"/>
        <v>6000000</v>
      </c>
      <c r="G41" s="32">
        <f t="shared" si="6"/>
        <v>0</v>
      </c>
      <c r="H41" s="33">
        <f t="shared" si="7"/>
        <v>0</v>
      </c>
      <c r="I41" s="20"/>
    </row>
    <row r="42" spans="1:9" ht="21" customHeight="1">
      <c r="A42" s="28">
        <v>2026</v>
      </c>
      <c r="B42" s="29">
        <v>46266</v>
      </c>
      <c r="C42" s="29">
        <v>46295</v>
      </c>
      <c r="D42" s="28">
        <v>30</v>
      </c>
      <c r="E42" s="30"/>
      <c r="F42" s="31">
        <f t="shared" si="8"/>
        <v>6000000</v>
      </c>
      <c r="G42" s="32">
        <f t="shared" si="6"/>
        <v>0</v>
      </c>
      <c r="H42" s="33">
        <f t="shared" si="7"/>
        <v>0</v>
      </c>
      <c r="I42" s="20"/>
    </row>
    <row r="43" spans="1:9" ht="21" customHeight="1">
      <c r="A43" s="28">
        <v>2026</v>
      </c>
      <c r="B43" s="29">
        <v>46296</v>
      </c>
      <c r="C43" s="29">
        <v>46326</v>
      </c>
      <c r="D43" s="28">
        <v>31</v>
      </c>
      <c r="E43" s="30"/>
      <c r="F43" s="31">
        <f t="shared" si="8"/>
        <v>6000000</v>
      </c>
      <c r="G43" s="32">
        <f t="shared" si="6"/>
        <v>0</v>
      </c>
      <c r="H43" s="33">
        <f t="shared" si="7"/>
        <v>0</v>
      </c>
      <c r="I43" s="34"/>
    </row>
    <row r="44" spans="1:9" ht="21" customHeight="1">
      <c r="A44" s="28">
        <v>2026</v>
      </c>
      <c r="B44" s="29">
        <v>46327</v>
      </c>
      <c r="C44" s="29">
        <v>46356</v>
      </c>
      <c r="D44" s="28">
        <v>30</v>
      </c>
      <c r="E44" s="30"/>
      <c r="F44" s="31">
        <f t="shared" si="8"/>
        <v>6000000</v>
      </c>
      <c r="G44" s="32">
        <f t="shared" si="6"/>
        <v>0</v>
      </c>
      <c r="H44" s="33">
        <f t="shared" si="7"/>
        <v>0</v>
      </c>
      <c r="I44" s="34"/>
    </row>
    <row r="45" spans="1:9" ht="21" customHeight="1">
      <c r="A45" s="28">
        <v>2026</v>
      </c>
      <c r="B45" s="29">
        <v>46357</v>
      </c>
      <c r="C45" s="29">
        <v>46387</v>
      </c>
      <c r="D45" s="28">
        <v>31</v>
      </c>
      <c r="E45" s="30"/>
      <c r="F45" s="31">
        <f t="shared" si="8"/>
        <v>6000000</v>
      </c>
      <c r="G45" s="32">
        <f t="shared" si="6"/>
        <v>0</v>
      </c>
      <c r="H45" s="33">
        <f t="shared" si="7"/>
        <v>0</v>
      </c>
      <c r="I45" s="20"/>
    </row>
    <row r="46" spans="1:9" ht="21" customHeight="1">
      <c r="A46" s="35" t="s">
        <v>16</v>
      </c>
      <c r="B46" s="35"/>
      <c r="C46" s="35"/>
      <c r="D46" s="36">
        <f>SUM(D34:D45)</f>
        <v>365</v>
      </c>
      <c r="E46" s="37">
        <f>SUM(E34:E44)</f>
        <v>0</v>
      </c>
      <c r="F46" s="38"/>
      <c r="G46" s="39"/>
      <c r="H46" s="40">
        <f>SUM(H34:H45)</f>
        <v>0</v>
      </c>
      <c r="I46" s="20"/>
    </row>
    <row r="47" spans="1:9" ht="21" customHeight="1">
      <c r="A47" s="28">
        <v>2027</v>
      </c>
      <c r="B47" s="29">
        <v>46388</v>
      </c>
      <c r="C47" s="29">
        <v>46418</v>
      </c>
      <c r="D47" s="28">
        <v>31</v>
      </c>
      <c r="E47" s="41"/>
      <c r="F47" s="31">
        <f>F45-E45</f>
        <v>6000000</v>
      </c>
      <c r="G47" s="32">
        <f aca="true" t="shared" si="9" ref="G47:G58">$C$5</f>
        <v>0</v>
      </c>
      <c r="H47" s="33">
        <f aca="true" t="shared" si="10" ref="H47:H58">(D47*F47*G47)/365</f>
        <v>0</v>
      </c>
      <c r="I47" s="20"/>
    </row>
    <row r="48" spans="1:9" ht="21" customHeight="1">
      <c r="A48" s="28">
        <v>2027</v>
      </c>
      <c r="B48" s="29">
        <v>46419</v>
      </c>
      <c r="C48" s="29">
        <v>46446</v>
      </c>
      <c r="D48" s="28">
        <v>28</v>
      </c>
      <c r="E48" s="30"/>
      <c r="F48" s="31">
        <f aca="true" t="shared" si="11" ref="F48:F58">F47-E47</f>
        <v>6000000</v>
      </c>
      <c r="G48" s="32">
        <f t="shared" si="9"/>
        <v>0</v>
      </c>
      <c r="H48" s="33">
        <f t="shared" si="10"/>
        <v>0</v>
      </c>
      <c r="I48" s="20"/>
    </row>
    <row r="49" spans="1:9" ht="21" customHeight="1">
      <c r="A49" s="28">
        <v>2027</v>
      </c>
      <c r="B49" s="29">
        <v>46447</v>
      </c>
      <c r="C49" s="29">
        <v>46477</v>
      </c>
      <c r="D49" s="28">
        <v>31</v>
      </c>
      <c r="E49" s="30"/>
      <c r="F49" s="31">
        <f t="shared" si="11"/>
        <v>6000000</v>
      </c>
      <c r="G49" s="32">
        <f t="shared" si="9"/>
        <v>0</v>
      </c>
      <c r="H49" s="33">
        <f t="shared" si="10"/>
        <v>0</v>
      </c>
      <c r="I49" s="20"/>
    </row>
    <row r="50" spans="1:9" ht="21" customHeight="1">
      <c r="A50" s="28">
        <v>2027</v>
      </c>
      <c r="B50" s="29">
        <v>46478</v>
      </c>
      <c r="C50" s="29">
        <v>46507</v>
      </c>
      <c r="D50" s="28">
        <v>30</v>
      </c>
      <c r="E50" s="30"/>
      <c r="F50" s="31">
        <f t="shared" si="11"/>
        <v>6000000</v>
      </c>
      <c r="G50" s="32">
        <f t="shared" si="9"/>
        <v>0</v>
      </c>
      <c r="H50" s="33">
        <f t="shared" si="10"/>
        <v>0</v>
      </c>
      <c r="I50" s="20"/>
    </row>
    <row r="51" spans="1:9" ht="21" customHeight="1">
      <c r="A51" s="28">
        <v>2027</v>
      </c>
      <c r="B51" s="29">
        <v>46508</v>
      </c>
      <c r="C51" s="29">
        <v>46538</v>
      </c>
      <c r="D51" s="28">
        <v>31</v>
      </c>
      <c r="E51" s="30"/>
      <c r="F51" s="31">
        <f t="shared" si="11"/>
        <v>6000000</v>
      </c>
      <c r="G51" s="32">
        <f t="shared" si="9"/>
        <v>0</v>
      </c>
      <c r="H51" s="33">
        <f t="shared" si="10"/>
        <v>0</v>
      </c>
      <c r="I51" s="20"/>
    </row>
    <row r="52" spans="1:9" ht="21" customHeight="1">
      <c r="A52" s="28">
        <v>2027</v>
      </c>
      <c r="B52" s="29">
        <v>46539</v>
      </c>
      <c r="C52" s="29">
        <v>46568</v>
      </c>
      <c r="D52" s="28">
        <v>30</v>
      </c>
      <c r="E52" s="30"/>
      <c r="F52" s="31">
        <f t="shared" si="11"/>
        <v>6000000</v>
      </c>
      <c r="G52" s="32">
        <f t="shared" si="9"/>
        <v>0</v>
      </c>
      <c r="H52" s="33">
        <f t="shared" si="10"/>
        <v>0</v>
      </c>
      <c r="I52" s="20"/>
    </row>
    <row r="53" spans="1:9" ht="21" customHeight="1">
      <c r="A53" s="28">
        <v>2027</v>
      </c>
      <c r="B53" s="29">
        <v>46569</v>
      </c>
      <c r="C53" s="29">
        <v>46599</v>
      </c>
      <c r="D53" s="28">
        <v>31</v>
      </c>
      <c r="E53" s="30"/>
      <c r="F53" s="31">
        <f t="shared" si="11"/>
        <v>6000000</v>
      </c>
      <c r="G53" s="32">
        <f t="shared" si="9"/>
        <v>0</v>
      </c>
      <c r="H53" s="33">
        <f t="shared" si="10"/>
        <v>0</v>
      </c>
      <c r="I53" s="20"/>
    </row>
    <row r="54" spans="1:9" ht="21" customHeight="1">
      <c r="A54" s="28">
        <v>2027</v>
      </c>
      <c r="B54" s="29">
        <v>46600</v>
      </c>
      <c r="C54" s="29">
        <v>46630</v>
      </c>
      <c r="D54" s="28">
        <v>31</v>
      </c>
      <c r="E54" s="30"/>
      <c r="F54" s="31">
        <f t="shared" si="11"/>
        <v>6000000</v>
      </c>
      <c r="G54" s="32">
        <f t="shared" si="9"/>
        <v>0</v>
      </c>
      <c r="H54" s="33">
        <f t="shared" si="10"/>
        <v>0</v>
      </c>
      <c r="I54" s="20"/>
    </row>
    <row r="55" spans="1:9" ht="21" customHeight="1">
      <c r="A55" s="28">
        <v>2027</v>
      </c>
      <c r="B55" s="29">
        <v>46631</v>
      </c>
      <c r="C55" s="29">
        <v>46660</v>
      </c>
      <c r="D55" s="28">
        <v>30</v>
      </c>
      <c r="E55" s="30"/>
      <c r="F55" s="31">
        <f t="shared" si="11"/>
        <v>6000000</v>
      </c>
      <c r="G55" s="32">
        <f t="shared" si="9"/>
        <v>0</v>
      </c>
      <c r="H55" s="33">
        <f t="shared" si="10"/>
        <v>0</v>
      </c>
      <c r="I55" s="20"/>
    </row>
    <row r="56" spans="1:9" ht="21" customHeight="1">
      <c r="A56" s="28">
        <v>2027</v>
      </c>
      <c r="B56" s="29">
        <v>46661</v>
      </c>
      <c r="C56" s="29">
        <v>46691</v>
      </c>
      <c r="D56" s="28">
        <v>31</v>
      </c>
      <c r="E56" s="30"/>
      <c r="F56" s="31">
        <f t="shared" si="11"/>
        <v>6000000</v>
      </c>
      <c r="G56" s="32">
        <f t="shared" si="9"/>
        <v>0</v>
      </c>
      <c r="H56" s="33">
        <f t="shared" si="10"/>
        <v>0</v>
      </c>
      <c r="I56" s="34"/>
    </row>
    <row r="57" spans="1:9" ht="21" customHeight="1">
      <c r="A57" s="28">
        <v>2027</v>
      </c>
      <c r="B57" s="29">
        <v>46692</v>
      </c>
      <c r="C57" s="29">
        <v>46721</v>
      </c>
      <c r="D57" s="28">
        <v>30</v>
      </c>
      <c r="E57" s="30"/>
      <c r="F57" s="31">
        <f t="shared" si="11"/>
        <v>6000000</v>
      </c>
      <c r="G57" s="32">
        <f t="shared" si="9"/>
        <v>0</v>
      </c>
      <c r="H57" s="33">
        <f t="shared" si="10"/>
        <v>0</v>
      </c>
      <c r="I57" s="34"/>
    </row>
    <row r="58" spans="1:9" ht="21" customHeight="1">
      <c r="A58" s="28">
        <v>2027</v>
      </c>
      <c r="B58" s="29">
        <v>46722</v>
      </c>
      <c r="C58" s="29">
        <v>46752</v>
      </c>
      <c r="D58" s="28">
        <v>31</v>
      </c>
      <c r="E58" s="30"/>
      <c r="F58" s="31">
        <f t="shared" si="11"/>
        <v>6000000</v>
      </c>
      <c r="G58" s="32">
        <f t="shared" si="9"/>
        <v>0</v>
      </c>
      <c r="H58" s="33">
        <f t="shared" si="10"/>
        <v>0</v>
      </c>
      <c r="I58" s="20"/>
    </row>
    <row r="59" spans="1:9" ht="21" customHeight="1">
      <c r="A59" s="35" t="s">
        <v>17</v>
      </c>
      <c r="B59" s="35"/>
      <c r="C59" s="35"/>
      <c r="D59" s="36">
        <f>SUM(D47:D58)</f>
        <v>365</v>
      </c>
      <c r="E59" s="37">
        <f>SUM(E47:E57)</f>
        <v>0</v>
      </c>
      <c r="F59" s="38"/>
      <c r="G59" s="39"/>
      <c r="H59" s="40">
        <f>SUM(H47:H58)</f>
        <v>0</v>
      </c>
      <c r="I59" s="20"/>
    </row>
    <row r="60" spans="1:9" ht="21" customHeight="1">
      <c r="A60" s="28">
        <v>2028</v>
      </c>
      <c r="B60" s="29">
        <v>46753</v>
      </c>
      <c r="C60" s="29">
        <v>46783</v>
      </c>
      <c r="D60" s="28">
        <v>31</v>
      </c>
      <c r="E60" s="41"/>
      <c r="F60" s="31">
        <f>F58-E58</f>
        <v>6000000</v>
      </c>
      <c r="G60" s="32">
        <f aca="true" t="shared" si="12" ref="G60:G71">$C$5</f>
        <v>0</v>
      </c>
      <c r="H60" s="33">
        <f aca="true" t="shared" si="13" ref="H60:H71">(D60*F60*G60)/366</f>
        <v>0</v>
      </c>
      <c r="I60" s="20"/>
    </row>
    <row r="61" spans="1:9" ht="21" customHeight="1">
      <c r="A61" s="28">
        <v>2028</v>
      </c>
      <c r="B61" s="29">
        <v>46784</v>
      </c>
      <c r="C61" s="29">
        <v>46812</v>
      </c>
      <c r="D61" s="28">
        <v>29</v>
      </c>
      <c r="E61" s="30"/>
      <c r="F61" s="31">
        <f aca="true" t="shared" si="14" ref="F61:F71">F60-E60</f>
        <v>6000000</v>
      </c>
      <c r="G61" s="32">
        <f t="shared" si="12"/>
        <v>0</v>
      </c>
      <c r="H61" s="33">
        <f t="shared" si="13"/>
        <v>0</v>
      </c>
      <c r="I61" s="20"/>
    </row>
    <row r="62" spans="1:9" ht="21" customHeight="1">
      <c r="A62" s="28">
        <v>2028</v>
      </c>
      <c r="B62" s="29">
        <v>46813</v>
      </c>
      <c r="C62" s="29">
        <v>46843</v>
      </c>
      <c r="D62" s="28">
        <v>31</v>
      </c>
      <c r="E62" s="30"/>
      <c r="F62" s="31">
        <f t="shared" si="14"/>
        <v>6000000</v>
      </c>
      <c r="G62" s="32">
        <f t="shared" si="12"/>
        <v>0</v>
      </c>
      <c r="H62" s="33">
        <f t="shared" si="13"/>
        <v>0</v>
      </c>
      <c r="I62" s="20"/>
    </row>
    <row r="63" spans="1:9" ht="21" customHeight="1">
      <c r="A63" s="28">
        <v>2028</v>
      </c>
      <c r="B63" s="29">
        <v>46844</v>
      </c>
      <c r="C63" s="29">
        <v>46873</v>
      </c>
      <c r="D63" s="28">
        <v>30</v>
      </c>
      <c r="E63" s="30"/>
      <c r="F63" s="31">
        <f t="shared" si="14"/>
        <v>6000000</v>
      </c>
      <c r="G63" s="32">
        <f t="shared" si="12"/>
        <v>0</v>
      </c>
      <c r="H63" s="33">
        <f t="shared" si="13"/>
        <v>0</v>
      </c>
      <c r="I63" s="20"/>
    </row>
    <row r="64" spans="1:9" ht="21" customHeight="1">
      <c r="A64" s="28">
        <v>2028</v>
      </c>
      <c r="B64" s="29">
        <v>46874</v>
      </c>
      <c r="C64" s="29">
        <v>46904</v>
      </c>
      <c r="D64" s="28">
        <v>31</v>
      </c>
      <c r="E64" s="30"/>
      <c r="F64" s="31">
        <f t="shared" si="14"/>
        <v>6000000</v>
      </c>
      <c r="G64" s="32">
        <f t="shared" si="12"/>
        <v>0</v>
      </c>
      <c r="H64" s="33">
        <f t="shared" si="13"/>
        <v>0</v>
      </c>
      <c r="I64" s="20"/>
    </row>
    <row r="65" spans="1:9" ht="21" customHeight="1">
      <c r="A65" s="28">
        <v>2028</v>
      </c>
      <c r="B65" s="29">
        <v>46905</v>
      </c>
      <c r="C65" s="29">
        <v>46934</v>
      </c>
      <c r="D65" s="28">
        <v>30</v>
      </c>
      <c r="E65" s="30"/>
      <c r="F65" s="31">
        <f t="shared" si="14"/>
        <v>6000000</v>
      </c>
      <c r="G65" s="32">
        <f t="shared" si="12"/>
        <v>0</v>
      </c>
      <c r="H65" s="33">
        <f t="shared" si="13"/>
        <v>0</v>
      </c>
      <c r="I65" s="20"/>
    </row>
    <row r="66" spans="1:9" ht="21" customHeight="1">
      <c r="A66" s="28">
        <v>2028</v>
      </c>
      <c r="B66" s="29">
        <v>46935</v>
      </c>
      <c r="C66" s="29">
        <v>46965</v>
      </c>
      <c r="D66" s="28">
        <v>31</v>
      </c>
      <c r="E66" s="30"/>
      <c r="F66" s="31">
        <f t="shared" si="14"/>
        <v>6000000</v>
      </c>
      <c r="G66" s="32">
        <f t="shared" si="12"/>
        <v>0</v>
      </c>
      <c r="H66" s="33">
        <f t="shared" si="13"/>
        <v>0</v>
      </c>
      <c r="I66" s="20"/>
    </row>
    <row r="67" spans="1:9" ht="21" customHeight="1">
      <c r="A67" s="28">
        <v>2028</v>
      </c>
      <c r="B67" s="29">
        <v>46966</v>
      </c>
      <c r="C67" s="29">
        <v>46996</v>
      </c>
      <c r="D67" s="28">
        <v>31</v>
      </c>
      <c r="E67" s="30"/>
      <c r="F67" s="31">
        <f t="shared" si="14"/>
        <v>6000000</v>
      </c>
      <c r="G67" s="32">
        <f t="shared" si="12"/>
        <v>0</v>
      </c>
      <c r="H67" s="33">
        <f t="shared" si="13"/>
        <v>0</v>
      </c>
      <c r="I67" s="20"/>
    </row>
    <row r="68" spans="1:9" ht="21" customHeight="1">
      <c r="A68" s="28">
        <v>2028</v>
      </c>
      <c r="B68" s="29">
        <v>46997</v>
      </c>
      <c r="C68" s="29">
        <v>47026</v>
      </c>
      <c r="D68" s="28">
        <v>30</v>
      </c>
      <c r="E68" s="30"/>
      <c r="F68" s="31">
        <f t="shared" si="14"/>
        <v>6000000</v>
      </c>
      <c r="G68" s="32">
        <f t="shared" si="12"/>
        <v>0</v>
      </c>
      <c r="H68" s="33">
        <f t="shared" si="13"/>
        <v>0</v>
      </c>
      <c r="I68" s="20"/>
    </row>
    <row r="69" spans="1:9" ht="21" customHeight="1">
      <c r="A69" s="28">
        <v>2028</v>
      </c>
      <c r="B69" s="29">
        <v>47027</v>
      </c>
      <c r="C69" s="29">
        <v>47057</v>
      </c>
      <c r="D69" s="28">
        <v>31</v>
      </c>
      <c r="E69" s="30"/>
      <c r="F69" s="31">
        <f t="shared" si="14"/>
        <v>6000000</v>
      </c>
      <c r="G69" s="32">
        <f t="shared" si="12"/>
        <v>0</v>
      </c>
      <c r="H69" s="33">
        <f t="shared" si="13"/>
        <v>0</v>
      </c>
      <c r="I69" s="34"/>
    </row>
    <row r="70" spans="1:9" ht="21" customHeight="1">
      <c r="A70" s="28">
        <v>2028</v>
      </c>
      <c r="B70" s="29">
        <v>47058</v>
      </c>
      <c r="C70" s="29">
        <v>47087</v>
      </c>
      <c r="D70" s="28">
        <v>30</v>
      </c>
      <c r="E70" s="30"/>
      <c r="F70" s="31">
        <f t="shared" si="14"/>
        <v>6000000</v>
      </c>
      <c r="G70" s="32">
        <f t="shared" si="12"/>
        <v>0</v>
      </c>
      <c r="H70" s="33">
        <f t="shared" si="13"/>
        <v>0</v>
      </c>
      <c r="I70" s="34"/>
    </row>
    <row r="71" spans="1:9" ht="21" customHeight="1">
      <c r="A71" s="28">
        <v>2028</v>
      </c>
      <c r="B71" s="29">
        <v>47088</v>
      </c>
      <c r="C71" s="29">
        <v>47118</v>
      </c>
      <c r="D71" s="28">
        <v>31</v>
      </c>
      <c r="E71" s="30"/>
      <c r="F71" s="31">
        <f t="shared" si="14"/>
        <v>6000000</v>
      </c>
      <c r="G71" s="32">
        <f t="shared" si="12"/>
        <v>0</v>
      </c>
      <c r="H71" s="33">
        <f t="shared" si="13"/>
        <v>0</v>
      </c>
      <c r="I71" s="20"/>
    </row>
    <row r="72" spans="1:9" ht="21" customHeight="1">
      <c r="A72" s="35" t="s">
        <v>18</v>
      </c>
      <c r="B72" s="35"/>
      <c r="C72" s="35"/>
      <c r="D72" s="36">
        <f>SUM(D60:D71)</f>
        <v>366</v>
      </c>
      <c r="E72" s="37">
        <f>SUM(E60:E70)</f>
        <v>0</v>
      </c>
      <c r="F72" s="38"/>
      <c r="G72" s="39"/>
      <c r="H72" s="40">
        <f>SUM(H60:H71)</f>
        <v>0</v>
      </c>
      <c r="I72" s="20"/>
    </row>
    <row r="73" spans="1:9" ht="21" customHeight="1">
      <c r="A73" s="28">
        <v>2029</v>
      </c>
      <c r="B73" s="29">
        <v>47119</v>
      </c>
      <c r="C73" s="29">
        <v>47149</v>
      </c>
      <c r="D73" s="28">
        <v>31</v>
      </c>
      <c r="E73" s="41"/>
      <c r="F73" s="31">
        <f>F71-E71</f>
        <v>6000000</v>
      </c>
      <c r="G73" s="32">
        <f aca="true" t="shared" si="15" ref="G73:G84">$C$5</f>
        <v>0</v>
      </c>
      <c r="H73" s="33">
        <f aca="true" t="shared" si="16" ref="H73:H84">(D73*F73*G73)/365</f>
        <v>0</v>
      </c>
      <c r="I73" s="20"/>
    </row>
    <row r="74" spans="1:9" ht="21" customHeight="1">
      <c r="A74" s="28">
        <v>2029</v>
      </c>
      <c r="B74" s="29">
        <v>47150</v>
      </c>
      <c r="C74" s="29">
        <v>47177</v>
      </c>
      <c r="D74" s="28">
        <v>28</v>
      </c>
      <c r="E74" s="30"/>
      <c r="F74" s="31">
        <f aca="true" t="shared" si="17" ref="F74:F84">F73-E73</f>
        <v>6000000</v>
      </c>
      <c r="G74" s="32">
        <f t="shared" si="15"/>
        <v>0</v>
      </c>
      <c r="H74" s="33">
        <f t="shared" si="16"/>
        <v>0</v>
      </c>
      <c r="I74" s="20"/>
    </row>
    <row r="75" spans="1:9" ht="21" customHeight="1">
      <c r="A75" s="28">
        <v>2029</v>
      </c>
      <c r="B75" s="29">
        <v>47178</v>
      </c>
      <c r="C75" s="29">
        <v>47208</v>
      </c>
      <c r="D75" s="28">
        <v>31</v>
      </c>
      <c r="E75" s="30"/>
      <c r="F75" s="31">
        <f t="shared" si="17"/>
        <v>6000000</v>
      </c>
      <c r="G75" s="32">
        <f t="shared" si="15"/>
        <v>0</v>
      </c>
      <c r="H75" s="33">
        <f t="shared" si="16"/>
        <v>0</v>
      </c>
      <c r="I75" s="20"/>
    </row>
    <row r="76" spans="1:9" ht="21" customHeight="1">
      <c r="A76" s="28">
        <v>2029</v>
      </c>
      <c r="B76" s="29">
        <v>47209</v>
      </c>
      <c r="C76" s="29">
        <v>47238</v>
      </c>
      <c r="D76" s="28">
        <v>30</v>
      </c>
      <c r="E76" s="30"/>
      <c r="F76" s="31">
        <f t="shared" si="17"/>
        <v>6000000</v>
      </c>
      <c r="G76" s="32">
        <f t="shared" si="15"/>
        <v>0</v>
      </c>
      <c r="H76" s="33">
        <f t="shared" si="16"/>
        <v>0</v>
      </c>
      <c r="I76" s="20"/>
    </row>
    <row r="77" spans="1:9" ht="21" customHeight="1">
      <c r="A77" s="28">
        <v>2029</v>
      </c>
      <c r="B77" s="29">
        <v>47239</v>
      </c>
      <c r="C77" s="29">
        <v>47269</v>
      </c>
      <c r="D77" s="28">
        <v>31</v>
      </c>
      <c r="E77" s="30"/>
      <c r="F77" s="31">
        <f t="shared" si="17"/>
        <v>6000000</v>
      </c>
      <c r="G77" s="32">
        <f t="shared" si="15"/>
        <v>0</v>
      </c>
      <c r="H77" s="33">
        <f t="shared" si="16"/>
        <v>0</v>
      </c>
      <c r="I77" s="20"/>
    </row>
    <row r="78" spans="1:9" ht="21" customHeight="1">
      <c r="A78" s="28">
        <v>2029</v>
      </c>
      <c r="B78" s="29">
        <v>47270</v>
      </c>
      <c r="C78" s="29">
        <v>47299</v>
      </c>
      <c r="D78" s="28">
        <v>30</v>
      </c>
      <c r="E78" s="30"/>
      <c r="F78" s="31">
        <f t="shared" si="17"/>
        <v>6000000</v>
      </c>
      <c r="G78" s="32">
        <f t="shared" si="15"/>
        <v>0</v>
      </c>
      <c r="H78" s="33">
        <f t="shared" si="16"/>
        <v>0</v>
      </c>
      <c r="I78" s="20"/>
    </row>
    <row r="79" spans="1:9" ht="21" customHeight="1">
      <c r="A79" s="28">
        <v>2029</v>
      </c>
      <c r="B79" s="29">
        <v>47300</v>
      </c>
      <c r="C79" s="29">
        <v>47330</v>
      </c>
      <c r="D79" s="28">
        <v>31</v>
      </c>
      <c r="E79" s="30"/>
      <c r="F79" s="31">
        <f t="shared" si="17"/>
        <v>6000000</v>
      </c>
      <c r="G79" s="32">
        <f t="shared" si="15"/>
        <v>0</v>
      </c>
      <c r="H79" s="33">
        <f t="shared" si="16"/>
        <v>0</v>
      </c>
      <c r="I79" s="20"/>
    </row>
    <row r="80" spans="1:9" ht="21" customHeight="1">
      <c r="A80" s="28">
        <v>2029</v>
      </c>
      <c r="B80" s="29">
        <v>47331</v>
      </c>
      <c r="C80" s="29">
        <v>47361</v>
      </c>
      <c r="D80" s="28">
        <v>31</v>
      </c>
      <c r="E80" s="30"/>
      <c r="F80" s="31">
        <f t="shared" si="17"/>
        <v>6000000</v>
      </c>
      <c r="G80" s="32">
        <f t="shared" si="15"/>
        <v>0</v>
      </c>
      <c r="H80" s="33">
        <f t="shared" si="16"/>
        <v>0</v>
      </c>
      <c r="I80" s="20"/>
    </row>
    <row r="81" spans="1:9" ht="21" customHeight="1">
      <c r="A81" s="28">
        <v>2029</v>
      </c>
      <c r="B81" s="29">
        <v>47362</v>
      </c>
      <c r="C81" s="29">
        <v>47391</v>
      </c>
      <c r="D81" s="28">
        <v>30</v>
      </c>
      <c r="E81" s="30"/>
      <c r="F81" s="31">
        <f t="shared" si="17"/>
        <v>6000000</v>
      </c>
      <c r="G81" s="32">
        <f t="shared" si="15"/>
        <v>0</v>
      </c>
      <c r="H81" s="33">
        <f t="shared" si="16"/>
        <v>0</v>
      </c>
      <c r="I81" s="20"/>
    </row>
    <row r="82" spans="1:9" ht="21" customHeight="1">
      <c r="A82" s="28">
        <v>2029</v>
      </c>
      <c r="B82" s="29">
        <v>47392</v>
      </c>
      <c r="C82" s="29">
        <v>47422</v>
      </c>
      <c r="D82" s="28">
        <v>31</v>
      </c>
      <c r="E82" s="30"/>
      <c r="F82" s="31">
        <f t="shared" si="17"/>
        <v>6000000</v>
      </c>
      <c r="G82" s="32">
        <f t="shared" si="15"/>
        <v>0</v>
      </c>
      <c r="H82" s="33">
        <f t="shared" si="16"/>
        <v>0</v>
      </c>
      <c r="I82" s="34"/>
    </row>
    <row r="83" spans="1:9" ht="21" customHeight="1">
      <c r="A83" s="28">
        <v>2029</v>
      </c>
      <c r="B83" s="29">
        <v>47423</v>
      </c>
      <c r="C83" s="29">
        <v>47452</v>
      </c>
      <c r="D83" s="28">
        <v>30</v>
      </c>
      <c r="E83" s="30"/>
      <c r="F83" s="31">
        <f t="shared" si="17"/>
        <v>6000000</v>
      </c>
      <c r="G83" s="32">
        <f t="shared" si="15"/>
        <v>0</v>
      </c>
      <c r="H83" s="33">
        <f t="shared" si="16"/>
        <v>0</v>
      </c>
      <c r="I83" s="34"/>
    </row>
    <row r="84" spans="1:9" ht="21" customHeight="1">
      <c r="A84" s="28">
        <v>2029</v>
      </c>
      <c r="B84" s="29">
        <v>47453</v>
      </c>
      <c r="C84" s="29">
        <v>47483</v>
      </c>
      <c r="D84" s="28">
        <v>31</v>
      </c>
      <c r="E84" s="30"/>
      <c r="F84" s="31">
        <f t="shared" si="17"/>
        <v>6000000</v>
      </c>
      <c r="G84" s="32">
        <f t="shared" si="15"/>
        <v>0</v>
      </c>
      <c r="H84" s="33">
        <f t="shared" si="16"/>
        <v>0</v>
      </c>
      <c r="I84" s="20"/>
    </row>
    <row r="85" spans="1:9" ht="21" customHeight="1">
      <c r="A85" s="35" t="s">
        <v>19</v>
      </c>
      <c r="B85" s="35"/>
      <c r="C85" s="35"/>
      <c r="D85" s="36">
        <f>SUM(D73:D84)</f>
        <v>365</v>
      </c>
      <c r="E85" s="37">
        <f>SUM(E73:E84)</f>
        <v>0</v>
      </c>
      <c r="F85" s="38"/>
      <c r="G85" s="39"/>
      <c r="H85" s="40">
        <f>SUM(H73:H84)</f>
        <v>0</v>
      </c>
      <c r="I85" s="20"/>
    </row>
    <row r="86" spans="1:9" ht="21" customHeight="1">
      <c r="A86" s="28">
        <v>2030</v>
      </c>
      <c r="B86" s="29">
        <v>47484</v>
      </c>
      <c r="C86" s="29">
        <v>47514</v>
      </c>
      <c r="D86" s="28">
        <v>31</v>
      </c>
      <c r="E86" s="42"/>
      <c r="F86" s="31">
        <f>F84-E84</f>
        <v>6000000</v>
      </c>
      <c r="G86" s="32">
        <f aca="true" t="shared" si="18" ref="G86:G97">$C$5</f>
        <v>0</v>
      </c>
      <c r="H86" s="33">
        <f aca="true" t="shared" si="19" ref="H86:H97">(D86*F86*G86)/365</f>
        <v>0</v>
      </c>
      <c r="I86" s="20"/>
    </row>
    <row r="87" spans="1:9" ht="21" customHeight="1">
      <c r="A87" s="28">
        <v>2030</v>
      </c>
      <c r="B87" s="29">
        <v>47515</v>
      </c>
      <c r="C87" s="29">
        <v>47542</v>
      </c>
      <c r="D87" s="28">
        <v>28</v>
      </c>
      <c r="E87" s="30"/>
      <c r="F87" s="31">
        <f aca="true" t="shared" si="20" ref="F87:F97">F86-E86</f>
        <v>6000000</v>
      </c>
      <c r="G87" s="32">
        <f t="shared" si="18"/>
        <v>0</v>
      </c>
      <c r="H87" s="33">
        <f t="shared" si="19"/>
        <v>0</v>
      </c>
      <c r="I87" s="20"/>
    </row>
    <row r="88" spans="1:9" ht="21" customHeight="1">
      <c r="A88" s="28">
        <v>2030</v>
      </c>
      <c r="B88" s="29">
        <v>47543</v>
      </c>
      <c r="C88" s="29">
        <v>47573</v>
      </c>
      <c r="D88" s="28">
        <v>31</v>
      </c>
      <c r="E88" s="30"/>
      <c r="F88" s="31">
        <f t="shared" si="20"/>
        <v>6000000</v>
      </c>
      <c r="G88" s="32">
        <f t="shared" si="18"/>
        <v>0</v>
      </c>
      <c r="H88" s="33">
        <f t="shared" si="19"/>
        <v>0</v>
      </c>
      <c r="I88" s="20"/>
    </row>
    <row r="89" spans="1:9" ht="21" customHeight="1">
      <c r="A89" s="28">
        <v>2030</v>
      </c>
      <c r="B89" s="29">
        <v>47574</v>
      </c>
      <c r="C89" s="29">
        <v>47603</v>
      </c>
      <c r="D89" s="28">
        <v>30</v>
      </c>
      <c r="E89" s="30"/>
      <c r="F89" s="31">
        <f t="shared" si="20"/>
        <v>6000000</v>
      </c>
      <c r="G89" s="32">
        <f t="shared" si="18"/>
        <v>0</v>
      </c>
      <c r="H89" s="33">
        <f t="shared" si="19"/>
        <v>0</v>
      </c>
      <c r="I89" s="20"/>
    </row>
    <row r="90" spans="1:9" ht="21" customHeight="1">
      <c r="A90" s="28">
        <v>2030</v>
      </c>
      <c r="B90" s="29">
        <v>47604</v>
      </c>
      <c r="C90" s="29">
        <v>47634</v>
      </c>
      <c r="D90" s="28">
        <v>31</v>
      </c>
      <c r="E90" s="30"/>
      <c r="F90" s="31">
        <f t="shared" si="20"/>
        <v>6000000</v>
      </c>
      <c r="G90" s="32">
        <f t="shared" si="18"/>
        <v>0</v>
      </c>
      <c r="H90" s="33">
        <f t="shared" si="19"/>
        <v>0</v>
      </c>
      <c r="I90" s="20"/>
    </row>
    <row r="91" spans="1:9" ht="21" customHeight="1">
      <c r="A91" s="28">
        <v>2030</v>
      </c>
      <c r="B91" s="29">
        <v>47635</v>
      </c>
      <c r="C91" s="29">
        <v>47664</v>
      </c>
      <c r="D91" s="28">
        <v>30</v>
      </c>
      <c r="E91" s="30"/>
      <c r="F91" s="31">
        <f t="shared" si="20"/>
        <v>6000000</v>
      </c>
      <c r="G91" s="32">
        <f t="shared" si="18"/>
        <v>0</v>
      </c>
      <c r="H91" s="33">
        <f t="shared" si="19"/>
        <v>0</v>
      </c>
      <c r="I91" s="20"/>
    </row>
    <row r="92" spans="1:9" ht="21" customHeight="1">
      <c r="A92" s="28">
        <v>2030</v>
      </c>
      <c r="B92" s="29">
        <v>47665</v>
      </c>
      <c r="C92" s="29">
        <v>47695</v>
      </c>
      <c r="D92" s="28">
        <v>31</v>
      </c>
      <c r="E92" s="30"/>
      <c r="F92" s="31">
        <f t="shared" si="20"/>
        <v>6000000</v>
      </c>
      <c r="G92" s="32">
        <f t="shared" si="18"/>
        <v>0</v>
      </c>
      <c r="H92" s="33">
        <f t="shared" si="19"/>
        <v>0</v>
      </c>
      <c r="I92" s="20"/>
    </row>
    <row r="93" spans="1:9" ht="21" customHeight="1">
      <c r="A93" s="28">
        <v>2030</v>
      </c>
      <c r="B93" s="29">
        <v>47696</v>
      </c>
      <c r="C93" s="29">
        <v>47726</v>
      </c>
      <c r="D93" s="28">
        <v>31</v>
      </c>
      <c r="E93" s="30"/>
      <c r="F93" s="31">
        <f t="shared" si="20"/>
        <v>6000000</v>
      </c>
      <c r="G93" s="32">
        <f t="shared" si="18"/>
        <v>0</v>
      </c>
      <c r="H93" s="33">
        <f t="shared" si="19"/>
        <v>0</v>
      </c>
      <c r="I93" s="20"/>
    </row>
    <row r="94" spans="1:9" ht="21" customHeight="1">
      <c r="A94" s="28">
        <v>2030</v>
      </c>
      <c r="B94" s="29">
        <v>47727</v>
      </c>
      <c r="C94" s="29">
        <v>47756</v>
      </c>
      <c r="D94" s="28">
        <v>30</v>
      </c>
      <c r="E94" s="30"/>
      <c r="F94" s="31">
        <f t="shared" si="20"/>
        <v>6000000</v>
      </c>
      <c r="G94" s="32">
        <f t="shared" si="18"/>
        <v>0</v>
      </c>
      <c r="H94" s="33">
        <f t="shared" si="19"/>
        <v>0</v>
      </c>
      <c r="I94" s="20"/>
    </row>
    <row r="95" spans="1:9" ht="21" customHeight="1">
      <c r="A95" s="28">
        <v>2030</v>
      </c>
      <c r="B95" s="29">
        <v>47757</v>
      </c>
      <c r="C95" s="29">
        <v>47787</v>
      </c>
      <c r="D95" s="28">
        <v>31</v>
      </c>
      <c r="E95" s="30"/>
      <c r="F95" s="31">
        <f t="shared" si="20"/>
        <v>6000000</v>
      </c>
      <c r="G95" s="32">
        <f t="shared" si="18"/>
        <v>0</v>
      </c>
      <c r="H95" s="33">
        <f t="shared" si="19"/>
        <v>0</v>
      </c>
      <c r="I95" s="34"/>
    </row>
    <row r="96" spans="1:9" ht="21" customHeight="1">
      <c r="A96" s="28">
        <v>2030</v>
      </c>
      <c r="B96" s="29">
        <v>47788</v>
      </c>
      <c r="C96" s="29">
        <v>47817</v>
      </c>
      <c r="D96" s="28">
        <v>30</v>
      </c>
      <c r="E96" s="30"/>
      <c r="F96" s="31">
        <f t="shared" si="20"/>
        <v>6000000</v>
      </c>
      <c r="G96" s="32">
        <f t="shared" si="18"/>
        <v>0</v>
      </c>
      <c r="H96" s="33">
        <f t="shared" si="19"/>
        <v>0</v>
      </c>
      <c r="I96" s="34"/>
    </row>
    <row r="97" spans="1:9" ht="21" customHeight="1">
      <c r="A97" s="28">
        <v>2030</v>
      </c>
      <c r="B97" s="29">
        <v>47818</v>
      </c>
      <c r="C97" s="29">
        <v>47848</v>
      </c>
      <c r="D97" s="28">
        <v>31</v>
      </c>
      <c r="E97" s="30"/>
      <c r="F97" s="31">
        <f t="shared" si="20"/>
        <v>6000000</v>
      </c>
      <c r="G97" s="32">
        <f t="shared" si="18"/>
        <v>0</v>
      </c>
      <c r="H97" s="33">
        <f t="shared" si="19"/>
        <v>0</v>
      </c>
      <c r="I97" s="20"/>
    </row>
    <row r="98" spans="1:9" ht="21" customHeight="1">
      <c r="A98" s="35" t="s">
        <v>20</v>
      </c>
      <c r="B98" s="35"/>
      <c r="C98" s="35"/>
      <c r="D98" s="36">
        <f>SUM(D86:D97)</f>
        <v>365</v>
      </c>
      <c r="E98" s="37">
        <f>SUM(E86:E97)</f>
        <v>0</v>
      </c>
      <c r="F98" s="38"/>
      <c r="G98" s="39"/>
      <c r="H98" s="40">
        <f>SUM(H86:H97)</f>
        <v>0</v>
      </c>
      <c r="I98" s="20"/>
    </row>
    <row r="99" spans="1:9" ht="21" customHeight="1">
      <c r="A99" s="28">
        <v>2031</v>
      </c>
      <c r="B99" s="29">
        <v>47849</v>
      </c>
      <c r="C99" s="29">
        <v>47879</v>
      </c>
      <c r="D99" s="28">
        <v>31</v>
      </c>
      <c r="E99" s="42"/>
      <c r="F99" s="31">
        <f>F97-E97</f>
        <v>6000000</v>
      </c>
      <c r="G99" s="32">
        <f aca="true" t="shared" si="21" ref="G99:G110">$C$5</f>
        <v>0</v>
      </c>
      <c r="H99" s="33">
        <f aca="true" t="shared" si="22" ref="H99:H110">(D99*F99*G99)/365</f>
        <v>0</v>
      </c>
      <c r="I99" s="20"/>
    </row>
    <row r="100" spans="1:9" ht="21" customHeight="1">
      <c r="A100" s="28">
        <v>2031</v>
      </c>
      <c r="B100" s="29">
        <v>47880</v>
      </c>
      <c r="C100" s="29">
        <v>47907</v>
      </c>
      <c r="D100" s="28">
        <v>28</v>
      </c>
      <c r="E100" s="30"/>
      <c r="F100" s="31">
        <f aca="true" t="shared" si="23" ref="F100:F110">F99-E99</f>
        <v>6000000</v>
      </c>
      <c r="G100" s="32">
        <f t="shared" si="21"/>
        <v>0</v>
      </c>
      <c r="H100" s="33">
        <f t="shared" si="22"/>
        <v>0</v>
      </c>
      <c r="I100" s="20"/>
    </row>
    <row r="101" spans="1:9" ht="21" customHeight="1">
      <c r="A101" s="28">
        <v>2031</v>
      </c>
      <c r="B101" s="29">
        <v>47908</v>
      </c>
      <c r="C101" s="29">
        <v>47938</v>
      </c>
      <c r="D101" s="28">
        <v>31</v>
      </c>
      <c r="E101" s="30"/>
      <c r="F101" s="31">
        <f t="shared" si="23"/>
        <v>6000000</v>
      </c>
      <c r="G101" s="32">
        <f t="shared" si="21"/>
        <v>0</v>
      </c>
      <c r="H101" s="33">
        <f t="shared" si="22"/>
        <v>0</v>
      </c>
      <c r="I101" s="20"/>
    </row>
    <row r="102" spans="1:9" ht="21" customHeight="1">
      <c r="A102" s="28">
        <v>2031</v>
      </c>
      <c r="B102" s="29">
        <v>47939</v>
      </c>
      <c r="C102" s="29">
        <v>47968</v>
      </c>
      <c r="D102" s="28">
        <v>30</v>
      </c>
      <c r="E102" s="30"/>
      <c r="F102" s="31">
        <f t="shared" si="23"/>
        <v>6000000</v>
      </c>
      <c r="G102" s="32">
        <f t="shared" si="21"/>
        <v>0</v>
      </c>
      <c r="H102" s="33">
        <f t="shared" si="22"/>
        <v>0</v>
      </c>
      <c r="I102" s="20"/>
    </row>
    <row r="103" spans="1:9" ht="21" customHeight="1">
      <c r="A103" s="28">
        <v>2031</v>
      </c>
      <c r="B103" s="29">
        <v>47969</v>
      </c>
      <c r="C103" s="29">
        <v>47999</v>
      </c>
      <c r="D103" s="28">
        <v>31</v>
      </c>
      <c r="E103" s="30">
        <v>50000</v>
      </c>
      <c r="F103" s="31">
        <f t="shared" si="23"/>
        <v>6000000</v>
      </c>
      <c r="G103" s="32">
        <f t="shared" si="21"/>
        <v>0</v>
      </c>
      <c r="H103" s="33">
        <f t="shared" si="22"/>
        <v>0</v>
      </c>
      <c r="I103" s="20"/>
    </row>
    <row r="104" spans="1:9" ht="21" customHeight="1">
      <c r="A104" s="28">
        <v>2031</v>
      </c>
      <c r="B104" s="29">
        <v>48000</v>
      </c>
      <c r="C104" s="29">
        <v>48029</v>
      </c>
      <c r="D104" s="28">
        <v>30</v>
      </c>
      <c r="E104" s="30"/>
      <c r="F104" s="31">
        <f t="shared" si="23"/>
        <v>5950000</v>
      </c>
      <c r="G104" s="32">
        <f t="shared" si="21"/>
        <v>0</v>
      </c>
      <c r="H104" s="33">
        <f t="shared" si="22"/>
        <v>0</v>
      </c>
      <c r="I104" s="20"/>
    </row>
    <row r="105" spans="1:9" ht="21" customHeight="1">
      <c r="A105" s="28">
        <v>2031</v>
      </c>
      <c r="B105" s="29">
        <v>48030</v>
      </c>
      <c r="C105" s="29">
        <v>48060</v>
      </c>
      <c r="D105" s="28">
        <v>31</v>
      </c>
      <c r="E105" s="30"/>
      <c r="F105" s="31">
        <f t="shared" si="23"/>
        <v>5950000</v>
      </c>
      <c r="G105" s="32">
        <f t="shared" si="21"/>
        <v>0</v>
      </c>
      <c r="H105" s="33">
        <f t="shared" si="22"/>
        <v>0</v>
      </c>
      <c r="I105" s="20"/>
    </row>
    <row r="106" spans="1:9" ht="21" customHeight="1">
      <c r="A106" s="28">
        <v>2031</v>
      </c>
      <c r="B106" s="29">
        <v>48061</v>
      </c>
      <c r="C106" s="29">
        <v>48091</v>
      </c>
      <c r="D106" s="28">
        <v>31</v>
      </c>
      <c r="E106" s="30"/>
      <c r="F106" s="31">
        <f t="shared" si="23"/>
        <v>5950000</v>
      </c>
      <c r="G106" s="32">
        <f t="shared" si="21"/>
        <v>0</v>
      </c>
      <c r="H106" s="33">
        <f t="shared" si="22"/>
        <v>0</v>
      </c>
      <c r="I106" s="20"/>
    </row>
    <row r="107" spans="1:9" ht="21" customHeight="1">
      <c r="A107" s="28">
        <v>2031</v>
      </c>
      <c r="B107" s="29">
        <v>48092</v>
      </c>
      <c r="C107" s="29">
        <v>48121</v>
      </c>
      <c r="D107" s="28">
        <v>30</v>
      </c>
      <c r="E107" s="30"/>
      <c r="F107" s="31">
        <f t="shared" si="23"/>
        <v>5950000</v>
      </c>
      <c r="G107" s="32">
        <f t="shared" si="21"/>
        <v>0</v>
      </c>
      <c r="H107" s="33">
        <f t="shared" si="22"/>
        <v>0</v>
      </c>
      <c r="I107" s="20"/>
    </row>
    <row r="108" spans="1:9" ht="21" customHeight="1">
      <c r="A108" s="28">
        <v>2031</v>
      </c>
      <c r="B108" s="29">
        <v>48122</v>
      </c>
      <c r="C108" s="29">
        <v>48152</v>
      </c>
      <c r="D108" s="28">
        <v>31</v>
      </c>
      <c r="E108" s="30"/>
      <c r="F108" s="31">
        <f t="shared" si="23"/>
        <v>5950000</v>
      </c>
      <c r="G108" s="32">
        <f t="shared" si="21"/>
        <v>0</v>
      </c>
      <c r="H108" s="33">
        <f t="shared" si="22"/>
        <v>0</v>
      </c>
      <c r="I108" s="34"/>
    </row>
    <row r="109" spans="1:9" ht="21" customHeight="1">
      <c r="A109" s="28">
        <v>2031</v>
      </c>
      <c r="B109" s="29">
        <v>48153</v>
      </c>
      <c r="C109" s="29">
        <v>48182</v>
      </c>
      <c r="D109" s="28">
        <v>30</v>
      </c>
      <c r="E109" s="30"/>
      <c r="F109" s="31">
        <f t="shared" si="23"/>
        <v>5950000</v>
      </c>
      <c r="G109" s="32">
        <f t="shared" si="21"/>
        <v>0</v>
      </c>
      <c r="H109" s="33">
        <f t="shared" si="22"/>
        <v>0</v>
      </c>
      <c r="I109" s="34"/>
    </row>
    <row r="110" spans="1:9" ht="21" customHeight="1">
      <c r="A110" s="28">
        <v>2031</v>
      </c>
      <c r="B110" s="29">
        <v>48183</v>
      </c>
      <c r="C110" s="29">
        <v>48213</v>
      </c>
      <c r="D110" s="28">
        <v>31</v>
      </c>
      <c r="E110" s="30"/>
      <c r="F110" s="31">
        <f t="shared" si="23"/>
        <v>5950000</v>
      </c>
      <c r="G110" s="32">
        <f t="shared" si="21"/>
        <v>0</v>
      </c>
      <c r="H110" s="33">
        <f t="shared" si="22"/>
        <v>0</v>
      </c>
      <c r="I110" s="20"/>
    </row>
    <row r="111" spans="1:9" ht="21" customHeight="1">
      <c r="A111" s="35" t="s">
        <v>21</v>
      </c>
      <c r="B111" s="35"/>
      <c r="C111" s="35"/>
      <c r="D111" s="36">
        <f>SUM(D99:D110)</f>
        <v>365</v>
      </c>
      <c r="E111" s="37">
        <f>SUM(E99:E110)</f>
        <v>50000</v>
      </c>
      <c r="F111" s="38"/>
      <c r="G111" s="39"/>
      <c r="H111" s="40">
        <f>SUM(H99:H110)</f>
        <v>0</v>
      </c>
      <c r="I111" s="20"/>
    </row>
    <row r="112" spans="1:9" ht="21" customHeight="1">
      <c r="A112" s="43">
        <v>2032</v>
      </c>
      <c r="B112" s="44">
        <v>48214</v>
      </c>
      <c r="C112" s="44">
        <v>48244</v>
      </c>
      <c r="D112" s="43">
        <v>31</v>
      </c>
      <c r="E112" s="42"/>
      <c r="F112" s="45">
        <f>F110-E110</f>
        <v>5950000</v>
      </c>
      <c r="G112" s="32">
        <f aca="true" t="shared" si="24" ref="G112:G123">$C$5</f>
        <v>0</v>
      </c>
      <c r="H112" s="33">
        <f aca="true" t="shared" si="25" ref="H112:H123">(D112*F112*G112)/366</f>
        <v>0</v>
      </c>
      <c r="I112" s="20"/>
    </row>
    <row r="113" spans="1:9" ht="21" customHeight="1">
      <c r="A113" s="28">
        <v>2032</v>
      </c>
      <c r="B113" s="29">
        <v>48245</v>
      </c>
      <c r="C113" s="29">
        <v>48273</v>
      </c>
      <c r="D113" s="28">
        <v>29</v>
      </c>
      <c r="E113" s="30"/>
      <c r="F113" s="31">
        <f aca="true" t="shared" si="26" ref="F113:F123">F112-E112</f>
        <v>5950000</v>
      </c>
      <c r="G113" s="32">
        <f t="shared" si="24"/>
        <v>0</v>
      </c>
      <c r="H113" s="33">
        <f t="shared" si="25"/>
        <v>0</v>
      </c>
      <c r="I113" s="20"/>
    </row>
    <row r="114" spans="1:9" ht="21" customHeight="1">
      <c r="A114" s="28">
        <v>2032</v>
      </c>
      <c r="B114" s="29">
        <v>48274</v>
      </c>
      <c r="C114" s="29">
        <v>48304</v>
      </c>
      <c r="D114" s="28">
        <v>31</v>
      </c>
      <c r="E114" s="30"/>
      <c r="F114" s="31">
        <f t="shared" si="26"/>
        <v>5950000</v>
      </c>
      <c r="G114" s="32">
        <f t="shared" si="24"/>
        <v>0</v>
      </c>
      <c r="H114" s="33">
        <f t="shared" si="25"/>
        <v>0</v>
      </c>
      <c r="I114" s="20"/>
    </row>
    <row r="115" spans="1:9" ht="21" customHeight="1">
      <c r="A115" s="28">
        <v>2032</v>
      </c>
      <c r="B115" s="29">
        <v>48305</v>
      </c>
      <c r="C115" s="29">
        <v>48334</v>
      </c>
      <c r="D115" s="28">
        <v>30</v>
      </c>
      <c r="E115" s="30"/>
      <c r="F115" s="31">
        <f t="shared" si="26"/>
        <v>5950000</v>
      </c>
      <c r="G115" s="32">
        <f t="shared" si="24"/>
        <v>0</v>
      </c>
      <c r="H115" s="33">
        <f t="shared" si="25"/>
        <v>0</v>
      </c>
      <c r="I115" s="20"/>
    </row>
    <row r="116" spans="1:9" ht="21" customHeight="1">
      <c r="A116" s="28">
        <v>2032</v>
      </c>
      <c r="B116" s="29">
        <v>48335</v>
      </c>
      <c r="C116" s="29">
        <v>48365</v>
      </c>
      <c r="D116" s="28">
        <v>31</v>
      </c>
      <c r="E116" s="30">
        <v>50000</v>
      </c>
      <c r="F116" s="31">
        <f t="shared" si="26"/>
        <v>5950000</v>
      </c>
      <c r="G116" s="32">
        <f t="shared" si="24"/>
        <v>0</v>
      </c>
      <c r="H116" s="33">
        <f t="shared" si="25"/>
        <v>0</v>
      </c>
      <c r="I116" s="20"/>
    </row>
    <row r="117" spans="1:9" ht="21" customHeight="1">
      <c r="A117" s="28">
        <v>2032</v>
      </c>
      <c r="B117" s="29">
        <v>48366</v>
      </c>
      <c r="C117" s="29">
        <v>48395</v>
      </c>
      <c r="D117" s="28">
        <v>30</v>
      </c>
      <c r="E117" s="30"/>
      <c r="F117" s="31">
        <f t="shared" si="26"/>
        <v>5900000</v>
      </c>
      <c r="G117" s="32">
        <f t="shared" si="24"/>
        <v>0</v>
      </c>
      <c r="H117" s="33">
        <f t="shared" si="25"/>
        <v>0</v>
      </c>
      <c r="I117" s="20"/>
    </row>
    <row r="118" spans="1:9" ht="21" customHeight="1">
      <c r="A118" s="28">
        <v>2032</v>
      </c>
      <c r="B118" s="29">
        <v>48396</v>
      </c>
      <c r="C118" s="29">
        <v>48426</v>
      </c>
      <c r="D118" s="28">
        <v>31</v>
      </c>
      <c r="E118" s="30"/>
      <c r="F118" s="31">
        <f t="shared" si="26"/>
        <v>5900000</v>
      </c>
      <c r="G118" s="32">
        <f t="shared" si="24"/>
        <v>0</v>
      </c>
      <c r="H118" s="33">
        <f t="shared" si="25"/>
        <v>0</v>
      </c>
      <c r="I118" s="20"/>
    </row>
    <row r="119" spans="1:9" ht="21" customHeight="1">
      <c r="A119" s="28">
        <v>2032</v>
      </c>
      <c r="B119" s="29">
        <v>48427</v>
      </c>
      <c r="C119" s="29">
        <v>48457</v>
      </c>
      <c r="D119" s="28">
        <v>31</v>
      </c>
      <c r="E119" s="30"/>
      <c r="F119" s="31">
        <f t="shared" si="26"/>
        <v>5900000</v>
      </c>
      <c r="G119" s="32">
        <f t="shared" si="24"/>
        <v>0</v>
      </c>
      <c r="H119" s="33">
        <f t="shared" si="25"/>
        <v>0</v>
      </c>
      <c r="I119" s="20"/>
    </row>
    <row r="120" spans="1:9" ht="21" customHeight="1">
      <c r="A120" s="28">
        <v>2032</v>
      </c>
      <c r="B120" s="29">
        <v>48458</v>
      </c>
      <c r="C120" s="29">
        <v>48487</v>
      </c>
      <c r="D120" s="28">
        <v>30</v>
      </c>
      <c r="E120" s="30"/>
      <c r="F120" s="31">
        <f t="shared" si="26"/>
        <v>5900000</v>
      </c>
      <c r="G120" s="32">
        <f t="shared" si="24"/>
        <v>0</v>
      </c>
      <c r="H120" s="33">
        <f t="shared" si="25"/>
        <v>0</v>
      </c>
      <c r="I120" s="20"/>
    </row>
    <row r="121" spans="1:9" ht="21" customHeight="1">
      <c r="A121" s="28">
        <v>2032</v>
      </c>
      <c r="B121" s="29">
        <v>48488</v>
      </c>
      <c r="C121" s="29">
        <v>48518</v>
      </c>
      <c r="D121" s="28">
        <v>31</v>
      </c>
      <c r="E121" s="30"/>
      <c r="F121" s="31">
        <f t="shared" si="26"/>
        <v>5900000</v>
      </c>
      <c r="G121" s="32">
        <f t="shared" si="24"/>
        <v>0</v>
      </c>
      <c r="H121" s="33">
        <f t="shared" si="25"/>
        <v>0</v>
      </c>
      <c r="I121" s="34"/>
    </row>
    <row r="122" spans="1:9" ht="21" customHeight="1">
      <c r="A122" s="28">
        <v>2032</v>
      </c>
      <c r="B122" s="29">
        <v>48519</v>
      </c>
      <c r="C122" s="29">
        <v>48548</v>
      </c>
      <c r="D122" s="28">
        <v>30</v>
      </c>
      <c r="E122" s="30"/>
      <c r="F122" s="31">
        <f t="shared" si="26"/>
        <v>5900000</v>
      </c>
      <c r="G122" s="32">
        <f t="shared" si="24"/>
        <v>0</v>
      </c>
      <c r="H122" s="33">
        <f t="shared" si="25"/>
        <v>0</v>
      </c>
      <c r="I122" s="34"/>
    </row>
    <row r="123" spans="1:9" ht="21" customHeight="1">
      <c r="A123" s="46">
        <v>2032</v>
      </c>
      <c r="B123" s="47">
        <v>48549</v>
      </c>
      <c r="C123" s="47">
        <v>48579</v>
      </c>
      <c r="D123" s="48">
        <v>31</v>
      </c>
      <c r="E123" s="30"/>
      <c r="F123" s="49">
        <f t="shared" si="26"/>
        <v>5900000</v>
      </c>
      <c r="G123" s="32">
        <f t="shared" si="24"/>
        <v>0</v>
      </c>
      <c r="H123" s="33">
        <f t="shared" si="25"/>
        <v>0</v>
      </c>
      <c r="I123" s="20"/>
    </row>
    <row r="124" spans="1:9" ht="23.25" customHeight="1">
      <c r="A124" s="35" t="s">
        <v>22</v>
      </c>
      <c r="B124" s="35"/>
      <c r="C124" s="35"/>
      <c r="D124" s="36">
        <f>SUM(D112:D123)</f>
        <v>366</v>
      </c>
      <c r="E124" s="37">
        <f>SUM(E112:E123)</f>
        <v>50000</v>
      </c>
      <c r="F124" s="38"/>
      <c r="G124" s="39"/>
      <c r="H124" s="40">
        <f>SUM(H112:H123)</f>
        <v>0</v>
      </c>
      <c r="I124" s="50"/>
    </row>
    <row r="125" spans="1:9" ht="21" customHeight="1">
      <c r="A125" s="43">
        <v>2033</v>
      </c>
      <c r="B125" s="44">
        <v>48580</v>
      </c>
      <c r="C125" s="44">
        <v>48610</v>
      </c>
      <c r="D125" s="43">
        <v>31</v>
      </c>
      <c r="E125" s="42"/>
      <c r="F125" s="45">
        <f>F123-E123</f>
        <v>5900000</v>
      </c>
      <c r="G125" s="32">
        <f aca="true" t="shared" si="27" ref="G125:G136">$C$5</f>
        <v>0</v>
      </c>
      <c r="H125" s="51">
        <f aca="true" t="shared" si="28" ref="H125:H136">(D125*F125*G125)/365</f>
        <v>0</v>
      </c>
      <c r="I125" s="50"/>
    </row>
    <row r="126" spans="1:10" ht="21" customHeight="1">
      <c r="A126" s="28">
        <v>2033</v>
      </c>
      <c r="B126" s="29">
        <v>48611</v>
      </c>
      <c r="C126" s="29">
        <v>48638</v>
      </c>
      <c r="D126" s="28">
        <v>28</v>
      </c>
      <c r="E126" s="30"/>
      <c r="F126" s="31">
        <f aca="true" t="shared" si="29" ref="F126:F136">F125-E125</f>
        <v>5900000</v>
      </c>
      <c r="G126" s="32">
        <f t="shared" si="27"/>
        <v>0</v>
      </c>
      <c r="H126" s="33">
        <f t="shared" si="28"/>
        <v>0</v>
      </c>
      <c r="J126"/>
    </row>
    <row r="127" spans="1:10" ht="21" customHeight="1">
      <c r="A127" s="28">
        <v>2033</v>
      </c>
      <c r="B127" s="29">
        <v>48639</v>
      </c>
      <c r="C127" s="29">
        <v>48669</v>
      </c>
      <c r="D127" s="28">
        <v>31</v>
      </c>
      <c r="E127" s="30"/>
      <c r="F127" s="31">
        <f t="shared" si="29"/>
        <v>5900000</v>
      </c>
      <c r="G127" s="32">
        <f t="shared" si="27"/>
        <v>0</v>
      </c>
      <c r="H127" s="33">
        <f t="shared" si="28"/>
        <v>0</v>
      </c>
      <c r="J127"/>
    </row>
    <row r="128" spans="1:10" ht="21" customHeight="1">
      <c r="A128" s="28">
        <v>2033</v>
      </c>
      <c r="B128" s="29">
        <v>48670</v>
      </c>
      <c r="C128" s="29">
        <v>48699</v>
      </c>
      <c r="D128" s="28">
        <v>30</v>
      </c>
      <c r="E128" s="30"/>
      <c r="F128" s="31">
        <f t="shared" si="29"/>
        <v>5900000</v>
      </c>
      <c r="G128" s="32">
        <f t="shared" si="27"/>
        <v>0</v>
      </c>
      <c r="H128" s="33">
        <f t="shared" si="28"/>
        <v>0</v>
      </c>
      <c r="J128"/>
    </row>
    <row r="129" spans="1:10" ht="21" customHeight="1">
      <c r="A129" s="28">
        <v>2033</v>
      </c>
      <c r="B129" s="29">
        <v>48700</v>
      </c>
      <c r="C129" s="29">
        <v>48730</v>
      </c>
      <c r="D129" s="28">
        <v>31</v>
      </c>
      <c r="E129" s="30">
        <v>100000</v>
      </c>
      <c r="F129" s="31">
        <f t="shared" si="29"/>
        <v>5900000</v>
      </c>
      <c r="G129" s="32">
        <f t="shared" si="27"/>
        <v>0</v>
      </c>
      <c r="H129" s="33">
        <f t="shared" si="28"/>
        <v>0</v>
      </c>
      <c r="J129"/>
    </row>
    <row r="130" spans="1:10" ht="21" customHeight="1">
      <c r="A130" s="28">
        <v>2033</v>
      </c>
      <c r="B130" s="29">
        <v>48731</v>
      </c>
      <c r="C130" s="29">
        <v>48760</v>
      </c>
      <c r="D130" s="28">
        <v>30</v>
      </c>
      <c r="E130" s="30"/>
      <c r="F130" s="31">
        <f t="shared" si="29"/>
        <v>5800000</v>
      </c>
      <c r="G130" s="32">
        <f t="shared" si="27"/>
        <v>0</v>
      </c>
      <c r="H130" s="33">
        <f t="shared" si="28"/>
        <v>0</v>
      </c>
      <c r="J130"/>
    </row>
    <row r="131" spans="1:10" ht="21" customHeight="1">
      <c r="A131" s="28">
        <v>2033</v>
      </c>
      <c r="B131" s="29">
        <v>48761</v>
      </c>
      <c r="C131" s="29">
        <v>48791</v>
      </c>
      <c r="D131" s="28">
        <v>31</v>
      </c>
      <c r="E131" s="30"/>
      <c r="F131" s="31">
        <f t="shared" si="29"/>
        <v>5800000</v>
      </c>
      <c r="G131" s="32">
        <f t="shared" si="27"/>
        <v>0</v>
      </c>
      <c r="H131" s="33">
        <f t="shared" si="28"/>
        <v>0</v>
      </c>
      <c r="J131"/>
    </row>
    <row r="132" spans="1:10" ht="21" customHeight="1">
      <c r="A132" s="28">
        <v>2033</v>
      </c>
      <c r="B132" s="29">
        <v>48792</v>
      </c>
      <c r="C132" s="29">
        <v>48822</v>
      </c>
      <c r="D132" s="28">
        <v>31</v>
      </c>
      <c r="E132" s="30"/>
      <c r="F132" s="31">
        <f t="shared" si="29"/>
        <v>5800000</v>
      </c>
      <c r="G132" s="32">
        <f t="shared" si="27"/>
        <v>0</v>
      </c>
      <c r="H132" s="33">
        <f t="shared" si="28"/>
        <v>0</v>
      </c>
      <c r="J132"/>
    </row>
    <row r="133" spans="1:10" ht="21" customHeight="1">
      <c r="A133" s="28">
        <v>2033</v>
      </c>
      <c r="B133" s="29">
        <v>48823</v>
      </c>
      <c r="C133" s="29">
        <v>48852</v>
      </c>
      <c r="D133" s="28">
        <v>30</v>
      </c>
      <c r="E133" s="30">
        <v>100000</v>
      </c>
      <c r="F133" s="31">
        <f t="shared" si="29"/>
        <v>5800000</v>
      </c>
      <c r="G133" s="32">
        <f t="shared" si="27"/>
        <v>0</v>
      </c>
      <c r="H133" s="33">
        <f t="shared" si="28"/>
        <v>0</v>
      </c>
      <c r="J133"/>
    </row>
    <row r="134" spans="1:10" ht="21" customHeight="1">
      <c r="A134" s="28">
        <v>2033</v>
      </c>
      <c r="B134" s="29">
        <v>48853</v>
      </c>
      <c r="C134" s="29">
        <v>48883</v>
      </c>
      <c r="D134" s="28">
        <v>31</v>
      </c>
      <c r="E134" s="30"/>
      <c r="F134" s="31">
        <f t="shared" si="29"/>
        <v>5700000</v>
      </c>
      <c r="G134" s="32">
        <f t="shared" si="27"/>
        <v>0</v>
      </c>
      <c r="H134" s="33">
        <f t="shared" si="28"/>
        <v>0</v>
      </c>
      <c r="J134"/>
    </row>
    <row r="135" spans="1:10" ht="21" customHeight="1">
      <c r="A135" s="28">
        <v>2033</v>
      </c>
      <c r="B135" s="29">
        <v>48884</v>
      </c>
      <c r="C135" s="29">
        <v>48913</v>
      </c>
      <c r="D135" s="28">
        <v>30</v>
      </c>
      <c r="E135" s="30"/>
      <c r="F135" s="31">
        <f t="shared" si="29"/>
        <v>5700000</v>
      </c>
      <c r="G135" s="32">
        <f t="shared" si="27"/>
        <v>0</v>
      </c>
      <c r="H135" s="33">
        <f t="shared" si="28"/>
        <v>0</v>
      </c>
      <c r="J135"/>
    </row>
    <row r="136" spans="1:10" ht="21" customHeight="1">
      <c r="A136" s="48">
        <v>2033</v>
      </c>
      <c r="B136" s="47">
        <v>48914</v>
      </c>
      <c r="C136" s="47">
        <v>48944</v>
      </c>
      <c r="D136" s="48">
        <v>31</v>
      </c>
      <c r="E136" s="30"/>
      <c r="F136" s="52">
        <f t="shared" si="29"/>
        <v>5700000</v>
      </c>
      <c r="G136" s="32">
        <f t="shared" si="27"/>
        <v>0</v>
      </c>
      <c r="H136" s="53">
        <f t="shared" si="28"/>
        <v>0</v>
      </c>
      <c r="J136"/>
    </row>
    <row r="137" spans="1:10" ht="21" customHeight="1">
      <c r="A137" s="35" t="s">
        <v>23</v>
      </c>
      <c r="B137" s="35"/>
      <c r="C137" s="35"/>
      <c r="D137" s="36">
        <f>SUM(D125:D136)</f>
        <v>365</v>
      </c>
      <c r="E137" s="37">
        <f>SUM(E125:E136)</f>
        <v>200000</v>
      </c>
      <c r="F137" s="38"/>
      <c r="G137" s="39"/>
      <c r="H137" s="40">
        <f>SUM(H125:H136)</f>
        <v>0</v>
      </c>
      <c r="J137"/>
    </row>
    <row r="138" spans="1:9" ht="21" customHeight="1">
      <c r="A138" s="43">
        <v>2034</v>
      </c>
      <c r="B138" s="44">
        <v>48945</v>
      </c>
      <c r="C138" s="44">
        <v>48975</v>
      </c>
      <c r="D138" s="43">
        <v>31</v>
      </c>
      <c r="E138" s="42"/>
      <c r="F138" s="45">
        <f>F136-E136</f>
        <v>5700000</v>
      </c>
      <c r="G138" s="32">
        <f aca="true" t="shared" si="30" ref="G138:G149">$C$5</f>
        <v>0</v>
      </c>
      <c r="H138" s="33">
        <f aca="true" t="shared" si="31" ref="H138:H149">(D138*F138*G138)/365</f>
        <v>0</v>
      </c>
      <c r="I138" s="50"/>
    </row>
    <row r="139" spans="1:10" ht="21" customHeight="1">
      <c r="A139" s="28">
        <v>2034</v>
      </c>
      <c r="B139" s="29">
        <v>48976</v>
      </c>
      <c r="C139" s="29">
        <v>49003</v>
      </c>
      <c r="D139" s="28">
        <v>28</v>
      </c>
      <c r="E139" s="30"/>
      <c r="F139" s="31">
        <f aca="true" t="shared" si="32" ref="F139:F149">F138-E138</f>
        <v>5700000</v>
      </c>
      <c r="G139" s="32">
        <f t="shared" si="30"/>
        <v>0</v>
      </c>
      <c r="H139" s="33">
        <f t="shared" si="31"/>
        <v>0</v>
      </c>
      <c r="J139"/>
    </row>
    <row r="140" spans="1:10" ht="21" customHeight="1">
      <c r="A140" s="28">
        <v>2034</v>
      </c>
      <c r="B140" s="29">
        <v>49004</v>
      </c>
      <c r="C140" s="29">
        <v>49034</v>
      </c>
      <c r="D140" s="28">
        <v>31</v>
      </c>
      <c r="E140" s="30"/>
      <c r="F140" s="31">
        <f t="shared" si="32"/>
        <v>5700000</v>
      </c>
      <c r="G140" s="32">
        <f t="shared" si="30"/>
        <v>0</v>
      </c>
      <c r="H140" s="33">
        <f t="shared" si="31"/>
        <v>0</v>
      </c>
      <c r="J140"/>
    </row>
    <row r="141" spans="1:10" ht="21" customHeight="1">
      <c r="A141" s="28">
        <v>2034</v>
      </c>
      <c r="B141" s="29">
        <v>49035</v>
      </c>
      <c r="C141" s="29">
        <v>49064</v>
      </c>
      <c r="D141" s="28">
        <v>30</v>
      </c>
      <c r="E141" s="30"/>
      <c r="F141" s="31">
        <f t="shared" si="32"/>
        <v>5700000</v>
      </c>
      <c r="G141" s="32">
        <f t="shared" si="30"/>
        <v>0</v>
      </c>
      <c r="H141" s="33">
        <f t="shared" si="31"/>
        <v>0</v>
      </c>
      <c r="J141"/>
    </row>
    <row r="142" spans="1:10" ht="21" customHeight="1">
      <c r="A142" s="28">
        <v>2034</v>
      </c>
      <c r="B142" s="29">
        <v>49065</v>
      </c>
      <c r="C142" s="29">
        <v>49095</v>
      </c>
      <c r="D142" s="28">
        <v>31</v>
      </c>
      <c r="E142" s="30">
        <v>100000</v>
      </c>
      <c r="F142" s="31">
        <f t="shared" si="32"/>
        <v>5700000</v>
      </c>
      <c r="G142" s="32">
        <f t="shared" si="30"/>
        <v>0</v>
      </c>
      <c r="H142" s="33">
        <f t="shared" si="31"/>
        <v>0</v>
      </c>
      <c r="J142"/>
    </row>
    <row r="143" spans="1:10" ht="21" customHeight="1">
      <c r="A143" s="28">
        <v>2034</v>
      </c>
      <c r="B143" s="29">
        <v>49096</v>
      </c>
      <c r="C143" s="29">
        <v>49125</v>
      </c>
      <c r="D143" s="28">
        <v>30</v>
      </c>
      <c r="E143" s="30"/>
      <c r="F143" s="31">
        <f t="shared" si="32"/>
        <v>5600000</v>
      </c>
      <c r="G143" s="32">
        <f t="shared" si="30"/>
        <v>0</v>
      </c>
      <c r="H143" s="33">
        <f t="shared" si="31"/>
        <v>0</v>
      </c>
      <c r="J143"/>
    </row>
    <row r="144" spans="1:10" ht="21" customHeight="1">
      <c r="A144" s="28">
        <v>2034</v>
      </c>
      <c r="B144" s="29">
        <v>49126</v>
      </c>
      <c r="C144" s="29">
        <v>49156</v>
      </c>
      <c r="D144" s="28">
        <v>31</v>
      </c>
      <c r="E144" s="30"/>
      <c r="F144" s="31">
        <f t="shared" si="32"/>
        <v>5600000</v>
      </c>
      <c r="G144" s="32">
        <f t="shared" si="30"/>
        <v>0</v>
      </c>
      <c r="H144" s="33">
        <f t="shared" si="31"/>
        <v>0</v>
      </c>
      <c r="J144"/>
    </row>
    <row r="145" spans="1:10" ht="21" customHeight="1">
      <c r="A145" s="28">
        <v>2034</v>
      </c>
      <c r="B145" s="29">
        <v>49157</v>
      </c>
      <c r="C145" s="29">
        <v>49187</v>
      </c>
      <c r="D145" s="28">
        <v>31</v>
      </c>
      <c r="E145" s="30"/>
      <c r="F145" s="31">
        <f t="shared" si="32"/>
        <v>5600000</v>
      </c>
      <c r="G145" s="32">
        <f t="shared" si="30"/>
        <v>0</v>
      </c>
      <c r="H145" s="33">
        <f t="shared" si="31"/>
        <v>0</v>
      </c>
      <c r="J145"/>
    </row>
    <row r="146" spans="1:10" ht="21" customHeight="1">
      <c r="A146" s="28">
        <v>2034</v>
      </c>
      <c r="B146" s="29">
        <v>49188</v>
      </c>
      <c r="C146" s="29">
        <v>49217</v>
      </c>
      <c r="D146" s="28">
        <v>30</v>
      </c>
      <c r="E146" s="30">
        <v>100000</v>
      </c>
      <c r="F146" s="31">
        <f t="shared" si="32"/>
        <v>5600000</v>
      </c>
      <c r="G146" s="32">
        <f t="shared" si="30"/>
        <v>0</v>
      </c>
      <c r="H146" s="33">
        <f t="shared" si="31"/>
        <v>0</v>
      </c>
      <c r="J146"/>
    </row>
    <row r="147" spans="1:10" ht="21" customHeight="1">
      <c r="A147" s="28">
        <v>2034</v>
      </c>
      <c r="B147" s="29">
        <v>49218</v>
      </c>
      <c r="C147" s="29">
        <v>49248</v>
      </c>
      <c r="D147" s="28">
        <v>31</v>
      </c>
      <c r="E147" s="30"/>
      <c r="F147" s="31">
        <f t="shared" si="32"/>
        <v>5500000</v>
      </c>
      <c r="G147" s="32">
        <f t="shared" si="30"/>
        <v>0</v>
      </c>
      <c r="H147" s="33">
        <f t="shared" si="31"/>
        <v>0</v>
      </c>
      <c r="J147"/>
    </row>
    <row r="148" spans="1:10" ht="21" customHeight="1">
      <c r="A148" s="28">
        <v>2034</v>
      </c>
      <c r="B148" s="29">
        <v>49249</v>
      </c>
      <c r="C148" s="29">
        <v>49278</v>
      </c>
      <c r="D148" s="28">
        <v>30</v>
      </c>
      <c r="E148" s="30"/>
      <c r="F148" s="31">
        <f t="shared" si="32"/>
        <v>5500000</v>
      </c>
      <c r="G148" s="32">
        <f t="shared" si="30"/>
        <v>0</v>
      </c>
      <c r="H148" s="33">
        <f t="shared" si="31"/>
        <v>0</v>
      </c>
      <c r="J148"/>
    </row>
    <row r="149" spans="1:10" ht="21" customHeight="1">
      <c r="A149" s="48">
        <v>2034</v>
      </c>
      <c r="B149" s="47">
        <v>49279</v>
      </c>
      <c r="C149" s="47">
        <v>49309</v>
      </c>
      <c r="D149" s="48">
        <v>31</v>
      </c>
      <c r="E149" s="30"/>
      <c r="F149" s="52">
        <f t="shared" si="32"/>
        <v>5500000</v>
      </c>
      <c r="G149" s="32">
        <f t="shared" si="30"/>
        <v>0</v>
      </c>
      <c r="H149" s="33">
        <f t="shared" si="31"/>
        <v>0</v>
      </c>
      <c r="J149"/>
    </row>
    <row r="150" spans="1:10" ht="21" customHeight="1">
      <c r="A150" s="35" t="s">
        <v>24</v>
      </c>
      <c r="B150" s="35"/>
      <c r="C150" s="35"/>
      <c r="D150" s="36">
        <f>SUM(D138:D149)</f>
        <v>365</v>
      </c>
      <c r="E150" s="37">
        <f>SUM(E138:E149)</f>
        <v>200000</v>
      </c>
      <c r="F150" s="38"/>
      <c r="G150" s="39"/>
      <c r="H150" s="40">
        <f>SUM(H138:H149)</f>
        <v>0</v>
      </c>
      <c r="J150"/>
    </row>
    <row r="151" spans="1:9" ht="21" customHeight="1">
      <c r="A151" s="43">
        <v>2035</v>
      </c>
      <c r="B151" s="44">
        <v>49310</v>
      </c>
      <c r="C151" s="44">
        <v>49340</v>
      </c>
      <c r="D151" s="43">
        <v>31</v>
      </c>
      <c r="E151" s="42"/>
      <c r="F151" s="45">
        <f>F149-E149</f>
        <v>5500000</v>
      </c>
      <c r="G151" s="32">
        <f aca="true" t="shared" si="33" ref="G151:G162">$C$5</f>
        <v>0</v>
      </c>
      <c r="H151" s="51">
        <f aca="true" t="shared" si="34" ref="H151:H162">(D151*F151*G151)/365</f>
        <v>0</v>
      </c>
      <c r="I151" s="50"/>
    </row>
    <row r="152" spans="1:10" ht="21" customHeight="1">
      <c r="A152" s="28">
        <v>2035</v>
      </c>
      <c r="B152" s="29">
        <v>49341</v>
      </c>
      <c r="C152" s="29">
        <v>49368</v>
      </c>
      <c r="D152" s="28">
        <v>28</v>
      </c>
      <c r="E152" s="30"/>
      <c r="F152" s="31">
        <f aca="true" t="shared" si="35" ref="F152:F162">F151-E151</f>
        <v>5500000</v>
      </c>
      <c r="G152" s="32">
        <f t="shared" si="33"/>
        <v>0</v>
      </c>
      <c r="H152" s="33">
        <f t="shared" si="34"/>
        <v>0</v>
      </c>
      <c r="J152"/>
    </row>
    <row r="153" spans="1:10" ht="21" customHeight="1">
      <c r="A153" s="28">
        <v>2035</v>
      </c>
      <c r="B153" s="29">
        <v>49369</v>
      </c>
      <c r="C153" s="29">
        <v>49399</v>
      </c>
      <c r="D153" s="28">
        <v>31</v>
      </c>
      <c r="E153" s="30"/>
      <c r="F153" s="31">
        <f t="shared" si="35"/>
        <v>5500000</v>
      </c>
      <c r="G153" s="32">
        <f t="shared" si="33"/>
        <v>0</v>
      </c>
      <c r="H153" s="33">
        <f t="shared" si="34"/>
        <v>0</v>
      </c>
      <c r="J153"/>
    </row>
    <row r="154" spans="1:10" ht="21" customHeight="1">
      <c r="A154" s="28">
        <v>2035</v>
      </c>
      <c r="B154" s="29">
        <v>49400</v>
      </c>
      <c r="C154" s="29">
        <v>49429</v>
      </c>
      <c r="D154" s="28">
        <v>30</v>
      </c>
      <c r="E154" s="30"/>
      <c r="F154" s="31">
        <f t="shared" si="35"/>
        <v>5500000</v>
      </c>
      <c r="G154" s="32">
        <f t="shared" si="33"/>
        <v>0</v>
      </c>
      <c r="H154" s="33">
        <f t="shared" si="34"/>
        <v>0</v>
      </c>
      <c r="J154"/>
    </row>
    <row r="155" spans="1:10" ht="21" customHeight="1">
      <c r="A155" s="28">
        <v>2035</v>
      </c>
      <c r="B155" s="29">
        <v>49430</v>
      </c>
      <c r="C155" s="29">
        <v>49460</v>
      </c>
      <c r="D155" s="28">
        <v>31</v>
      </c>
      <c r="E155" s="30">
        <v>100000</v>
      </c>
      <c r="F155" s="31">
        <f t="shared" si="35"/>
        <v>5500000</v>
      </c>
      <c r="G155" s="32">
        <f t="shared" si="33"/>
        <v>0</v>
      </c>
      <c r="H155" s="33">
        <f t="shared" si="34"/>
        <v>0</v>
      </c>
      <c r="J155"/>
    </row>
    <row r="156" spans="1:10" ht="21" customHeight="1">
      <c r="A156" s="28">
        <v>2035</v>
      </c>
      <c r="B156" s="29">
        <v>49461</v>
      </c>
      <c r="C156" s="29">
        <v>49490</v>
      </c>
      <c r="D156" s="28">
        <v>30</v>
      </c>
      <c r="E156" s="30"/>
      <c r="F156" s="31">
        <f t="shared" si="35"/>
        <v>5400000</v>
      </c>
      <c r="G156" s="32">
        <f t="shared" si="33"/>
        <v>0</v>
      </c>
      <c r="H156" s="33">
        <f t="shared" si="34"/>
        <v>0</v>
      </c>
      <c r="J156"/>
    </row>
    <row r="157" spans="1:10" ht="21" customHeight="1">
      <c r="A157" s="28">
        <v>2035</v>
      </c>
      <c r="B157" s="29">
        <v>49491</v>
      </c>
      <c r="C157" s="29">
        <v>49521</v>
      </c>
      <c r="D157" s="28">
        <v>31</v>
      </c>
      <c r="E157" s="30"/>
      <c r="F157" s="31">
        <f t="shared" si="35"/>
        <v>5400000</v>
      </c>
      <c r="G157" s="32">
        <f t="shared" si="33"/>
        <v>0</v>
      </c>
      <c r="H157" s="33">
        <f t="shared" si="34"/>
        <v>0</v>
      </c>
      <c r="J157"/>
    </row>
    <row r="158" spans="1:10" ht="21" customHeight="1">
      <c r="A158" s="28">
        <v>2035</v>
      </c>
      <c r="B158" s="29">
        <v>49522</v>
      </c>
      <c r="C158" s="29">
        <v>49552</v>
      </c>
      <c r="D158" s="28">
        <v>31</v>
      </c>
      <c r="E158" s="30"/>
      <c r="F158" s="31">
        <f t="shared" si="35"/>
        <v>5400000</v>
      </c>
      <c r="G158" s="32">
        <f t="shared" si="33"/>
        <v>0</v>
      </c>
      <c r="H158" s="33">
        <f t="shared" si="34"/>
        <v>0</v>
      </c>
      <c r="J158"/>
    </row>
    <row r="159" spans="1:10" ht="21" customHeight="1">
      <c r="A159" s="28">
        <v>2035</v>
      </c>
      <c r="B159" s="29">
        <v>49553</v>
      </c>
      <c r="C159" s="29">
        <v>49582</v>
      </c>
      <c r="D159" s="28">
        <v>30</v>
      </c>
      <c r="E159" s="30">
        <v>100000</v>
      </c>
      <c r="F159" s="31">
        <f t="shared" si="35"/>
        <v>5400000</v>
      </c>
      <c r="G159" s="32">
        <f t="shared" si="33"/>
        <v>0</v>
      </c>
      <c r="H159" s="33">
        <f t="shared" si="34"/>
        <v>0</v>
      </c>
      <c r="J159"/>
    </row>
    <row r="160" spans="1:10" ht="21" customHeight="1">
      <c r="A160" s="28">
        <v>2035</v>
      </c>
      <c r="B160" s="29">
        <v>49583</v>
      </c>
      <c r="C160" s="29">
        <v>49613</v>
      </c>
      <c r="D160" s="28">
        <v>31</v>
      </c>
      <c r="E160" s="30"/>
      <c r="F160" s="31">
        <f t="shared" si="35"/>
        <v>5300000</v>
      </c>
      <c r="G160" s="32">
        <f t="shared" si="33"/>
        <v>0</v>
      </c>
      <c r="H160" s="33">
        <f t="shared" si="34"/>
        <v>0</v>
      </c>
      <c r="J160"/>
    </row>
    <row r="161" spans="1:10" ht="21" customHeight="1">
      <c r="A161" s="28">
        <v>2035</v>
      </c>
      <c r="B161" s="29">
        <v>49614</v>
      </c>
      <c r="C161" s="29">
        <v>49643</v>
      </c>
      <c r="D161" s="28">
        <v>30</v>
      </c>
      <c r="E161" s="30"/>
      <c r="F161" s="31">
        <f t="shared" si="35"/>
        <v>5300000</v>
      </c>
      <c r="G161" s="32">
        <f t="shared" si="33"/>
        <v>0</v>
      </c>
      <c r="H161" s="33">
        <f t="shared" si="34"/>
        <v>0</v>
      </c>
      <c r="J161"/>
    </row>
    <row r="162" spans="1:10" ht="21" customHeight="1">
      <c r="A162" s="48">
        <v>2035</v>
      </c>
      <c r="B162" s="47">
        <v>49644</v>
      </c>
      <c r="C162" s="47">
        <v>49674</v>
      </c>
      <c r="D162" s="48">
        <v>31</v>
      </c>
      <c r="E162" s="30"/>
      <c r="F162" s="52">
        <f t="shared" si="35"/>
        <v>5300000</v>
      </c>
      <c r="G162" s="32">
        <f t="shared" si="33"/>
        <v>0</v>
      </c>
      <c r="H162" s="53">
        <f t="shared" si="34"/>
        <v>0</v>
      </c>
      <c r="J162"/>
    </row>
    <row r="163" spans="1:10" ht="21" customHeight="1">
      <c r="A163" s="35" t="s">
        <v>25</v>
      </c>
      <c r="B163" s="35"/>
      <c r="C163" s="35"/>
      <c r="D163" s="36">
        <f>SUM(D151:D162)</f>
        <v>365</v>
      </c>
      <c r="E163" s="37">
        <f>SUM(E151:E162)</f>
        <v>200000</v>
      </c>
      <c r="F163" s="38"/>
      <c r="G163" s="39"/>
      <c r="H163" s="40">
        <f>SUM(H151:H162)</f>
        <v>0</v>
      </c>
      <c r="J163"/>
    </row>
    <row r="164" spans="1:10" ht="21" customHeight="1">
      <c r="A164" s="43">
        <v>2036</v>
      </c>
      <c r="B164" s="44">
        <v>49675</v>
      </c>
      <c r="C164" s="44">
        <v>49705</v>
      </c>
      <c r="D164" s="43">
        <v>31</v>
      </c>
      <c r="E164" s="42"/>
      <c r="F164" s="45">
        <f>F162-E162</f>
        <v>5300000</v>
      </c>
      <c r="G164" s="32">
        <f aca="true" t="shared" si="36" ref="G164:G175">$C$5</f>
        <v>0</v>
      </c>
      <c r="H164" s="33">
        <f aca="true" t="shared" si="37" ref="H164:H175">(D164*F164*G164)/366</f>
        <v>0</v>
      </c>
      <c r="J164"/>
    </row>
    <row r="165" spans="1:10" ht="21" customHeight="1">
      <c r="A165" s="28">
        <v>2036</v>
      </c>
      <c r="B165" s="29">
        <v>49706</v>
      </c>
      <c r="C165" s="29">
        <v>49734</v>
      </c>
      <c r="D165" s="28">
        <v>29</v>
      </c>
      <c r="E165" s="30"/>
      <c r="F165" s="31">
        <f aca="true" t="shared" si="38" ref="F165:F175">F164-E164</f>
        <v>5300000</v>
      </c>
      <c r="G165" s="32">
        <f t="shared" si="36"/>
        <v>0</v>
      </c>
      <c r="H165" s="33">
        <f t="shared" si="37"/>
        <v>0</v>
      </c>
      <c r="J165"/>
    </row>
    <row r="166" spans="1:10" ht="21" customHeight="1">
      <c r="A166" s="28">
        <v>2036</v>
      </c>
      <c r="B166" s="29">
        <v>49735</v>
      </c>
      <c r="C166" s="29">
        <v>49765</v>
      </c>
      <c r="D166" s="28">
        <v>31</v>
      </c>
      <c r="E166" s="30"/>
      <c r="F166" s="31">
        <f t="shared" si="38"/>
        <v>5300000</v>
      </c>
      <c r="G166" s="32">
        <f t="shared" si="36"/>
        <v>0</v>
      </c>
      <c r="H166" s="33">
        <f t="shared" si="37"/>
        <v>0</v>
      </c>
      <c r="J166"/>
    </row>
    <row r="167" spans="1:10" ht="21" customHeight="1">
      <c r="A167" s="28">
        <v>2036</v>
      </c>
      <c r="B167" s="29">
        <v>49766</v>
      </c>
      <c r="C167" s="29">
        <v>49795</v>
      </c>
      <c r="D167" s="28">
        <v>30</v>
      </c>
      <c r="E167" s="30"/>
      <c r="F167" s="31">
        <f t="shared" si="38"/>
        <v>5300000</v>
      </c>
      <c r="G167" s="32">
        <f t="shared" si="36"/>
        <v>0</v>
      </c>
      <c r="H167" s="33">
        <f t="shared" si="37"/>
        <v>0</v>
      </c>
      <c r="J167"/>
    </row>
    <row r="168" spans="1:10" ht="21" customHeight="1">
      <c r="A168" s="28">
        <v>2036</v>
      </c>
      <c r="B168" s="29">
        <v>49796</v>
      </c>
      <c r="C168" s="29">
        <v>49826</v>
      </c>
      <c r="D168" s="28">
        <v>31</v>
      </c>
      <c r="E168" s="30">
        <v>150000</v>
      </c>
      <c r="F168" s="31">
        <f t="shared" si="38"/>
        <v>5300000</v>
      </c>
      <c r="G168" s="32">
        <f t="shared" si="36"/>
        <v>0</v>
      </c>
      <c r="H168" s="33">
        <f t="shared" si="37"/>
        <v>0</v>
      </c>
      <c r="J168"/>
    </row>
    <row r="169" spans="1:10" ht="21" customHeight="1">
      <c r="A169" s="28">
        <v>2036</v>
      </c>
      <c r="B169" s="29">
        <v>49827</v>
      </c>
      <c r="C169" s="29">
        <v>49856</v>
      </c>
      <c r="D169" s="28">
        <v>30</v>
      </c>
      <c r="E169" s="30"/>
      <c r="F169" s="31">
        <f t="shared" si="38"/>
        <v>5150000</v>
      </c>
      <c r="G169" s="32">
        <f t="shared" si="36"/>
        <v>0</v>
      </c>
      <c r="H169" s="33">
        <f t="shared" si="37"/>
        <v>0</v>
      </c>
      <c r="J169"/>
    </row>
    <row r="170" spans="1:10" ht="21" customHeight="1">
      <c r="A170" s="28">
        <v>2036</v>
      </c>
      <c r="B170" s="29">
        <v>49857</v>
      </c>
      <c r="C170" s="29">
        <v>49887</v>
      </c>
      <c r="D170" s="28">
        <v>31</v>
      </c>
      <c r="E170" s="30"/>
      <c r="F170" s="31">
        <f t="shared" si="38"/>
        <v>5150000</v>
      </c>
      <c r="G170" s="32">
        <f t="shared" si="36"/>
        <v>0</v>
      </c>
      <c r="H170" s="33">
        <f t="shared" si="37"/>
        <v>0</v>
      </c>
      <c r="J170"/>
    </row>
    <row r="171" spans="1:10" ht="21" customHeight="1">
      <c r="A171" s="28">
        <v>2036</v>
      </c>
      <c r="B171" s="29">
        <v>49888</v>
      </c>
      <c r="C171" s="29">
        <v>49918</v>
      </c>
      <c r="D171" s="28">
        <v>31</v>
      </c>
      <c r="E171" s="30"/>
      <c r="F171" s="31">
        <f t="shared" si="38"/>
        <v>5150000</v>
      </c>
      <c r="G171" s="32">
        <f t="shared" si="36"/>
        <v>0</v>
      </c>
      <c r="H171" s="33">
        <f t="shared" si="37"/>
        <v>0</v>
      </c>
      <c r="J171"/>
    </row>
    <row r="172" spans="1:10" ht="21" customHeight="1">
      <c r="A172" s="28">
        <v>2036</v>
      </c>
      <c r="B172" s="29">
        <v>49919</v>
      </c>
      <c r="C172" s="29">
        <v>49948</v>
      </c>
      <c r="D172" s="28">
        <v>30</v>
      </c>
      <c r="E172" s="30">
        <v>150000</v>
      </c>
      <c r="F172" s="31">
        <f t="shared" si="38"/>
        <v>5150000</v>
      </c>
      <c r="G172" s="32">
        <f t="shared" si="36"/>
        <v>0</v>
      </c>
      <c r="H172" s="33">
        <f t="shared" si="37"/>
        <v>0</v>
      </c>
      <c r="J172"/>
    </row>
    <row r="173" spans="1:10" ht="21" customHeight="1">
      <c r="A173" s="28">
        <v>2036</v>
      </c>
      <c r="B173" s="29">
        <v>49949</v>
      </c>
      <c r="C173" s="29">
        <v>49979</v>
      </c>
      <c r="D173" s="28">
        <v>31</v>
      </c>
      <c r="E173" s="30"/>
      <c r="F173" s="31">
        <f t="shared" si="38"/>
        <v>5000000</v>
      </c>
      <c r="G173" s="32">
        <f t="shared" si="36"/>
        <v>0</v>
      </c>
      <c r="H173" s="33">
        <f t="shared" si="37"/>
        <v>0</v>
      </c>
      <c r="J173"/>
    </row>
    <row r="174" spans="1:10" ht="21" customHeight="1">
      <c r="A174" s="28">
        <v>2036</v>
      </c>
      <c r="B174" s="29">
        <v>49980</v>
      </c>
      <c r="C174" s="29">
        <v>50009</v>
      </c>
      <c r="D174" s="28">
        <v>30</v>
      </c>
      <c r="E174" s="30"/>
      <c r="F174" s="31">
        <f t="shared" si="38"/>
        <v>5000000</v>
      </c>
      <c r="G174" s="32">
        <f t="shared" si="36"/>
        <v>0</v>
      </c>
      <c r="H174" s="33">
        <f t="shared" si="37"/>
        <v>0</v>
      </c>
      <c r="J174"/>
    </row>
    <row r="175" spans="1:10" ht="21" customHeight="1">
      <c r="A175" s="48">
        <v>2036</v>
      </c>
      <c r="B175" s="47">
        <v>50010</v>
      </c>
      <c r="C175" s="47">
        <v>50040</v>
      </c>
      <c r="D175" s="48">
        <v>31</v>
      </c>
      <c r="E175" s="30"/>
      <c r="F175" s="31">
        <f t="shared" si="38"/>
        <v>5000000</v>
      </c>
      <c r="G175" s="32">
        <f t="shared" si="36"/>
        <v>0</v>
      </c>
      <c r="H175" s="33">
        <f t="shared" si="37"/>
        <v>0</v>
      </c>
      <c r="J175"/>
    </row>
    <row r="176" spans="1:10" ht="21" customHeight="1">
      <c r="A176" s="35" t="s">
        <v>26</v>
      </c>
      <c r="B176" s="35"/>
      <c r="C176" s="35"/>
      <c r="D176" s="36">
        <f>SUM(D164:D175)</f>
        <v>366</v>
      </c>
      <c r="E176" s="37">
        <f>SUM(E164:E175)</f>
        <v>300000</v>
      </c>
      <c r="F176" s="38"/>
      <c r="G176" s="39"/>
      <c r="H176" s="40">
        <f>SUM(H164:H175)</f>
        <v>0</v>
      </c>
      <c r="J176"/>
    </row>
    <row r="177" spans="1:9" ht="21" customHeight="1">
      <c r="A177" s="43">
        <v>2037</v>
      </c>
      <c r="B177" s="44">
        <v>50041</v>
      </c>
      <c r="C177" s="44">
        <v>50071</v>
      </c>
      <c r="D177" s="43">
        <v>31</v>
      </c>
      <c r="E177" s="42"/>
      <c r="F177" s="45">
        <f>F175-E175</f>
        <v>5000000</v>
      </c>
      <c r="G177" s="32">
        <f aca="true" t="shared" si="39" ref="G177:G188">$C$5</f>
        <v>0</v>
      </c>
      <c r="H177" s="51">
        <f aca="true" t="shared" si="40" ref="H177:H188">(D177*F177*G177)/365</f>
        <v>0</v>
      </c>
      <c r="I177" s="50"/>
    </row>
    <row r="178" spans="1:10" ht="21" customHeight="1">
      <c r="A178" s="28">
        <v>2037</v>
      </c>
      <c r="B178" s="29">
        <v>50072</v>
      </c>
      <c r="C178" s="29">
        <v>50099</v>
      </c>
      <c r="D178" s="28">
        <v>28</v>
      </c>
      <c r="E178" s="30"/>
      <c r="F178" s="31">
        <f aca="true" t="shared" si="41" ref="F178:F188">F177-E177</f>
        <v>5000000</v>
      </c>
      <c r="G178" s="32">
        <f t="shared" si="39"/>
        <v>0</v>
      </c>
      <c r="H178" s="33">
        <f t="shared" si="40"/>
        <v>0</v>
      </c>
      <c r="J178"/>
    </row>
    <row r="179" spans="1:10" ht="21" customHeight="1">
      <c r="A179" s="28">
        <v>2037</v>
      </c>
      <c r="B179" s="29">
        <v>50100</v>
      </c>
      <c r="C179" s="29">
        <v>50130</v>
      </c>
      <c r="D179" s="28">
        <v>31</v>
      </c>
      <c r="E179" s="30"/>
      <c r="F179" s="31">
        <f t="shared" si="41"/>
        <v>5000000</v>
      </c>
      <c r="G179" s="32">
        <f t="shared" si="39"/>
        <v>0</v>
      </c>
      <c r="H179" s="33">
        <f t="shared" si="40"/>
        <v>0</v>
      </c>
      <c r="J179"/>
    </row>
    <row r="180" spans="1:10" ht="21" customHeight="1">
      <c r="A180" s="28">
        <v>2037</v>
      </c>
      <c r="B180" s="29">
        <v>50131</v>
      </c>
      <c r="C180" s="29">
        <v>50160</v>
      </c>
      <c r="D180" s="28">
        <v>30</v>
      </c>
      <c r="E180" s="30"/>
      <c r="F180" s="31">
        <f t="shared" si="41"/>
        <v>5000000</v>
      </c>
      <c r="G180" s="32">
        <f t="shared" si="39"/>
        <v>0</v>
      </c>
      <c r="H180" s="33">
        <f t="shared" si="40"/>
        <v>0</v>
      </c>
      <c r="J180"/>
    </row>
    <row r="181" spans="1:10" ht="21" customHeight="1">
      <c r="A181" s="28">
        <v>2037</v>
      </c>
      <c r="B181" s="29">
        <v>50161</v>
      </c>
      <c r="C181" s="29">
        <v>50191</v>
      </c>
      <c r="D181" s="28">
        <v>31</v>
      </c>
      <c r="E181" s="30">
        <v>250000</v>
      </c>
      <c r="F181" s="31">
        <f t="shared" si="41"/>
        <v>5000000</v>
      </c>
      <c r="G181" s="32">
        <f t="shared" si="39"/>
        <v>0</v>
      </c>
      <c r="H181" s="33">
        <f t="shared" si="40"/>
        <v>0</v>
      </c>
      <c r="J181"/>
    </row>
    <row r="182" spans="1:10" ht="21" customHeight="1">
      <c r="A182" s="28">
        <v>2037</v>
      </c>
      <c r="B182" s="29">
        <v>50192</v>
      </c>
      <c r="C182" s="29">
        <v>50221</v>
      </c>
      <c r="D182" s="28">
        <v>30</v>
      </c>
      <c r="E182" s="30"/>
      <c r="F182" s="31">
        <f t="shared" si="41"/>
        <v>4750000</v>
      </c>
      <c r="G182" s="32">
        <f t="shared" si="39"/>
        <v>0</v>
      </c>
      <c r="H182" s="33">
        <f t="shared" si="40"/>
        <v>0</v>
      </c>
      <c r="J182"/>
    </row>
    <row r="183" spans="1:10" ht="21" customHeight="1">
      <c r="A183" s="28">
        <v>2037</v>
      </c>
      <c r="B183" s="29">
        <v>50222</v>
      </c>
      <c r="C183" s="29">
        <v>50252</v>
      </c>
      <c r="D183" s="28">
        <v>31</v>
      </c>
      <c r="E183" s="30">
        <v>250000</v>
      </c>
      <c r="F183" s="31">
        <f t="shared" si="41"/>
        <v>4750000</v>
      </c>
      <c r="G183" s="32">
        <f t="shared" si="39"/>
        <v>0</v>
      </c>
      <c r="H183" s="33">
        <f t="shared" si="40"/>
        <v>0</v>
      </c>
      <c r="J183"/>
    </row>
    <row r="184" spans="1:10" ht="21" customHeight="1">
      <c r="A184" s="28">
        <v>2037</v>
      </c>
      <c r="B184" s="29">
        <v>50253</v>
      </c>
      <c r="C184" s="29">
        <v>50283</v>
      </c>
      <c r="D184" s="28">
        <v>31</v>
      </c>
      <c r="E184" s="30"/>
      <c r="F184" s="31">
        <f t="shared" si="41"/>
        <v>4500000</v>
      </c>
      <c r="G184" s="32">
        <f t="shared" si="39"/>
        <v>0</v>
      </c>
      <c r="H184" s="33">
        <f t="shared" si="40"/>
        <v>0</v>
      </c>
      <c r="J184"/>
    </row>
    <row r="185" spans="1:10" ht="21" customHeight="1">
      <c r="A185" s="28">
        <v>2037</v>
      </c>
      <c r="B185" s="29">
        <v>50284</v>
      </c>
      <c r="C185" s="29">
        <v>50313</v>
      </c>
      <c r="D185" s="28">
        <v>30</v>
      </c>
      <c r="E185" s="30">
        <v>250000</v>
      </c>
      <c r="F185" s="31">
        <f t="shared" si="41"/>
        <v>4500000</v>
      </c>
      <c r="G185" s="32">
        <f t="shared" si="39"/>
        <v>0</v>
      </c>
      <c r="H185" s="33">
        <f t="shared" si="40"/>
        <v>0</v>
      </c>
      <c r="J185"/>
    </row>
    <row r="186" spans="1:10" ht="21" customHeight="1">
      <c r="A186" s="28">
        <v>2037</v>
      </c>
      <c r="B186" s="29">
        <v>50314</v>
      </c>
      <c r="C186" s="29">
        <v>50344</v>
      </c>
      <c r="D186" s="28">
        <v>31</v>
      </c>
      <c r="E186" s="30"/>
      <c r="F186" s="31">
        <f t="shared" si="41"/>
        <v>4250000</v>
      </c>
      <c r="G186" s="32">
        <f t="shared" si="39"/>
        <v>0</v>
      </c>
      <c r="H186" s="33">
        <f t="shared" si="40"/>
        <v>0</v>
      </c>
      <c r="J186"/>
    </row>
    <row r="187" spans="1:10" ht="21" customHeight="1">
      <c r="A187" s="28">
        <v>2037</v>
      </c>
      <c r="B187" s="29">
        <v>50345</v>
      </c>
      <c r="C187" s="29">
        <v>50374</v>
      </c>
      <c r="D187" s="28">
        <v>30</v>
      </c>
      <c r="E187" s="30"/>
      <c r="F187" s="31">
        <f t="shared" si="41"/>
        <v>4250000</v>
      </c>
      <c r="G187" s="32">
        <f t="shared" si="39"/>
        <v>0</v>
      </c>
      <c r="H187" s="33">
        <f t="shared" si="40"/>
        <v>0</v>
      </c>
      <c r="J187"/>
    </row>
    <row r="188" spans="1:10" ht="21" customHeight="1">
      <c r="A188" s="48">
        <v>2037</v>
      </c>
      <c r="B188" s="47">
        <v>50375</v>
      </c>
      <c r="C188" s="47">
        <v>50405</v>
      </c>
      <c r="D188" s="48">
        <v>31</v>
      </c>
      <c r="E188" s="30">
        <v>250000</v>
      </c>
      <c r="F188" s="52">
        <f t="shared" si="41"/>
        <v>4250000</v>
      </c>
      <c r="G188" s="32">
        <f t="shared" si="39"/>
        <v>0</v>
      </c>
      <c r="H188" s="53">
        <f t="shared" si="40"/>
        <v>0</v>
      </c>
      <c r="J188"/>
    </row>
    <row r="189" spans="1:10" ht="21" customHeight="1">
      <c r="A189" s="35" t="s">
        <v>27</v>
      </c>
      <c r="B189" s="35"/>
      <c r="C189" s="35"/>
      <c r="D189" s="36">
        <f>SUM(D177:D188)</f>
        <v>365</v>
      </c>
      <c r="E189" s="37">
        <f>SUM(E177:E188)</f>
        <v>1000000</v>
      </c>
      <c r="F189" s="38"/>
      <c r="G189" s="39"/>
      <c r="H189" s="40">
        <f>SUM(H177:H188)</f>
        <v>0</v>
      </c>
      <c r="J189"/>
    </row>
    <row r="190" spans="1:9" ht="21" customHeight="1">
      <c r="A190" s="43">
        <v>2038</v>
      </c>
      <c r="B190" s="44">
        <v>50406</v>
      </c>
      <c r="C190" s="44">
        <v>50436</v>
      </c>
      <c r="D190" s="43">
        <v>31</v>
      </c>
      <c r="E190" s="42"/>
      <c r="F190" s="45">
        <f>F188-E188</f>
        <v>4000000</v>
      </c>
      <c r="G190" s="32">
        <f aca="true" t="shared" si="42" ref="G190:G201">$C$5</f>
        <v>0</v>
      </c>
      <c r="H190" s="51">
        <f aca="true" t="shared" si="43" ref="H190:H201">(D190*F190*G190)/365</f>
        <v>0</v>
      </c>
      <c r="I190" s="50"/>
    </row>
    <row r="191" spans="1:10" ht="21" customHeight="1">
      <c r="A191" s="28">
        <v>2038</v>
      </c>
      <c r="B191" s="29">
        <v>50437</v>
      </c>
      <c r="C191" s="29">
        <v>50464</v>
      </c>
      <c r="D191" s="28">
        <v>28</v>
      </c>
      <c r="E191" s="30"/>
      <c r="F191" s="31">
        <f aca="true" t="shared" si="44" ref="F191:F201">F190-E190</f>
        <v>4000000</v>
      </c>
      <c r="G191" s="32">
        <f t="shared" si="42"/>
        <v>0</v>
      </c>
      <c r="H191" s="33">
        <f t="shared" si="43"/>
        <v>0</v>
      </c>
      <c r="J191"/>
    </row>
    <row r="192" spans="1:10" ht="21" customHeight="1">
      <c r="A192" s="28">
        <v>2038</v>
      </c>
      <c r="B192" s="29">
        <v>50465</v>
      </c>
      <c r="C192" s="29">
        <v>50495</v>
      </c>
      <c r="D192" s="28">
        <v>31</v>
      </c>
      <c r="E192" s="30"/>
      <c r="F192" s="31">
        <f t="shared" si="44"/>
        <v>4000000</v>
      </c>
      <c r="G192" s="32">
        <f t="shared" si="42"/>
        <v>0</v>
      </c>
      <c r="H192" s="33">
        <f t="shared" si="43"/>
        <v>0</v>
      </c>
      <c r="J192"/>
    </row>
    <row r="193" spans="1:10" ht="21" customHeight="1">
      <c r="A193" s="28">
        <v>2038</v>
      </c>
      <c r="B193" s="29">
        <v>50496</v>
      </c>
      <c r="C193" s="29">
        <v>50525</v>
      </c>
      <c r="D193" s="28">
        <v>30</v>
      </c>
      <c r="E193" s="30"/>
      <c r="F193" s="31">
        <f t="shared" si="44"/>
        <v>4000000</v>
      </c>
      <c r="G193" s="32">
        <f t="shared" si="42"/>
        <v>0</v>
      </c>
      <c r="H193" s="33">
        <f t="shared" si="43"/>
        <v>0</v>
      </c>
      <c r="J193"/>
    </row>
    <row r="194" spans="1:10" ht="21" customHeight="1">
      <c r="A194" s="28">
        <v>2038</v>
      </c>
      <c r="B194" s="29">
        <v>50526</v>
      </c>
      <c r="C194" s="29">
        <v>50556</v>
      </c>
      <c r="D194" s="28">
        <v>31</v>
      </c>
      <c r="E194" s="30">
        <v>1000000</v>
      </c>
      <c r="F194" s="31">
        <f t="shared" si="44"/>
        <v>4000000</v>
      </c>
      <c r="G194" s="32">
        <f t="shared" si="42"/>
        <v>0</v>
      </c>
      <c r="H194" s="33">
        <f t="shared" si="43"/>
        <v>0</v>
      </c>
      <c r="J194"/>
    </row>
    <row r="195" spans="1:10" ht="21" customHeight="1">
      <c r="A195" s="28">
        <v>2038</v>
      </c>
      <c r="B195" s="29">
        <v>50557</v>
      </c>
      <c r="C195" s="29">
        <v>50586</v>
      </c>
      <c r="D195" s="28">
        <v>30</v>
      </c>
      <c r="E195" s="30"/>
      <c r="F195" s="31">
        <f t="shared" si="44"/>
        <v>3000000</v>
      </c>
      <c r="G195" s="32">
        <f t="shared" si="42"/>
        <v>0</v>
      </c>
      <c r="H195" s="33">
        <f t="shared" si="43"/>
        <v>0</v>
      </c>
      <c r="J195"/>
    </row>
    <row r="196" spans="1:10" ht="21" customHeight="1">
      <c r="A196" s="28">
        <v>2038</v>
      </c>
      <c r="B196" s="29">
        <v>50587</v>
      </c>
      <c r="C196" s="29">
        <v>50617</v>
      </c>
      <c r="D196" s="28">
        <v>31</v>
      </c>
      <c r="E196" s="30">
        <v>1000000</v>
      </c>
      <c r="F196" s="31">
        <f t="shared" si="44"/>
        <v>3000000</v>
      </c>
      <c r="G196" s="32">
        <f t="shared" si="42"/>
        <v>0</v>
      </c>
      <c r="H196" s="33">
        <f t="shared" si="43"/>
        <v>0</v>
      </c>
      <c r="J196"/>
    </row>
    <row r="197" spans="1:10" ht="21" customHeight="1">
      <c r="A197" s="28">
        <v>2038</v>
      </c>
      <c r="B197" s="29">
        <v>50618</v>
      </c>
      <c r="C197" s="29">
        <v>50648</v>
      </c>
      <c r="D197" s="28">
        <v>31</v>
      </c>
      <c r="E197" s="30"/>
      <c r="F197" s="31">
        <f t="shared" si="44"/>
        <v>2000000</v>
      </c>
      <c r="G197" s="32">
        <f t="shared" si="42"/>
        <v>0</v>
      </c>
      <c r="H197" s="33">
        <f t="shared" si="43"/>
        <v>0</v>
      </c>
      <c r="J197"/>
    </row>
    <row r="198" spans="1:10" ht="21" customHeight="1">
      <c r="A198" s="28">
        <v>2038</v>
      </c>
      <c r="B198" s="29">
        <v>50649</v>
      </c>
      <c r="C198" s="29">
        <v>50678</v>
      </c>
      <c r="D198" s="28">
        <v>30</v>
      </c>
      <c r="E198" s="30">
        <v>1000000</v>
      </c>
      <c r="F198" s="31">
        <f t="shared" si="44"/>
        <v>2000000</v>
      </c>
      <c r="G198" s="32">
        <f t="shared" si="42"/>
        <v>0</v>
      </c>
      <c r="H198" s="33">
        <f t="shared" si="43"/>
        <v>0</v>
      </c>
      <c r="J198"/>
    </row>
    <row r="199" spans="1:10" ht="21" customHeight="1">
      <c r="A199" s="28">
        <v>2038</v>
      </c>
      <c r="B199" s="29">
        <v>50679</v>
      </c>
      <c r="C199" s="29">
        <v>50709</v>
      </c>
      <c r="D199" s="28">
        <v>31</v>
      </c>
      <c r="E199" s="30"/>
      <c r="F199" s="31">
        <f t="shared" si="44"/>
        <v>1000000</v>
      </c>
      <c r="G199" s="32">
        <f t="shared" si="42"/>
        <v>0</v>
      </c>
      <c r="H199" s="33">
        <f t="shared" si="43"/>
        <v>0</v>
      </c>
      <c r="J199"/>
    </row>
    <row r="200" spans="1:10" ht="21" customHeight="1">
      <c r="A200" s="28">
        <v>2038</v>
      </c>
      <c r="B200" s="29">
        <v>50710</v>
      </c>
      <c r="C200" s="29">
        <v>50739</v>
      </c>
      <c r="D200" s="28">
        <v>30</v>
      </c>
      <c r="E200" s="30"/>
      <c r="F200" s="31">
        <f t="shared" si="44"/>
        <v>1000000</v>
      </c>
      <c r="G200" s="32">
        <f t="shared" si="42"/>
        <v>0</v>
      </c>
      <c r="H200" s="33">
        <f t="shared" si="43"/>
        <v>0</v>
      </c>
      <c r="J200"/>
    </row>
    <row r="201" spans="1:10" ht="21" customHeight="1">
      <c r="A201" s="48">
        <v>2038</v>
      </c>
      <c r="B201" s="47">
        <v>50740</v>
      </c>
      <c r="C201" s="47">
        <v>50770</v>
      </c>
      <c r="D201" s="48">
        <v>31</v>
      </c>
      <c r="E201" s="30">
        <v>1000000</v>
      </c>
      <c r="F201" s="52">
        <f t="shared" si="44"/>
        <v>1000000</v>
      </c>
      <c r="G201" s="32">
        <f t="shared" si="42"/>
        <v>0</v>
      </c>
      <c r="H201" s="53">
        <f t="shared" si="43"/>
        <v>0</v>
      </c>
      <c r="J201"/>
    </row>
    <row r="202" spans="1:10" ht="21" customHeight="1">
      <c r="A202" s="35" t="s">
        <v>28</v>
      </c>
      <c r="B202" s="35"/>
      <c r="C202" s="35"/>
      <c r="D202" s="36">
        <f>SUM(D190:D201)</f>
        <v>365</v>
      </c>
      <c r="E202" s="37">
        <f>SUM(E190:E201)</f>
        <v>4000000</v>
      </c>
      <c r="F202" s="38"/>
      <c r="G202" s="39"/>
      <c r="H202" s="40">
        <f>SUM(H190:H201)</f>
        <v>0</v>
      </c>
      <c r="J202"/>
    </row>
    <row r="203" spans="1:10" ht="25.5" customHeight="1">
      <c r="A203" s="54" t="s">
        <v>29</v>
      </c>
      <c r="B203" s="54"/>
      <c r="C203" s="54"/>
      <c r="D203" s="55">
        <f>SUM(D202:D202,D189:D189,D176:D176,D163:D163,D150:D150,D137:D137,D124:D124,D111:D111,D98:D98,D85:D85,D72:D72,D59:D59,D46:D46,D33:D33,D20:D20)</f>
        <v>5327</v>
      </c>
      <c r="E203" s="56">
        <f>SUM(E202:E202,E189:E189,E176:E176,E163:E163,E150:E150,E137:E137,E124:E124,E111:E111,E98:E98,E85:E85,E72:E72,E59:E59,E46:E46,E33:E33,E20:E20)</f>
        <v>6000000</v>
      </c>
      <c r="F203" s="57"/>
      <c r="G203" s="57"/>
      <c r="H203" s="56">
        <f>SUM(H202:H202,H189:H189,H176:H176,H163:H163,H150:H150,H137:H137,H124:H124,H111:H111,H98:H98,H85:H85,H72:H72,H59:H59,H46:H46,H33:H33,H20:H20)</f>
        <v>0</v>
      </c>
      <c r="J203"/>
    </row>
    <row r="204" spans="2:10" ht="12.75" customHeight="1">
      <c r="B204" s="2"/>
      <c r="E204"/>
      <c r="J204"/>
    </row>
    <row r="205" spans="1:10" ht="27.75" customHeight="1">
      <c r="A205" s="58" t="s">
        <v>30</v>
      </c>
      <c r="B205" s="58"/>
      <c r="C205" s="58"/>
      <c r="D205" s="58"/>
      <c r="E205" s="59"/>
      <c r="F205" s="60"/>
      <c r="G205" s="61"/>
      <c r="H205" s="62">
        <f>H203</f>
        <v>0</v>
      </c>
      <c r="J205"/>
    </row>
    <row r="206" ht="10.5" customHeight="1">
      <c r="E206" s="63"/>
    </row>
    <row r="207" spans="1:5" ht="12" customHeight="1">
      <c r="A207" t="s">
        <v>31</v>
      </c>
      <c r="E207"/>
    </row>
    <row r="208" spans="2:5" ht="13.5" customHeight="1">
      <c r="B208" s="64" t="s">
        <v>32</v>
      </c>
      <c r="E208"/>
    </row>
    <row r="209" spans="2:5" ht="12.75" customHeight="1">
      <c r="B209"/>
      <c r="D209" s="1" t="s">
        <v>33</v>
      </c>
      <c r="E209"/>
    </row>
    <row r="210" spans="2:5" ht="14.25" customHeight="1">
      <c r="B210" s="2" t="s">
        <v>34</v>
      </c>
      <c r="D210" s="1"/>
      <c r="E210"/>
    </row>
    <row r="211" spans="2:5" ht="16.5" customHeight="1">
      <c r="B211"/>
      <c r="D211" s="1"/>
      <c r="E211" s="65" t="s">
        <v>35</v>
      </c>
    </row>
    <row r="212" spans="2:5" ht="17.25" customHeight="1">
      <c r="B212" s="64"/>
      <c r="E212"/>
    </row>
    <row r="213" ht="10.5" customHeight="1">
      <c r="E213"/>
    </row>
    <row r="214" spans="2:5" ht="12.75" customHeight="1">
      <c r="B214" s="2"/>
      <c r="E214"/>
    </row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password="CBB1" sheet="1" insertColumns="0" insertRows="0" deleteColumns="0" deleteRows="0"/>
  <mergeCells count="31">
    <mergeCell ref="A1:H1"/>
    <mergeCell ref="A2:H2"/>
    <mergeCell ref="A3:B3"/>
    <mergeCell ref="C3:H3"/>
    <mergeCell ref="A5:B5"/>
    <mergeCell ref="E5:F5"/>
    <mergeCell ref="A8:H8"/>
    <mergeCell ref="A10:A11"/>
    <mergeCell ref="B10:C10"/>
    <mergeCell ref="D10:D11"/>
    <mergeCell ref="E10:E11"/>
    <mergeCell ref="F10:F11"/>
    <mergeCell ref="G10:G11"/>
    <mergeCell ref="H10:H11"/>
    <mergeCell ref="A20:C20"/>
    <mergeCell ref="A33:C33"/>
    <mergeCell ref="A46:C46"/>
    <mergeCell ref="A59:C59"/>
    <mergeCell ref="A72:C72"/>
    <mergeCell ref="A85:C85"/>
    <mergeCell ref="A98:C98"/>
    <mergeCell ref="A111:C111"/>
    <mergeCell ref="A124:C124"/>
    <mergeCell ref="A137:C137"/>
    <mergeCell ref="A150:C150"/>
    <mergeCell ref="A163:C163"/>
    <mergeCell ref="A176:C176"/>
    <mergeCell ref="A189:C189"/>
    <mergeCell ref="A202:C202"/>
    <mergeCell ref="A203:C203"/>
    <mergeCell ref="A205:D205"/>
  </mergeCells>
  <printOptions horizontalCentered="1"/>
  <pageMargins left="0.39375" right="0.39375" top="0.39375" bottom="0.39375" header="0.5118110236220472" footer="0.5118110236220472"/>
  <pageSetup fitToHeight="8" fitToWidth="1" horizontalDpi="300" verticalDpi="300" orientation="portrait" paperSize="9"/>
  <rowBreaks count="5" manualBreakCount="5">
    <brk id="20" max="255" man="1"/>
    <brk id="59" max="255" man="1"/>
    <brk id="98" max="255" man="1"/>
    <brk id="137" max="255" man="1"/>
    <brk id="18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195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2021-06-24T08:39:23Z</cp:lastPrinted>
  <dcterms:modified xsi:type="dcterms:W3CDTF">2024-04-23T08:12:26Z</dcterms:modified>
  <cp:category/>
  <cp:version/>
  <cp:contentType/>
  <cp:contentStatus/>
  <cp:revision>72</cp:revision>
</cp:coreProperties>
</file>