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135" tabRatio="500"/>
  </bookViews>
  <sheets>
    <sheet name="Zad.1" sheetId="12" r:id="rId1"/>
    <sheet name="Zad.2" sheetId="2" r:id="rId2"/>
    <sheet name="Zad.3" sheetId="3" r:id="rId3"/>
    <sheet name="Zad.4" sheetId="4" r:id="rId4"/>
    <sheet name="Zad.5" sheetId="5" r:id="rId5"/>
    <sheet name="Zad.6" sheetId="8" r:id="rId6"/>
    <sheet name="Zad.7" sheetId="9" r:id="rId7"/>
    <sheet name="Zad.8" sheetId="11" r:id="rId8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1" l="1"/>
  <c r="H13" i="11" s="1"/>
  <c r="F12" i="9" l="1"/>
  <c r="H12" i="9" s="1"/>
  <c r="F11" i="9"/>
  <c r="F13" i="9" s="1"/>
  <c r="F12" i="8"/>
  <c r="H12" i="8" s="1"/>
  <c r="F11" i="8"/>
  <c r="F13" i="8" l="1"/>
  <c r="H11" i="9"/>
  <c r="H13" i="9" s="1"/>
  <c r="H11" i="8"/>
  <c r="H13" i="8" s="1"/>
  <c r="F11" i="4" l="1"/>
  <c r="H11" i="4" s="1"/>
  <c r="F11" i="3"/>
  <c r="H11" i="3" s="1"/>
  <c r="F12" i="12"/>
  <c r="F13" i="12"/>
  <c r="F11" i="12"/>
  <c r="H13" i="12" l="1"/>
  <c r="H12" i="12"/>
  <c r="F14" i="12" l="1"/>
  <c r="H11" i="12"/>
  <c r="H14" i="12" s="1"/>
  <c r="F11" i="2"/>
  <c r="F12" i="2" s="1"/>
  <c r="H11" i="2" l="1"/>
  <c r="H12" i="2" s="1"/>
  <c r="F12" i="11" l="1"/>
  <c r="F14" i="11" s="1"/>
  <c r="F20" i="5" l="1"/>
  <c r="H20" i="5" s="1"/>
  <c r="F21" i="5"/>
  <c r="H21" i="5" s="1"/>
  <c r="H12" i="11"/>
  <c r="H14" i="11" s="1"/>
  <c r="F18" i="5" l="1"/>
  <c r="H18" i="5" s="1"/>
  <c r="F16" i="5"/>
  <c r="H16" i="5" s="1"/>
  <c r="F19" i="5"/>
  <c r="H19" i="5" s="1"/>
  <c r="F13" i="5" l="1"/>
  <c r="H13" i="5" s="1"/>
  <c r="F12" i="5"/>
  <c r="H12" i="5" s="1"/>
  <c r="F11" i="5"/>
  <c r="H12" i="4"/>
  <c r="F12" i="3" l="1"/>
  <c r="H12" i="3"/>
  <c r="F23" i="5"/>
  <c r="H11" i="5"/>
  <c r="H23" i="5" s="1"/>
  <c r="F12" i="4"/>
</calcChain>
</file>

<file path=xl/sharedStrings.xml><?xml version="1.0" encoding="utf-8"?>
<sst xmlns="http://schemas.openxmlformats.org/spreadsheetml/2006/main" count="207" uniqueCount="88">
  <si>
    <t xml:space="preserve">Zadanie nr 1 </t>
  </si>
  <si>
    <t xml:space="preserve"> Załącznik nr 1</t>
  </si>
  <si>
    <t>z dnia ………………………….</t>
  </si>
  <si>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</si>
  <si>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</si>
  <si>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</si>
  <si>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</si>
  <si>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</si>
  <si>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</si>
  <si>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</si>
  <si>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</si>
  <si>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1.</t>
  </si>
  <si>
    <t>Szt.</t>
  </si>
  <si>
    <t>RAZEM WARTOŚĆ:</t>
  </si>
  <si>
    <t>NETTO:</t>
  </si>
  <si>
    <t>BRUTTO:</t>
  </si>
  <si>
    <t>Zadanie nr 2</t>
  </si>
  <si>
    <t>Załącznik nr 1</t>
  </si>
  <si>
    <t>Sterylne zestawy jednorazowego użycia do obsługi porodów</t>
  </si>
  <si>
    <t>zestaw</t>
  </si>
  <si>
    <t>Zadanie nr 3</t>
  </si>
  <si>
    <t xml:space="preserve">Sterylne zestawy jednorazowego użycia do znieczuleń przewodowych </t>
  </si>
  <si>
    <t>Zadanie nr 4</t>
  </si>
  <si>
    <t>Zadanie nr 5</t>
  </si>
  <si>
    <t>Sterylne zestawy jednorazowego użycia do operacji ginekologicznych</t>
  </si>
  <si>
    <t xml:space="preserve">Szt. </t>
  </si>
  <si>
    <t>2.</t>
  </si>
  <si>
    <t>3.</t>
  </si>
  <si>
    <t>Łącznie wartość brutto</t>
  </si>
  <si>
    <t xml:space="preserve">Zadanie nr 6 </t>
  </si>
  <si>
    <t xml:space="preserve">Zadanie nr 7 </t>
  </si>
  <si>
    <t>Sterylne zestawy jednorazowego użycia do szycia krocza</t>
  </si>
  <si>
    <r>
      <rPr>
        <b/>
        <sz val="11"/>
        <rFont val="Calibri"/>
        <family val="2"/>
        <charset val="238"/>
        <scheme val="minor"/>
      </rPr>
      <t>Jałowy zestaw składający się z 2 x uchwytu typu Velcro</t>
    </r>
    <r>
      <rPr>
        <sz val="11"/>
        <rFont val="Calibri"/>
        <family val="2"/>
        <charset val="238"/>
        <scheme val="minor"/>
      </rPr>
      <t xml:space="preserve"> o wymiarach  2 x 23cm (± 2cm) i 2 x samoprzylepnego czyścika do koagulacji kontrastującego w RTG o wymiarach 5 x 5cm.  Każdy zestaw powinien posiadać min. 2 etykiety (naklejki) do dokumentacji z LOT, REF i datą ważności.</t>
    </r>
  </si>
  <si>
    <r>
      <t xml:space="preserve">Sterylny zestaw do szycia krocza o składzie:
</t>
    </r>
    <r>
      <rPr>
        <sz val="11"/>
        <rFont val="Calibri"/>
        <family val="2"/>
        <charset val="238"/>
        <scheme val="minor"/>
      </rPr>
      <t xml:space="preserve">- Serweta 90x75cm wykonana z laminatu o gramaturze minimum 56g/m2 złożona z włókniny polipropylenowej i folii polietylenowo-polipropylenowej stanowiąca owinięcie zestawu.
- Serweta minimum 130x90cm wykonana z laminatu o gramaturze minimum 56g/m2 i chłonności 570% złożona z włókniny polipropylenowej i folii polietylenowo-polipropylenowej.
- Nożyczki metalowe typu Braun-Stadler 20cm ostro-tępe zagięte.
- Kulociąg typu Forester prosty metalowy 25cm z zamkiem zaciskowym.
- Pęseta anatomiczna metalowa 14cm.
- Pęseta chirurgiczna metalowa typu Gillies 15cm.
- Imadło metalowe 20cm.
- Tupfery z gazy 17-nitkowej 50x50cm – 5szt.
- Kompresy z gazy 17-nitkowej 8-warstwowe 10x10cm o min. gramaturze 2,11g–7szt.
- Wziernik ginekologiczny metalowy dwułyżkowy typu Kallmorgen 90mm.
Opakowanie typu torebka papierowo-foliowa. Zestaw sterylizowany tlenkiem etylenu. Procesy sterylizacji zwalidowane zgodnie z normą PN-EN ISO 11135-1, wymagane jest przedstawienie raportu procesu walidacji. Na etykiecie znajduje się znak CE, LOT. Nazwa zestawu na etykiecie w języku polskim. Zestaw biozgodny zgodnie z normą 10993-1 i ISO 10993-7. Zaznaczony kierunek otwierania, wskaźnik sterylizacji na opakowaniu. Min. 4 samoprzylepne etykiety TAG do dokumentacji medycznej. </t>
    </r>
  </si>
  <si>
    <r>
      <rPr>
        <b/>
        <sz val="11"/>
        <rFont val="Calibri"/>
        <family val="2"/>
        <charset val="238"/>
        <scheme val="minor"/>
      </rPr>
      <t xml:space="preserve">Samoprzylepny uchwyt do mocowania przewodów i drenów </t>
    </r>
    <r>
      <rPr>
        <sz val="11"/>
        <rFont val="Calibri"/>
        <family val="2"/>
        <charset val="238"/>
        <scheme val="minor"/>
      </rPr>
      <t>z 2 trokami z włókniny spunlace o długości min. 25 cm (umożliwiającymi przewiązanie kilku przewodów równocześnie) przymocowanymi do foliowej taśmy samoprzylepnej o wym. 9 x 11 cm.</t>
    </r>
  </si>
  <si>
    <t>Łącznie wartość netto</t>
  </si>
  <si>
    <t>op.</t>
  </si>
  <si>
    <t xml:space="preserve">
</t>
  </si>
  <si>
    <t>Załącznik nr 8</t>
  </si>
  <si>
    <t>Klasa wyrobu medycznego</t>
  </si>
  <si>
    <t>Nazwa handlowa, nr katalogowy, ilość szt. w op. zbiorczym</t>
  </si>
  <si>
    <t>Nazwa handlowa, nr katalogowy, ilośc szt. w op. zbiorczym</t>
  </si>
  <si>
    <t>Nazwa handlowa, nr katalogowy ilość szt. w op. zbiorczym</t>
  </si>
  <si>
    <t>Sterylne serwety ochronne jednorazowego użycia na stół operacyjny</t>
  </si>
  <si>
    <t>szt.</t>
  </si>
  <si>
    <r>
      <rPr>
        <b/>
        <sz val="11"/>
        <rFont val="Calibri"/>
        <family val="2"/>
        <charset val="238"/>
        <scheme val="minor"/>
      </rPr>
      <t>Sterylny zestaw do znieczuleń przewodowych o</t>
    </r>
    <r>
      <rPr>
        <sz val="11"/>
        <rFont val="Calibri"/>
        <family val="2"/>
        <charset val="238"/>
        <scheme val="minor"/>
      </rPr>
      <t xml:space="preserve"> składzie:
1) opakowanie papierowo- foliowe zestawu (Opakowanie jednostkowe – etykieta z opisami zawartości zestawu, kodem EAN, 2 dodatkowe etykiety podwójnie przylepne typu TAG z nr REF, LOT, datą ważności)
2) Serweta barierowa na stół 60 x 60cm (</t>
    </r>
    <r>
      <rPr>
        <sz val="11"/>
        <rFont val="Calibri"/>
        <family val="2"/>
        <charset val="238"/>
      </rPr>
      <t>±</t>
    </r>
    <r>
      <rPr>
        <sz val="11"/>
        <rFont val="Calibri"/>
        <family val="2"/>
        <charset val="238"/>
        <scheme val="minor"/>
      </rPr>
      <t>10cm) dwuwarstwowa włókninowa z włókniny PP/PE
3) Serweta barierowa przylepna 50 x 50 cm (</t>
    </r>
    <r>
      <rPr>
        <sz val="11"/>
        <rFont val="Calibri"/>
        <family val="2"/>
        <charset val="238"/>
      </rPr>
      <t>±</t>
    </r>
    <r>
      <rPr>
        <sz val="11"/>
        <rFont val="Calibri"/>
        <family val="2"/>
        <charset val="238"/>
        <scheme val="minor"/>
      </rPr>
      <t xml:space="preserve"> 10 cm) dwuwarstwowa włókninowa z włókniny PP/PE
4) Narzędzie –  kocher metalowy lub plastikowy  jednorazowego użytku,
 dł. 14cm (</t>
    </r>
    <r>
      <rPr>
        <sz val="11"/>
        <rFont val="Calibri"/>
        <family val="2"/>
        <charset val="238"/>
      </rPr>
      <t>±</t>
    </r>
    <r>
      <rPr>
        <sz val="11"/>
        <rFont val="Calibri"/>
        <family val="2"/>
        <charset val="238"/>
        <scheme val="minor"/>
      </rPr>
      <t xml:space="preserve"> 0,5cm) z zamkiem zatrzaskowym.
5) Tupfery włókninowe lub z gazy minimum 5 sztuk, które po rozłożeniu mają wymiar 30/30cm (</t>
    </r>
    <r>
      <rPr>
        <sz val="11"/>
        <rFont val="Calibri"/>
        <family val="2"/>
        <charset val="238"/>
      </rPr>
      <t>±</t>
    </r>
    <r>
      <rPr>
        <sz val="11"/>
        <rFont val="Calibri"/>
        <family val="2"/>
        <charset val="238"/>
        <scheme val="minor"/>
      </rPr>
      <t xml:space="preserve"> 10cm).
6) Transparentna miska o poj. 1000 ml o wym. 190x140x55mm (</t>
    </r>
    <r>
      <rPr>
        <sz val="11"/>
        <rFont val="Calibri"/>
        <family val="2"/>
        <charset val="238"/>
      </rPr>
      <t>±</t>
    </r>
    <r>
      <rPr>
        <sz val="11"/>
        <rFont val="Calibri"/>
        <family val="2"/>
        <charset val="238"/>
        <scheme val="minor"/>
      </rPr>
      <t>5mm)
7) Zawartość op. jednostkowego zapakowana do kartonu pośredniego typu dyspenser z perforacją na mniejszym boku pozwalającą na wyjęcie sterylnego op. bez konieczności otwarcia całego kartonu</t>
    </r>
  </si>
  <si>
    <r>
      <rPr>
        <b/>
        <sz val="11"/>
        <rFont val="Calibri"/>
        <family val="2"/>
        <charset val="238"/>
        <scheme val="minor"/>
      </rPr>
      <t>Kieszeń samoprzylepna</t>
    </r>
    <r>
      <rPr>
        <sz val="11"/>
        <rFont val="Calibri"/>
        <family val="2"/>
        <charset val="238"/>
        <scheme val="minor"/>
      </rPr>
      <t xml:space="preserve">, jałowa, jedno komorowa, 38 x 43cm (± 2cm). Waga podstawowa folii 74 g/m2 (± 15%), wytrzymałość na rozciąganie/wytrzymałóść zespolenia zewnętrznego  &gt; 40 N/50mm. </t>
    </r>
  </si>
  <si>
    <r>
      <t xml:space="preserve">Jednorazowy jałowy zestaw do cewnikowania pęcherza moczowego </t>
    </r>
    <r>
      <rPr>
        <sz val="11"/>
        <rFont val="Calibri"/>
        <family val="2"/>
        <charset val="238"/>
        <scheme val="minor"/>
      </rPr>
      <t>o składzie</t>
    </r>
    <r>
      <rPr>
        <b/>
        <sz val="11"/>
        <rFont val="Calibri"/>
        <family val="2"/>
        <charset val="238"/>
        <scheme val="minor"/>
      </rPr>
      <t xml:space="preserve">:
</t>
    </r>
    <r>
      <rPr>
        <sz val="11"/>
        <rFont val="Calibri"/>
        <family val="2"/>
        <charset val="238"/>
        <scheme val="minor"/>
      </rPr>
      <t>2 x rękawica nitrylowa M
4 x tupfer z gazy 20 x 20cm
5 x kompres  z gazy 7,5 x 7,5cm, 13 nitek 8 warstw
1 x kleszczyki plastikowe typu pean lub kocher 14cm
1 x pęseta plastikowa 12,5 – 13cm 
1 x serweta 2-warstwowa PP+PE 45 x 75cm
1 x serweta 2-warstwowa PP+PE 75 x 90cm z otworem 
1 x żel poślizgowy w saszetce min. 2,7g
1 x strzykawka z woda destylowaną i gliceryną 10ml
Zestawy pakowane w twardy blister, mogący służyć jako pojemnik na płyny lub odpadki. Każdy zestaw z min. 1 naklejką do dokumentacji z nr LOT, REF i datą ważności.</t>
    </r>
  </si>
  <si>
    <r>
      <rPr>
        <b/>
        <sz val="11"/>
        <rFont val="Calibri"/>
        <family val="2"/>
        <charset val="238"/>
        <scheme val="minor"/>
      </rPr>
      <t>Jałowy zarękawek</t>
    </r>
    <r>
      <rPr>
        <sz val="11"/>
        <rFont val="Calibri"/>
        <family val="2"/>
        <charset val="238"/>
        <scheme val="minor"/>
      </rPr>
      <t xml:space="preserve"> o długości min 50 cm, zakończony poliestrowym mankietem o długości min. 8 cm, wykonany z laminatu dwuwarstwowego włóknina polipropylenowa wewnątrz i folia polietylenowa na zewnątrz. Gramatura laminatu min. 57 g/m2. Materiał obłożenia spełnia wymagania wysokie normy EN PN 13795:2019. Opakowanie jednostkowe posiada min. 2 etykiety samoprzylepne zawierające dane producenta, nr katalogowy, LOT i datę ważności.</t>
    </r>
  </si>
  <si>
    <t>Sterylne zestawy jednorazowego użycia do zmiany opatrunków</t>
  </si>
  <si>
    <t xml:space="preserve">Sterylne zestawy noworodkowe jednorazowego użycia do cięć cesarskich </t>
  </si>
  <si>
    <t xml:space="preserve">Nazwa handlowa, nr  katalogowy, ilość szt. w op. zbiorczym </t>
  </si>
  <si>
    <t xml:space="preserve">                                         do umowy nr …………….……………………..</t>
  </si>
  <si>
    <t>z dnia ………...…………………….</t>
  </si>
  <si>
    <t>do umowy nr ……………….………………</t>
  </si>
  <si>
    <t>z dnia …………….…………….</t>
  </si>
  <si>
    <t xml:space="preserve">                                                               do umowy nr …………...………………….</t>
  </si>
  <si>
    <t>z dnia ……………...…………….</t>
  </si>
  <si>
    <t>z dnia …….…………………….</t>
  </si>
  <si>
    <t>do umowy nr …………………….…………..</t>
  </si>
  <si>
    <t>z dnia ………..…………………….</t>
  </si>
  <si>
    <t xml:space="preserve">                                                 do umowy nr ……………….……………..</t>
  </si>
  <si>
    <t xml:space="preserve">                                                              do umowy nr ………...…………………</t>
  </si>
  <si>
    <t xml:space="preserve">             do umowy nr ……………….……………….</t>
  </si>
  <si>
    <t xml:space="preserve">                                                          z dnia ……………..…………….</t>
  </si>
  <si>
    <t>Sterylne zestawy jednorazowego użycia do cewnikowania, uchwyt typu Velcro i kieszenie samoprzylepne</t>
  </si>
  <si>
    <r>
      <rPr>
        <b/>
        <sz val="11"/>
        <rFont val="Calibri"/>
        <family val="2"/>
        <charset val="238"/>
        <scheme val="minor"/>
      </rPr>
      <t xml:space="preserve">Zestaw noworodkowy </t>
    </r>
    <r>
      <rPr>
        <sz val="11"/>
        <rFont val="Calibri"/>
        <family val="2"/>
        <charset val="238"/>
        <scheme val="minor"/>
      </rPr>
      <t xml:space="preserve">składający się z:
1 x kocyk flanelowy we wzory 160cm x 75cm (+/-5 cm)
1 x czapeczka dla noworodka
1 x zaciskacz do pępowiny biały
5 x kompres gaz. 17N 12W 10cm x 10cm
2 x serweta włókninowa dla noworodka 75cm x 80cm wykonana z  </t>
    </r>
    <r>
      <rPr>
        <sz val="11"/>
        <color theme="1"/>
        <rFont val="Calibri"/>
        <family val="2"/>
        <charset val="238"/>
        <scheme val="minor"/>
      </rPr>
      <t xml:space="preserve">materiału o gramaturze 40g/m2. 
</t>
    </r>
    <r>
      <rPr>
        <sz val="11"/>
        <rFont val="Calibri"/>
        <family val="2"/>
        <charset val="238"/>
        <scheme val="minor"/>
      </rPr>
      <t>Cały zestaw owinięty w serwetę chirurgiczną wykonaną z włókniny typu SMS o wymiarach 75 x 90cm, gramatura serwety 35g/m2.  Zestaw jałowy, pakowany w rękaw folia-papier wyposażone w etykietę z 2 naklejkami typu TAG do dokumentacji medycznej. Komponenty zestawu tj. kocyk dla noworodka wykonane z tkanin "Bezpiecznych dla dziecka" przebadanych i certyfikowanych oznaczonych znakiem STANDARD 100 by OEKO-TEX klasa I.</t>
    </r>
  </si>
  <si>
    <r>
      <t xml:space="preserve">Jednorazowy zestaw do zmiany opatrunku w składzie:
</t>
    </r>
    <r>
      <rPr>
        <sz val="11"/>
        <rFont val="Calibri"/>
        <family val="2"/>
        <charset val="238"/>
        <scheme val="minor"/>
      </rPr>
      <t>-  Pęseta anatomiczna, plastikowa zielona lub niebieska 1 x użycia, długość 11-13 cm, z wąskim zakończeniem, twarda, nie wyginająca się w trakcie użytkowania – 1szt.
- Tupfer z gazy 17 nitkowej o gramaturze min.23g/m</t>
    </r>
    <r>
      <rPr>
        <sz val="11"/>
        <rFont val="Calibri"/>
        <family val="2"/>
        <charset val="238"/>
      </rPr>
      <t>² w kształcie kuli</t>
    </r>
    <r>
      <rPr>
        <sz val="11"/>
        <rFont val="Calibri"/>
        <family val="2"/>
        <charset val="238"/>
        <scheme val="minor"/>
      </rPr>
      <t xml:space="preserve">  – 6szt., który po rozłożeniu ma wymiar 30x30cm.
Opakowanie popierowo - foliowe. Opakowanie jednostkowe w postaci twardego blistra, stanowiące jednocześnie pojemnik na płyny lub zużyty materiał skażony. Każdy zestaw powinien posiadać min. 2 naklejki do dokumentacji z nr LOT, REF i datę ważności. </t>
    </r>
  </si>
  <si>
    <r>
      <t>J</t>
    </r>
    <r>
      <rPr>
        <b/>
        <sz val="11"/>
        <rFont val="Calibri"/>
        <family val="2"/>
        <charset val="238"/>
        <scheme val="minor"/>
      </rPr>
      <t xml:space="preserve">ednorazowy zestaw do zmiany opatrunku w składzie:
</t>
    </r>
    <r>
      <rPr>
        <sz val="11"/>
        <rFont val="Calibri"/>
        <family val="2"/>
        <charset val="238"/>
        <scheme val="minor"/>
      </rPr>
      <t>- Pęseta anatomiczna, metalowa typu Adson 1 x użycia, długość min. 12cm – 1szt.  Pęseta oznakowana kolorystyczne w celu odróżnienia wyrobu jednorazowego użycia od wielorazowego użycia.  
- Tupfer z gazy 17- nitkowej o gramaturze min. 23g/m</t>
    </r>
    <r>
      <rPr>
        <sz val="11"/>
        <rFont val="Calibri"/>
        <family val="2"/>
        <charset val="238"/>
      </rPr>
      <t xml:space="preserve">² w </t>
    </r>
    <r>
      <rPr>
        <sz val="11"/>
        <rFont val="Calibri"/>
        <family val="2"/>
        <charset val="238"/>
        <scheme val="minor"/>
      </rPr>
      <t xml:space="preserve"> kształcie kuli – 6szt., który po rozłożeniu ma wymiar 30x30cm.
- Pojemnik plastikowy na płyny o wym. 10x10cm (</t>
    </r>
    <r>
      <rPr>
        <sz val="11"/>
        <rFont val="Calibri"/>
        <family val="2"/>
        <charset val="238"/>
      </rPr>
      <t>±2</t>
    </r>
    <r>
      <rPr>
        <sz val="9.9"/>
        <rFont val="Calibri"/>
        <family val="2"/>
        <charset val="238"/>
      </rPr>
      <t>cm)</t>
    </r>
    <r>
      <rPr>
        <sz val="11"/>
        <rFont val="Calibri"/>
        <family val="2"/>
        <charset val="238"/>
        <scheme val="minor"/>
      </rPr>
      <t xml:space="preserve"> i głębokości min. 3 cm.
Opakowanie popierowo - foliowe.    
Każdy zestaw powinien posiadać min. 2 naklejki do dokumentacji z nr LOT, REF i datę ważności. </t>
    </r>
  </si>
  <si>
    <r>
      <rPr>
        <b/>
        <sz val="11"/>
        <rFont val="Calibri"/>
        <family val="2"/>
        <charset val="238"/>
        <scheme val="minor"/>
      </rPr>
      <t xml:space="preserve">Jałowy  zestaw do operacji ginekologicznych z workiem zbierającym płyny o min. składzie:
1x serweta ginekologiczna 2-warstwowa </t>
    </r>
    <r>
      <rPr>
        <sz val="11"/>
        <rFont val="Calibri"/>
        <family val="2"/>
        <charset val="238"/>
        <scheme val="minor"/>
      </rPr>
      <t xml:space="preserve">225/254x337 cm (+/- 5 cm) z torbą do zbiórki płynów 60x80cm (+/- 2 cm) z sitem, wyposażoną w troki i pasek samoprzylepny do mocowania do operatora. Serweta z przylepnym otworem: okrągły Ø8cm i prostokątny 10x15cm, ze zintegrowaną osłoną na palec.  </t>
    </r>
    <r>
      <rPr>
        <b/>
        <sz val="11"/>
        <rFont val="Calibri"/>
        <family val="2"/>
        <charset val="238"/>
        <scheme val="minor"/>
      </rPr>
      <t xml:space="preserve">
1 x serweta 2-warstwowa do nakrycia stołu instrumentariuszki </t>
    </r>
    <r>
      <rPr>
        <sz val="11"/>
        <rFont val="Calibri"/>
        <family val="2"/>
        <charset val="238"/>
        <scheme val="minor"/>
      </rPr>
      <t>o wym. 150 x 190cm (± 10 cm) wzmocniona, wym. wzmocnienia 75 x 190 cm (± 5cm)  (opakowanie zestawu).</t>
    </r>
    <r>
      <rPr>
        <b/>
        <sz val="11"/>
        <rFont val="Calibri"/>
        <family val="2"/>
        <charset val="238"/>
        <scheme val="minor"/>
      </rPr>
      <t xml:space="preserve">
1 x serweta na stolik Mayo </t>
    </r>
    <r>
      <rPr>
        <sz val="11"/>
        <rFont val="Calibri"/>
        <family val="2"/>
        <charset val="238"/>
        <scheme val="minor"/>
      </rPr>
      <t>wzmocniona na całej długości o wym. 80 x 145cm (± 5cm), złożona w sposób umożliwiający aseptyczną aplikację, wykonana z folii polietylenowej. Obszar wzmocniony wykonany z włókniny polipropylenowej. Gramatura materiału w obszarze wzmocnionym min  85 g/m2 (±0,5g/m2). Wielkosć wzmocnienia min. 75 cm x 90 cm</t>
    </r>
    <r>
      <rPr>
        <b/>
        <sz val="11"/>
        <rFont val="Calibri"/>
        <family val="2"/>
        <charset val="238"/>
        <scheme val="minor"/>
      </rPr>
      <t xml:space="preserve">.
1 x serweta 2-warstwowa pod pośladki </t>
    </r>
    <r>
      <rPr>
        <sz val="11"/>
        <rFont val="Calibri"/>
        <family val="2"/>
        <charset val="238"/>
        <scheme val="minor"/>
      </rPr>
      <t>o wym. 75 x 90 cm (±10 cm). 2 x taśma samoprzylepna włókninowa o wym. min. 9 x 50 cm.</t>
    </r>
    <r>
      <rPr>
        <b/>
        <sz val="11"/>
        <rFont val="Calibri"/>
        <family val="2"/>
        <charset val="238"/>
        <scheme val="minor"/>
      </rPr>
      <t xml:space="preserve">
1 x fartuch chirurgiczny standard rozm. L </t>
    </r>
    <r>
      <rPr>
        <sz val="11"/>
        <rFont val="Calibri"/>
        <family val="2"/>
        <charset val="238"/>
        <scheme val="minor"/>
      </rPr>
      <t xml:space="preserve">min 130 cm (+/- 5 cm), wykonany z miękkiej włókniny SMMS o gramaturze min. 35 g/m2, szwy ultradźwiękowe, poły zachodzące na siebie, w okolicach szyi zapięcie na rzep, mankiety rękawów o dł. 8 cm (+ 2 cm), wykonane z poliestru; </t>
    </r>
    <r>
      <rPr>
        <b/>
        <sz val="11"/>
        <rFont val="Calibri"/>
        <family val="2"/>
        <charset val="238"/>
        <scheme val="minor"/>
      </rPr>
      <t xml:space="preserve">
2 x fartuch chirurgiczny wzmocniony </t>
    </r>
    <r>
      <rPr>
        <sz val="11"/>
        <rFont val="Calibri"/>
        <family val="2"/>
        <charset val="238"/>
        <scheme val="minor"/>
      </rPr>
      <t xml:space="preserve">min. 150 cm (+/-5cm), rozm. XL, wykonany z miękkiej włókniny SMMS o gramaturze min 35 g/m2, szwy ultradźwiękowe, poły zachodzące na siebie, w okolicach szyi zapięcie na rzep, mankiety rękawów o dł. 8 cm (+ 2 cm), wykonane z poliestru;  wzmocnienia fartucha min. 40 g/m2, znajdujące  się od wewnątrz w części przedniej i na rękawach, wzdłuż rękawów taśma poliestrowa zabezpieczająca łączenie materiału wzmocnienia. </t>
    </r>
    <r>
      <rPr>
        <b/>
        <sz val="11"/>
        <rFont val="Calibri"/>
        <family val="2"/>
        <charset val="238"/>
        <scheme val="minor"/>
      </rPr>
      <t>1 x kieszeń przylepna jednosekcyjna</t>
    </r>
    <r>
      <rPr>
        <sz val="11"/>
        <rFont val="Calibri"/>
        <family val="2"/>
        <charset val="238"/>
        <scheme val="minor"/>
      </rPr>
      <t xml:space="preserve"> o wym. 43 x 38 cm (± 3 cm)</t>
    </r>
    <r>
      <rPr>
        <b/>
        <sz val="11"/>
        <rFont val="Calibri"/>
        <family val="2"/>
        <charset val="238"/>
        <scheme val="minor"/>
      </rPr>
      <t xml:space="preserve">.
2 x osłona na kamerę </t>
    </r>
    <r>
      <rPr>
        <sz val="11"/>
        <rFont val="Calibri"/>
        <family val="2"/>
        <charset val="238"/>
        <scheme val="minor"/>
      </rPr>
      <t>o wymiarach 16 x 250 cm,  zakończona kartonem z foliową taśmą lepną na końcu osłony do zamocowania na przewodzie.</t>
    </r>
    <r>
      <rPr>
        <b/>
        <sz val="11"/>
        <rFont val="Calibri"/>
        <family val="2"/>
        <charset val="238"/>
        <scheme val="minor"/>
      </rPr>
      <t xml:space="preserve"> 2 x ręcznik celulozowy </t>
    </r>
    <r>
      <rPr>
        <sz val="11"/>
        <rFont val="Calibri"/>
        <family val="2"/>
        <charset val="238"/>
        <scheme val="minor"/>
      </rPr>
      <t>o wym. 40 x 30cm (±5 cm).</t>
    </r>
    <r>
      <rPr>
        <b/>
        <sz val="11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Obłożenie wykonane z dwuwarstwowego pełnobarierowego laminatu (folia polietylenowa + hydrofilowa warstwa włókniny polipropylenowej) (zgodne z EN 13795) bez zawartości wiskozy i celulozy o gramaturze min. 57g/m2. Odporność na penetrację płynów (zgodnie z EN 20811) min. 129 cm H2O oraz odporność na rozerwanie na sucho min. 175 kPa i na mokro min. 185 kPa (zgodnie z EN 13938-1). Włóknina bez lateksu. Serwety muszą spełniać I klasę palności CFR 1610. Chłonność włókniny badana wg EN ISO 9073-6: min. 200 ml/m2. Na opakowaniu min. 4 etykiety samoprzylepne, zawierające: nazwę zestawu, REF, nr serii LOT i datę ważności, 2 z nich dodatkowo z kodem kresowmy oraz 2 etykiety z kodem QR. Opakowanie jednostkowe zestawu z wyraźnie zaznaczonym kierunkiem otwierania. Zawartość zestawu opisana w języku polskim na etykiecie głównej naklejonej na opakowaniu. Podwójny karton transportowy. </t>
    </r>
  </si>
  <si>
    <r>
      <rPr>
        <b/>
        <sz val="11"/>
        <rFont val="Calibri"/>
        <family val="2"/>
        <charset val="238"/>
        <scheme val="minor"/>
      </rPr>
      <t xml:space="preserve">Jałowa serweta pod pacjenta z workiem w kształcie trójkąta </t>
    </r>
    <r>
      <rPr>
        <sz val="11"/>
        <rFont val="Calibri"/>
        <family val="2"/>
        <charset val="238"/>
        <scheme val="minor"/>
      </rPr>
      <t xml:space="preserve">ze sztywnikiem i podziałką ilościową do zbiórki płynów wykonana z laminatu dwuwarstwowego, z zakładką do aseptycznej aplikacji pod pacjenta o wymiarach 75 x 100 cm(± 5 cm) Gramatura laminatu min. 57 g/m2. Materiał obłożenia spełnia wymagania wysokie normy EN PN 13795. Opakowanie jednostkowe z min. 2 etykietami TAG do wklejenia do dokumentacji medycznej zawierające dane producenta, nr katalogowy, LOT i datę ważności. </t>
    </r>
  </si>
  <si>
    <r>
      <rPr>
        <b/>
        <sz val="11"/>
        <rFont val="Calibri"/>
        <family val="2"/>
        <charset val="238"/>
        <scheme val="minor"/>
      </rPr>
      <t>Jałowa serweta operacyjna</t>
    </r>
    <r>
      <rPr>
        <sz val="11"/>
        <rFont val="Calibri"/>
        <family val="2"/>
        <charset val="238"/>
        <scheme val="minor"/>
      </rPr>
      <t xml:space="preserve"> wykonane z dwuwarstwowego pełnobarierowego laminatu  (zgodne z EN 13795) bez zawartości wiskozy i celulozy o gramaturze min. 67g/m2. Wymiar serwety 150 x 180 cm (± 10 cm). Odporność na przenikanie płynów  min. 240 cm H2O, odporność na rozerwanie na sucho 120 kPa i na mokro min. 150  kPa. Na opakowaniu min. 2 etykiety samoprzylepne, zawierające: nazwę zestawu, REF, nr serii LOT i datę ważności.  </t>
    </r>
  </si>
  <si>
    <r>
      <rPr>
        <b/>
        <sz val="11"/>
        <rFont val="Calibri"/>
        <family val="2"/>
        <charset val="238"/>
        <scheme val="minor"/>
      </rPr>
      <t>Jałowy zestaw jednorazowego użycia do laparoskopii ginekologicznej</t>
    </r>
    <r>
      <rPr>
        <sz val="11"/>
        <rFont val="Calibri"/>
        <family val="2"/>
        <charset val="238"/>
        <scheme val="minor"/>
      </rPr>
      <t xml:space="preserve"> o min. składzie:
</t>
    </r>
    <r>
      <rPr>
        <b/>
        <sz val="11"/>
        <rFont val="Calibri"/>
        <family val="2"/>
        <charset val="238"/>
        <scheme val="minor"/>
      </rPr>
      <t>1 x serweta 2 warstwowa do nakrycia stołu instrumentariuszki</t>
    </r>
    <r>
      <rPr>
        <sz val="11"/>
        <rFont val="Calibri"/>
        <family val="2"/>
        <charset val="238"/>
        <scheme val="minor"/>
      </rPr>
      <t xml:space="preserve">  o wym.150 x 190 cm (± 10cm) wzmocniona na całej długości 75 x 190 cm (± 5cm) (opak. zestawu).
</t>
    </r>
    <r>
      <rPr>
        <b/>
        <sz val="11"/>
        <rFont val="Calibri"/>
        <family val="2"/>
        <charset val="238"/>
        <scheme val="minor"/>
      </rPr>
      <t>1 x serweta brzuszno-kroczowa 2-warstwowa</t>
    </r>
    <r>
      <rPr>
        <sz val="11"/>
        <rFont val="Calibri"/>
        <family val="2"/>
        <charset val="238"/>
        <scheme val="minor"/>
      </rPr>
      <t xml:space="preserve">, o wym. 260 x 310 cm (± 10cm) z dwoma przylepnymi otworami: 28 x 32cm (± 2cm), (posiadająca wokół otworu  wzmocnienie -polipropylenowa łata chłonna o wym. min. 50x60 cm) w części brzusznej i 10 x 15 cm (± 1cm) w części  kroczowej ze zintegrowanymi osłonami na kończyny i ze zintegrowanymi uchwytami do przewodów i drenów.
</t>
    </r>
    <r>
      <rPr>
        <b/>
        <sz val="11"/>
        <rFont val="Calibri"/>
        <family val="2"/>
        <charset val="238"/>
        <scheme val="minor"/>
      </rPr>
      <t>1 x serweta na stolik Mayo</t>
    </r>
    <r>
      <rPr>
        <sz val="11"/>
        <rFont val="Calibri"/>
        <family val="2"/>
        <charset val="238"/>
        <scheme val="minor"/>
      </rPr>
      <t xml:space="preserve"> o wym. 80 x 145cm (± 5cm) wzmocniona na całej długości, złożona w sposób umożliwiający aseptyczną aplikację, wykonana z zielonej folii polietylenowej. Obszar wzmocniony wykonany z włókniny polipropylenowej. Gramatura materiału w obszarze wzmocnionym min. 85 g/m2 (</t>
    </r>
    <r>
      <rPr>
        <sz val="11"/>
        <rFont val="Calibri"/>
        <family val="2"/>
        <charset val="238"/>
      </rPr>
      <t>±</t>
    </r>
    <r>
      <rPr>
        <sz val="11"/>
        <rFont val="Calibri"/>
        <family val="2"/>
        <charset val="238"/>
        <scheme val="minor"/>
      </rPr>
      <t xml:space="preserve">0,5g/m2). Wzmocnienie 75 x 90 cm. </t>
    </r>
    <r>
      <rPr>
        <b/>
        <sz val="11"/>
        <rFont val="Calibri"/>
        <family val="2"/>
        <charset val="238"/>
        <scheme val="minor"/>
      </rPr>
      <t xml:space="preserve">1 x czyścik do narzędzi </t>
    </r>
    <r>
      <rPr>
        <sz val="11"/>
        <rFont val="Calibri"/>
        <family val="2"/>
        <charset val="238"/>
        <scheme val="minor"/>
      </rPr>
      <t xml:space="preserve">o wym. min. 5 x 5 cm. </t>
    </r>
    <r>
      <rPr>
        <b/>
        <sz val="11"/>
        <rFont val="Calibri"/>
        <family val="2"/>
        <charset val="238"/>
        <scheme val="minor"/>
      </rPr>
      <t>1 x serweta 2-warstwowa nieprzylepna</t>
    </r>
    <r>
      <rPr>
        <sz val="11"/>
        <rFont val="Calibri"/>
        <family val="2"/>
        <charset val="238"/>
        <scheme val="minor"/>
      </rPr>
      <t xml:space="preserve"> o wym.75 x 90 cm (± 5 cm). </t>
    </r>
    <r>
      <rPr>
        <b/>
        <sz val="11"/>
        <rFont val="Calibri"/>
        <family val="2"/>
        <charset val="238"/>
        <scheme val="minor"/>
      </rPr>
      <t xml:space="preserve">1 x serweta 2-warstwowa nieprzylepna </t>
    </r>
    <r>
      <rPr>
        <sz val="11"/>
        <rFont val="Calibri"/>
        <family val="2"/>
        <charset val="238"/>
        <scheme val="minor"/>
      </rPr>
      <t xml:space="preserve">o wym. 180 x 150 cm (± 10 cm). </t>
    </r>
    <r>
      <rPr>
        <b/>
        <sz val="11"/>
        <rFont val="Calibri"/>
        <family val="2"/>
        <charset val="238"/>
        <scheme val="minor"/>
      </rPr>
      <t>1 x kieszeń przylepna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1 sekcyjna</t>
    </r>
    <r>
      <rPr>
        <sz val="11"/>
        <rFont val="Calibri"/>
        <family val="2"/>
        <charset val="238"/>
        <scheme val="minor"/>
      </rPr>
      <t xml:space="preserve"> o wym. 43 x 38 cm (</t>
    </r>
    <r>
      <rPr>
        <sz val="11"/>
        <rFont val="Calibri"/>
        <family val="2"/>
        <charset val="238"/>
      </rPr>
      <t>±</t>
    </r>
    <r>
      <rPr>
        <sz val="11"/>
        <rFont val="Calibri"/>
        <family val="2"/>
        <charset val="238"/>
        <scheme val="minor"/>
      </rPr>
      <t xml:space="preserve"> 3 cm). </t>
    </r>
    <r>
      <rPr>
        <b/>
        <sz val="11"/>
        <rFont val="Calibri"/>
        <family val="2"/>
        <charset val="238"/>
        <scheme val="minor"/>
      </rPr>
      <t xml:space="preserve">2 x osłona na kamerę </t>
    </r>
    <r>
      <rPr>
        <sz val="11"/>
        <rFont val="Calibri"/>
        <family val="2"/>
        <charset val="238"/>
        <scheme val="minor"/>
      </rPr>
      <t xml:space="preserve">o wym. 16cm x 250cm zakończona kartonem, z foliową taśmą lepną na końcu osłony do zamocowania na przewodzie. </t>
    </r>
    <r>
      <rPr>
        <b/>
        <sz val="11"/>
        <rFont val="Calibri"/>
        <family val="2"/>
        <charset val="238"/>
        <scheme val="minor"/>
      </rPr>
      <t>1 x fartuch chirurgiczny</t>
    </r>
    <r>
      <rPr>
        <sz val="11"/>
        <rFont val="Calibri"/>
        <family val="2"/>
        <charset val="238"/>
        <scheme val="minor"/>
      </rPr>
      <t xml:space="preserve"> min. 130cm (+/-5cm), rozm. L; wykonany z miękkiej włókniny SMMS o gramaturze min. 35 g/m2  szwy ultradźwiękowe, poły zachodzące na siebie, mankiety rękawów o długości 8cm ( + 2 cm ), wykonane z poliestru. </t>
    </r>
    <r>
      <rPr>
        <b/>
        <sz val="11"/>
        <rFont val="Calibri"/>
        <family val="2"/>
        <charset val="238"/>
        <scheme val="minor"/>
      </rPr>
      <t xml:space="preserve">2 x fartuch chirurgiczny </t>
    </r>
    <r>
      <rPr>
        <sz val="11"/>
        <rFont val="Calibri"/>
        <family val="2"/>
        <charset val="238"/>
        <scheme val="minor"/>
      </rPr>
      <t>min. 150cm (</t>
    </r>
    <r>
      <rPr>
        <sz val="11"/>
        <rFont val="Calibri"/>
        <family val="2"/>
        <charset val="238"/>
      </rPr>
      <t>±</t>
    </r>
    <r>
      <rPr>
        <sz val="11"/>
        <rFont val="Calibri"/>
        <family val="2"/>
        <charset val="238"/>
        <scheme val="minor"/>
      </rPr>
      <t>5cm) , rozm. XL, wykonany z miękkiej włókniny SMMS o gramaturze  min 35g/m2, szwy ultradźwiękowe, poły zachodzące na siebie, w okolicach szyi zapięcie na rzep,  mankiety rękawów o długości 8cm (+ 2 cm ), wykonane z poliestru; wzmocnienia fartucha min.40 g/m</t>
    </r>
    <r>
      <rPr>
        <sz val="11"/>
        <rFont val="Calibri"/>
        <family val="2"/>
        <charset val="238"/>
      </rPr>
      <t>²od wewnątrzw częsci przedniej i na rękawach, wzdłóż rękawów taśma poliestrowa zabezpieczająca łączenie materiału wzmocnienie.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 1 x uchwyt rzepowy do kabli </t>
    </r>
    <r>
      <rPr>
        <sz val="11"/>
        <rFont val="Calibri"/>
        <family val="2"/>
        <charset val="238"/>
        <scheme val="minor"/>
      </rPr>
      <t>o wym. 2,5 x 20/24cm (</t>
    </r>
    <r>
      <rPr>
        <sz val="11"/>
        <rFont val="Calibri"/>
        <family val="2"/>
        <charset val="238"/>
      </rPr>
      <t>±</t>
    </r>
    <r>
      <rPr>
        <sz val="11"/>
        <rFont val="Calibri"/>
        <family val="2"/>
        <charset val="238"/>
        <scheme val="minor"/>
      </rPr>
      <t xml:space="preserve"> 0,5 cm). </t>
    </r>
    <r>
      <rPr>
        <b/>
        <sz val="11"/>
        <rFont val="Calibri"/>
        <family val="2"/>
        <charset val="238"/>
        <scheme val="minor"/>
      </rPr>
      <t>1 x skalpel bezpieczny nr 11</t>
    </r>
    <r>
      <rPr>
        <sz val="11"/>
        <rFont val="Calibri"/>
        <family val="2"/>
        <charset val="238"/>
        <scheme val="minor"/>
      </rPr>
      <t xml:space="preserve"> zasuwany.</t>
    </r>
    <r>
      <rPr>
        <b/>
        <sz val="11"/>
        <rFont val="Calibri"/>
        <family val="2"/>
        <charset val="238"/>
        <scheme val="minor"/>
      </rPr>
      <t xml:space="preserve"> 4 x ręcznik celulozowy </t>
    </r>
    <r>
      <rPr>
        <sz val="11"/>
        <rFont val="Calibri"/>
        <family val="2"/>
        <charset val="238"/>
        <scheme val="minor"/>
      </rPr>
      <t>o wym</t>
    </r>
    <r>
      <rPr>
        <b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>min. 30 x 40cm (± 5cm). Obłożenie wykonane z dwuwarstwowego pełnobarierowego laminatu (folia polietylenowa + hydrofilowa warstwa włókniny polipropylenowej) (zgodne z EN 13795) bez zawartości wiskozy i celulozy o gramaturze min. 57g/m2. Posiada dodatkowy obszar wzmocnień jako trzecia warstwa z włókniny polipropylenowej o gramaturze w obszarze krytycznym 109 g/m2 (</t>
    </r>
    <r>
      <rPr>
        <sz val="11"/>
        <rFont val="Calibri"/>
        <family val="2"/>
        <charset val="238"/>
      </rPr>
      <t>±</t>
    </r>
    <r>
      <rPr>
        <sz val="11"/>
        <rFont val="Calibri"/>
        <family val="2"/>
        <charset val="238"/>
        <scheme val="minor"/>
      </rPr>
      <t xml:space="preserve">0,5g/m2),  wysoka odporność na penetrację płynów (zgodnie z EN 20811) min. 170 cm H2O oraz odporność na rozerwanie na sucho min. 280 kPa i na mokro min. 270 kPa (zgodnie z EN 13938-1). Włóknina bez  zawiera lateksu. Serwety muszą spełniać I klasę palności CFR 1610. Chłonność włókniny badana wg EN ISO 9073-6: min. 470 ml/m2. Na opakowaniu min. 4 etykiety samoprzylepne, zawierające: nazwę zestawu, REF, nr serii LOT i datę ważności, 2 z nich dodatkowo posiadają kod kresowy oraz 2 etykiety kod QR. Opakowanie jednostkowe zestawu z wyraźnie zaznaczonym kierunkiem otwierania. Zawartość zestawu opisana w języku polskim na etykiecie głównej naklejonej na opakowaniu. Podwójny karton transportowy. </t>
    </r>
  </si>
  <si>
    <r>
      <rPr>
        <b/>
        <sz val="11"/>
        <rFont val="Calibri"/>
        <family val="2"/>
        <charset val="238"/>
        <scheme val="minor"/>
      </rPr>
      <t>Jałowy  zestaw jednorazowego użycia do operacji brzusznych</t>
    </r>
    <r>
      <rPr>
        <sz val="11"/>
        <rFont val="Calibri"/>
        <family val="2"/>
        <charset val="238"/>
        <scheme val="minor"/>
      </rPr>
      <t xml:space="preserve"> o min. składzie:
</t>
    </r>
    <r>
      <rPr>
        <b/>
        <sz val="11"/>
        <rFont val="Calibri"/>
        <family val="2"/>
        <charset val="238"/>
        <scheme val="minor"/>
      </rPr>
      <t xml:space="preserve">1 x serweta ginekologiczna 2-warstwowa </t>
    </r>
    <r>
      <rPr>
        <sz val="11"/>
        <rFont val="Calibri"/>
        <family val="2"/>
        <charset val="238"/>
        <scheme val="minor"/>
      </rPr>
      <t xml:space="preserve">o wym. 335 x 260/200cm (± 10cm) kształt litery T, z przylepnym otworem o wymiarach 28 x 32cm (± 5cm) i wzmocnieniem (padem chlonnym) wokół otworu. Serweta zintegrowana z uchwytami do przewodów i drenów. Serweta wyposażona w zabezpiecznie kończyn górnych. </t>
    </r>
    <r>
      <rPr>
        <b/>
        <sz val="11"/>
        <rFont val="Calibri"/>
        <family val="2"/>
        <charset val="238"/>
        <scheme val="minor"/>
      </rPr>
      <t>1 x serweta na stół narzędziowy</t>
    </r>
    <r>
      <rPr>
        <sz val="11"/>
        <rFont val="Calibri"/>
        <family val="2"/>
        <charset val="238"/>
        <scheme val="minor"/>
      </rPr>
      <t xml:space="preserve"> 150 x 190 cm (± 10 cm) wzmocniona na całej długości o wym.75 x 190 cm (± 5cm) (opak. zestawu). </t>
    </r>
    <r>
      <rPr>
        <b/>
        <sz val="11"/>
        <rFont val="Calibri"/>
        <family val="2"/>
        <charset val="238"/>
        <scheme val="minor"/>
      </rPr>
      <t>1 x serweta na stolik Mayo</t>
    </r>
    <r>
      <rPr>
        <sz val="11"/>
        <rFont val="Calibri"/>
        <family val="2"/>
        <charset val="238"/>
        <scheme val="minor"/>
      </rPr>
      <t xml:space="preserve"> wzmocniona na całej długości o wym. 80 x 145cm (± 5 cm), złożona w sposób umożliwiający aseptyczną aplikację, wykonana z  folii polietylenowej. Obszar wzmocniony wykonany z włókniny polipropylenowej. Gramatura materiału w obszarze wzmocnionym min 85 g/m2 . Wzmocnienie min. 75x90 cm. </t>
    </r>
    <r>
      <rPr>
        <b/>
        <sz val="11"/>
        <rFont val="Calibri"/>
        <family val="2"/>
        <charset val="238"/>
        <scheme val="minor"/>
      </rPr>
      <t xml:space="preserve">1 x serweta 2-warstwowa pod pośladki </t>
    </r>
    <r>
      <rPr>
        <sz val="11"/>
        <rFont val="Calibri"/>
        <family val="2"/>
        <charset val="238"/>
        <scheme val="minor"/>
      </rPr>
      <t>o wym. 75 x 100 cm (± 10 cm). 2</t>
    </r>
    <r>
      <rPr>
        <b/>
        <sz val="11"/>
        <rFont val="Calibri"/>
        <family val="2"/>
        <charset val="238"/>
        <scheme val="minor"/>
      </rPr>
      <t xml:space="preserve"> x taśma włókninowa samoprzylepna</t>
    </r>
    <r>
      <rPr>
        <sz val="11"/>
        <rFont val="Calibri"/>
        <family val="2"/>
        <charset val="238"/>
        <scheme val="minor"/>
      </rPr>
      <t xml:space="preserve"> o wym. min. 9 x 50 cm. 
</t>
    </r>
    <r>
      <rPr>
        <b/>
        <sz val="11"/>
        <rFont val="Calibri"/>
        <family val="2"/>
        <charset val="238"/>
        <scheme val="minor"/>
      </rPr>
      <t xml:space="preserve">1 x fartuch chirurgiczny </t>
    </r>
    <r>
      <rPr>
        <sz val="11"/>
        <rFont val="Calibri"/>
        <family val="2"/>
        <charset val="238"/>
        <scheme val="minor"/>
      </rPr>
      <t>min. 130 cm (</t>
    </r>
    <r>
      <rPr>
        <sz val="11"/>
        <rFont val="Calibri"/>
        <family val="2"/>
        <charset val="238"/>
      </rPr>
      <t>±</t>
    </r>
    <r>
      <rPr>
        <sz val="11"/>
        <rFont val="Calibri"/>
        <family val="2"/>
        <charset val="238"/>
        <scheme val="minor"/>
      </rPr>
      <t xml:space="preserve">5cm), rozm. L, wykonany z miękkiej, przewiewnej włókniny SMMS o gramaturze min. 35 g/m2, szwy ultradźwiękowe, poły zachodzące na siebie, w okolicach szyi zapięcie na rzep, mankiety rękawów o dł. 8 cm (+ 2 cm), wykonane z poliestru; 
</t>
    </r>
    <r>
      <rPr>
        <b/>
        <sz val="11"/>
        <rFont val="Calibri"/>
        <family val="2"/>
        <charset val="238"/>
        <scheme val="minor"/>
      </rPr>
      <t>2 x fartuch chirurgiczny wzmocniony</t>
    </r>
    <r>
      <rPr>
        <sz val="11"/>
        <rFont val="Calibri"/>
        <family val="2"/>
        <charset val="238"/>
        <scheme val="minor"/>
      </rPr>
      <t xml:space="preserve"> min. 150 cm (</t>
    </r>
    <r>
      <rPr>
        <sz val="11"/>
        <rFont val="Calibri"/>
        <family val="2"/>
        <charset val="238"/>
      </rPr>
      <t>±</t>
    </r>
    <r>
      <rPr>
        <sz val="11"/>
        <rFont val="Calibri"/>
        <family val="2"/>
        <charset val="238"/>
        <scheme val="minor"/>
      </rPr>
      <t xml:space="preserve">5cm), rozm. XL, wykonany z miękkiej, przewiewnej włókniny SMMS o gramaturze min 35 g/m2, szwy ultradźwiękowe, poły zachodzące na siebie, w okolicach szyi zapięcie na rzep, mankiety rękawów o dł. 8 cm (+ 2 cm), wykonane z poliestru;  wzmocnienia fartucha min. 40 g/m2, znajdujące  się od wewnątrz w części przedniej i na rękawach, wzdłuż rękawów taśma poliestrowa zabezpieczająca łączenie materiału wzmocnienia. 
</t>
    </r>
    <r>
      <rPr>
        <b/>
        <sz val="11"/>
        <rFont val="Calibri"/>
        <family val="2"/>
        <charset val="238"/>
        <scheme val="minor"/>
      </rPr>
      <t>1 x kieszeń przylepna dwusekcyjna</t>
    </r>
    <r>
      <rPr>
        <sz val="11"/>
        <rFont val="Calibri"/>
        <family val="2"/>
        <charset val="238"/>
        <scheme val="minor"/>
      </rPr>
      <t xml:space="preserve"> o wym. 40 x 38cm (± 1cm). </t>
    </r>
    <r>
      <rPr>
        <b/>
        <sz val="11"/>
        <rFont val="Calibri"/>
        <family val="2"/>
        <charset val="238"/>
        <scheme val="minor"/>
      </rPr>
      <t xml:space="preserve">2 x ręcznik celulozowy </t>
    </r>
    <r>
      <rPr>
        <sz val="11"/>
        <rFont val="Calibri"/>
        <family val="2"/>
        <charset val="238"/>
        <scheme val="minor"/>
      </rPr>
      <t>o wym. 40 x 30 cm (</t>
    </r>
    <r>
      <rPr>
        <sz val="11"/>
        <rFont val="Calibri"/>
        <family val="2"/>
        <charset val="238"/>
      </rPr>
      <t>±</t>
    </r>
    <r>
      <rPr>
        <sz val="11"/>
        <rFont val="Calibri"/>
        <family val="2"/>
        <charset val="238"/>
        <scheme val="minor"/>
      </rPr>
      <t xml:space="preserve"> 5cm).
</t>
    </r>
    <r>
      <rPr>
        <b/>
        <sz val="11"/>
        <rFont val="Calibri"/>
        <family val="2"/>
        <charset val="238"/>
        <scheme val="minor"/>
      </rPr>
      <t>1 x opatrunek chłonny</t>
    </r>
    <r>
      <rPr>
        <sz val="11"/>
        <rFont val="Calibri"/>
        <family val="2"/>
        <charset val="238"/>
        <scheme val="minor"/>
      </rPr>
      <t xml:space="preserve"> o wym. 25 x 10 cm. Obłożenie wykonane z dwuwarstwowego pełnobarierowego laminatu (folia polietylenowa + hydrofilowa warstwa włókniny polipropylenowej) (zgodne z EN 13795) bez zawartości wiskozy i celulozy o gramaturze min. 57g/m2. Posiada dodatkowy obszar wzmocnień jako trzecia warstwa z włókniny polipropylenowej o gramaturze w obszarze krytycznym 109 g/m2 (</t>
    </r>
    <r>
      <rPr>
        <sz val="11"/>
        <rFont val="Calibri"/>
        <family val="2"/>
        <charset val="238"/>
      </rPr>
      <t>±</t>
    </r>
    <r>
      <rPr>
        <sz val="11"/>
        <rFont val="Calibri"/>
        <family val="2"/>
        <charset val="238"/>
        <scheme val="minor"/>
      </rPr>
      <t xml:space="preserve">0,5g/m2), wysoka odporność na penetrację płynów (zgodnie z EN 20811) min. 170 cm H2O oraz odporność na rozerwanie na sucho min. 280 kPa i na mokro min. 270 kPa (zgodnie z EN 13938-1). Włóknina bez  zawiera lateksu. Serwety muszą spełniać I klasę palności CFR 1610. Chłonność włókniny badana wg EN ISO 9073-6: min. 470 ml/m2. Na opakowaniu min. 4 etykiety samoprzylepne, zawierające: nazwę zestawu, REF, nr serii LOT i datę ważności, 2 z nich dodatkowo posiadają kod kresowy oraz 2 etykiety kod QR. Opakowanie jednostkowe zestawu z wyraźnie zaznaczonym kierunkiem otwierania. Zawartość zestawu opisana w języku polskim na etykiecie głównej naklejonej na opakowaniu. Podwójny karton transportowy. </t>
    </r>
  </si>
  <si>
    <r>
      <rPr>
        <b/>
        <sz val="11"/>
        <rFont val="Calibri"/>
        <family val="2"/>
        <charset val="238"/>
        <scheme val="minor"/>
      </rPr>
      <t>Jałowy zestaw do cięcia cesarskiego</t>
    </r>
    <r>
      <rPr>
        <sz val="11"/>
        <rFont val="Calibri"/>
        <family val="2"/>
        <charset val="238"/>
        <scheme val="minor"/>
      </rPr>
      <t xml:space="preserve"> o min. składzie:
</t>
    </r>
    <r>
      <rPr>
        <b/>
        <sz val="11"/>
        <rFont val="Calibri"/>
        <family val="2"/>
        <charset val="238"/>
        <scheme val="minor"/>
      </rPr>
      <t xml:space="preserve">1 x serweta 2-warstwowa do nakrycia stołu instrumentariuszki </t>
    </r>
    <r>
      <rPr>
        <sz val="11"/>
        <rFont val="Calibri"/>
        <family val="2"/>
        <charset val="238"/>
        <scheme val="minor"/>
      </rPr>
      <t>o wym. 150 x 190cm (± 10cm) wzmocniona na całej długości 64 x 190 cm (± 5cm)  (opakowanie zestawu).</t>
    </r>
    <r>
      <rPr>
        <b/>
        <sz val="11"/>
        <rFont val="Calibri"/>
        <family val="2"/>
        <charset val="238"/>
        <scheme val="minor"/>
      </rPr>
      <t>1 x serweta na stolik Mayo</t>
    </r>
    <r>
      <rPr>
        <sz val="11"/>
        <rFont val="Calibri"/>
        <family val="2"/>
        <charset val="238"/>
        <scheme val="minor"/>
      </rPr>
      <t xml:space="preserve"> wzmocniona na całej długości o wym. 80 x 145cm (± 5cm), złożona w sposób umożliwiający aseptyczną aplikację, wykonana z folii polietylenowej. Obszar wzmocnienia wykonany z włókniny polipropylenowej. Gramatura materiału w obszarze wzmocnionym min 85 g/m2 . Wym. wzmocnienia min. 64 x 145 cm.
</t>
    </r>
    <r>
      <rPr>
        <b/>
        <sz val="11"/>
        <rFont val="Calibri"/>
        <family val="2"/>
        <charset val="238"/>
        <scheme val="minor"/>
      </rPr>
      <t>1 x serweta 2-warstwowa do cięcia cesarskiego</t>
    </r>
    <r>
      <rPr>
        <sz val="11"/>
        <rFont val="Calibri"/>
        <family val="2"/>
        <charset val="238"/>
        <scheme val="minor"/>
      </rPr>
      <t xml:space="preserve"> (kształt litery T) o wym. 250/175 x 300cm ( ±5 cm) z torbą na płyny 360 stopni 
ze sztywnikiem, z zaworem do podłączenia drenu oraz oknem przylepnym o wym. 23 x 37 cm (±2cm) z zintegrowanym ekranem anastezjologicznym.</t>
    </r>
    <r>
      <rPr>
        <b/>
        <sz val="11"/>
        <rFont val="Calibri"/>
        <family val="2"/>
        <charset val="238"/>
        <scheme val="minor"/>
      </rPr>
      <t xml:space="preserve"> 4 x chłonna serweta dla noworodka</t>
    </r>
    <r>
      <rPr>
        <sz val="11"/>
        <rFont val="Calibri"/>
        <family val="2"/>
        <charset val="238"/>
        <scheme val="minor"/>
      </rPr>
      <t xml:space="preserve"> włókninowa biała o wym. min. 75 x 90. </t>
    </r>
    <r>
      <rPr>
        <b/>
        <sz val="11"/>
        <rFont val="Calibri"/>
        <family val="2"/>
        <charset val="238"/>
        <scheme val="minor"/>
      </rPr>
      <t>1 x taśma samoprzylepna włókninowa</t>
    </r>
    <r>
      <rPr>
        <sz val="11"/>
        <rFont val="Calibri"/>
        <family val="2"/>
        <charset val="238"/>
        <scheme val="minor"/>
      </rPr>
      <t xml:space="preserve"> o wym. min. 9 x 50 cm. </t>
    </r>
    <r>
      <rPr>
        <b/>
        <sz val="11"/>
        <rFont val="Calibri"/>
        <family val="2"/>
        <charset val="238"/>
        <scheme val="minor"/>
      </rPr>
      <t>4 x ręcznik celulozowy</t>
    </r>
    <r>
      <rPr>
        <sz val="11"/>
        <rFont val="Calibri"/>
        <family val="2"/>
        <charset val="238"/>
        <scheme val="minor"/>
      </rPr>
      <t xml:space="preserve"> o wym. min. 30 x 40 cm (± 5cm). </t>
    </r>
    <r>
      <rPr>
        <b/>
        <sz val="11"/>
        <rFont val="Calibri"/>
        <family val="2"/>
        <charset val="238"/>
        <scheme val="minor"/>
      </rPr>
      <t>1 x fartuch chirurgiczny</t>
    </r>
    <r>
      <rPr>
        <sz val="11"/>
        <rFont val="Calibri"/>
        <family val="2"/>
        <charset val="238"/>
        <scheme val="minor"/>
      </rPr>
      <t xml:space="preserve"> min. 130 cm (+/-5cm), rozm. L, wykonany z miękkiej, przewiewnej włókniny SMS o gramaturze min. 35 g/m2 szwy ultradźwiękowe, poły zachodzące na siebie, w okolicach szyi zapięcie na rzep, mankiety rękawów o dł. 7 cm (</t>
    </r>
    <r>
      <rPr>
        <sz val="11"/>
        <rFont val="Calibri"/>
        <family val="2"/>
        <charset val="238"/>
      </rPr>
      <t>±</t>
    </r>
    <r>
      <rPr>
        <sz val="11"/>
        <rFont val="Calibri"/>
        <family val="2"/>
        <charset val="238"/>
        <scheme val="minor"/>
      </rPr>
      <t xml:space="preserve"> 2 cm), wykonane z poliestru. </t>
    </r>
    <r>
      <rPr>
        <b/>
        <sz val="11"/>
        <rFont val="Calibri"/>
        <family val="2"/>
        <charset val="238"/>
        <scheme val="minor"/>
      </rPr>
      <t>2 x fartuch chirurgiczny wzmocniony</t>
    </r>
    <r>
      <rPr>
        <sz val="11"/>
        <rFont val="Calibri"/>
        <family val="2"/>
        <charset val="238"/>
        <scheme val="minor"/>
      </rPr>
      <t xml:space="preserve"> min. 140 cm, rozm. XL, wykonany z miękkiej, przewiewnej włókniny typu SMS o gramaturze min. 35 g/m2, szwy ultradźwiękowe, poły zachodzące na siebie, w okolicach szyi zapięcie na rzep, mankiety rękawów o dł. 7 cm (</t>
    </r>
    <r>
      <rPr>
        <sz val="11"/>
        <rFont val="Calibri"/>
        <family val="2"/>
        <charset val="238"/>
      </rPr>
      <t>±</t>
    </r>
    <r>
      <rPr>
        <sz val="11"/>
        <rFont val="Calibri"/>
        <family val="2"/>
        <charset val="238"/>
        <scheme val="minor"/>
      </rPr>
      <t xml:space="preserve"> 2 cm),  wykonane z poliestru, wzmocnienie fartucha w części przednieji w rękawach min. 35 g/m2.</t>
    </r>
    <r>
      <rPr>
        <b/>
        <sz val="11"/>
        <rFont val="Calibri"/>
        <family val="2"/>
        <charset val="238"/>
        <scheme val="minor"/>
      </rPr>
      <t xml:space="preserve"> 1 x kieszeń przylepna 1-sekcyjna PE</t>
    </r>
    <r>
      <rPr>
        <sz val="11"/>
        <rFont val="Calibri"/>
        <family val="2"/>
        <charset val="238"/>
        <scheme val="minor"/>
      </rPr>
      <t xml:space="preserve">  o wym.30 x 30cm (tol.+ 5cm). </t>
    </r>
    <r>
      <rPr>
        <b/>
        <sz val="11"/>
        <rFont val="Calibri"/>
        <family val="2"/>
        <charset val="238"/>
        <scheme val="minor"/>
      </rPr>
      <t xml:space="preserve">1 x opatrunek chłonny przylepny </t>
    </r>
    <r>
      <rPr>
        <sz val="11"/>
        <rFont val="Calibri"/>
        <family val="2"/>
        <charset val="238"/>
        <scheme val="minor"/>
      </rPr>
      <t>o wym. 25 x 10 cm</t>
    </r>
    <r>
      <rPr>
        <b/>
        <sz val="11"/>
        <rFont val="Calibri"/>
        <family val="2"/>
        <charset val="238"/>
        <scheme val="minor"/>
      </rPr>
      <t xml:space="preserve">. 1x czapeczka dla niemowlaka. 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1 x serweta nieprzemakalna nieprzylepna</t>
    </r>
    <r>
      <rPr>
        <sz val="11"/>
        <rFont val="Calibri"/>
        <family val="2"/>
        <charset val="238"/>
        <scheme val="minor"/>
      </rPr>
      <t xml:space="preserve"> o wymiarach min. 75 x 90 cm (</t>
    </r>
    <r>
      <rPr>
        <sz val="11"/>
        <rFont val="Calibri"/>
        <family val="2"/>
        <charset val="238"/>
      </rPr>
      <t>±</t>
    </r>
    <r>
      <rPr>
        <sz val="11"/>
        <rFont val="Calibri"/>
        <family val="2"/>
        <charset val="238"/>
        <scheme val="minor"/>
      </rPr>
      <t xml:space="preserve"> 5cm).</t>
    </r>
    <r>
      <rPr>
        <sz val="11"/>
        <rFont val="Calibri"/>
        <family val="2"/>
        <charset val="238"/>
        <scheme val="minor"/>
      </rPr>
      <t>Obłożenie wykonane z dwuwarstwowego pełnobarierowego laminatu (folia polietylenowa + hydrofilowa warstwa włókniny polipropylenowej) (zgodne z EN 13795) bez zawartości wiskozy i celulozy o gramaturze min. 67g/m2.  Włóknina bez lateksu.  Chłonność włókniny badana wg EN ISO 9073-6: min. 195 ml/m2. Odporność na penetrację płynów (zgodne z EN20811) min. 240cm H2O, odporność na rozerwanie na sucho min.120 kPa i na mokro min. 150 kPa( zgodnie z EN13938-1).Na opakowaniu min. 4 etykiety samoprzylepne, zawierające: nazwę zestawu, REF, nr serii LOT i datę ważności, 2 z nich dodatkowo posiadają kod kresowy oraz 2 etykiety kod QR. Opakowanie jednostkowe zestawu z wyraźnie zaznaczonym kierunkiem otwierania. Zawartość zestawu opisana w języku polskim na etykiecie głównej. Podwójne pakowanie zestawu - karton/worek foliowy.</t>
    </r>
  </si>
  <si>
    <r>
      <rPr>
        <sz val="11"/>
        <rFont val="Calibri"/>
        <family val="2"/>
        <charset val="238"/>
        <scheme val="minor"/>
      </rPr>
      <t xml:space="preserve">1) Dostarczyć 1 próbkę (minimalne opakowanie handlowe) w celu sprawdzenia zawartości pakietu oraz w celu dokonania oceny jakościowej. </t>
    </r>
    <r>
      <rPr>
        <sz val="11"/>
        <color rgb="FFFF0000"/>
        <rFont val="Calibri"/>
        <family val="2"/>
        <charset val="238"/>
        <scheme val="minor"/>
      </rPr>
      <t xml:space="preserve">  </t>
    </r>
    <r>
      <rPr>
        <sz val="11"/>
        <color rgb="FF000000"/>
        <rFont val="Calibri"/>
        <family val="2"/>
        <charset val="238"/>
        <scheme val="minor"/>
      </rPr>
      <t xml:space="preserve">       
</t>
    </r>
    <r>
      <rPr>
        <b/>
        <sz val="11"/>
        <color rgb="FF000000"/>
        <rFont val="Calibri"/>
        <family val="2"/>
        <charset val="238"/>
        <scheme val="minor"/>
      </rPr>
      <t xml:space="preserve">Oświadczam, że oferowane wyroby medyczne są zgodne z opisem przedmiotu zamówienia i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
W trakcie trwania umowy zobowiązuję się przedstawić niezwłocznie, na każde żądanie Zamawiającego, kopie lub oryginały dokumentów.  </t>
    </r>
    <r>
      <rPr>
        <sz val="11"/>
        <color rgb="FF000000"/>
        <rFont val="Calibri"/>
        <family val="2"/>
        <charset val="238"/>
        <scheme val="minor"/>
      </rPr>
      <t xml:space="preserve"> 
</t>
    </r>
  </si>
  <si>
    <r>
      <t>1) Dostarczyć 1 próbkę (minimalne opakowanie handlowe) w celu sprawdzenia zawartości pakietu oraz w celu dokonania oceny jakościowej.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2) Zamawiający wymaga przestawienia (dołączenia do oferty): dokumentu walidacji procesu sterylizacji wydanego przez zewnętrzną jednostkę certyfikującą.
</t>
    </r>
    <r>
      <rPr>
        <b/>
        <sz val="11"/>
        <rFont val="Calibri"/>
        <family val="2"/>
        <charset val="238"/>
        <scheme val="minor"/>
      </rPr>
      <t xml:space="preserve">Oświadczam, że oferowane wyroby medyczne są zgodne z opisem przedmiotu zamówienia i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
W trakcie trwania umowy zobowiązuję się przedstawić niezwłocznie, na każde żądanie Zamawiającego, kopie lub oryginały dokumentów.  </t>
    </r>
    <r>
      <rPr>
        <sz val="11"/>
        <rFont val="Calibri"/>
        <family val="2"/>
        <charset val="238"/>
        <scheme val="minor"/>
      </rPr>
      <t xml:space="preserve"> </t>
    </r>
  </si>
  <si>
    <r>
      <rPr>
        <sz val="11"/>
        <rFont val="Calibri"/>
        <family val="2"/>
        <charset val="238"/>
        <scheme val="minor"/>
      </rPr>
      <t>Dostarczyć 1 próbkę (minimalne opakowanie handlowe) w celu sprawdzenia zawartości pakietu oraz w celu dokonania oceny jakościowej.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000000"/>
        <rFont val="Calibri"/>
        <family val="2"/>
        <charset val="238"/>
        <scheme val="minor"/>
      </rPr>
      <t xml:space="preserve">
</t>
    </r>
    <r>
      <rPr>
        <b/>
        <sz val="11"/>
        <color rgb="FF000000"/>
        <rFont val="Calibri"/>
        <family val="2"/>
        <charset val="238"/>
        <scheme val="minor"/>
      </rPr>
      <t xml:space="preserve">Oświadczam, że oferowane wyroby medyczne są zgodne z opisem przedmiotu zamówienia i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
W trakcie trwania umowy zobowiązuję się przedstawić niezwłocznie, na każde żądanie Zamawiającego, kopie lub oryginały dokumentów.   </t>
    </r>
  </si>
  <si>
    <r>
      <t xml:space="preserve">
1) Dostarczyć 1 próbkę (minimalne opakowanie handlowe) w celu sprawdzenia zawartości pakietu oraz w celu dokonania oceny jakościowej.
2) Do oferty dołączyć certyfikaty jakościowe wystawione przez jednostki notyfikowane potwierdzające normy zgodne z opisem przedmiotu zamówienia z oznaczeniem stron na których widnieją wymagane normy.
</t>
    </r>
    <r>
      <rPr>
        <b/>
        <sz val="11"/>
        <rFont val="Calibri"/>
        <family val="2"/>
        <charset val="238"/>
        <scheme val="minor"/>
      </rPr>
      <t xml:space="preserve">Oświadczam, że oferowane wyroby medyczne są zgodne z opisem przedmiotu zamówienia i będą posiadały aktualne i ważne przez cały okres trwania umowy dopuszczenia do obrotu na rynku polskim, zgodnie z ustawą z dnia 7 kwietnia 2022 r. o wyrobach medycznych (Dz. U. poz. 974 z poźn. zm.), w postaci Deklaracji Zgodności wydanej przez producenta oraz/lub Certyfikatu CE wydanego przez jednostkę notyfikacyjną.
W trakcie trwania umowy zobowiązuję się przedstawić niezwłocznie, na każde żądanie Zamawiającego, kopie lub oryginały dokumentów.  </t>
    </r>
    <r>
      <rPr>
        <sz val="11"/>
        <rFont val="Calibri"/>
        <family val="2"/>
        <charset val="238"/>
        <scheme val="minor"/>
      </rPr>
      <t xml:space="preserve"> 
                                                                                                                                                                                             </t>
    </r>
  </si>
  <si>
    <r>
      <t xml:space="preserve">                    
1</t>
    </r>
    <r>
      <rPr>
        <sz val="11"/>
        <rFont val="Calibri"/>
        <family val="2"/>
        <charset val="238"/>
        <scheme val="minor"/>
      </rPr>
      <t>) Dostarczyć 1 próbkę (minimalne opakowanie handlowe) w celu sprawdzenia zawartości pakietu oraz w celu dokonania oceny jakościowej.</t>
    </r>
    <r>
      <rPr>
        <sz val="11"/>
        <color rgb="FF000000"/>
        <rFont val="Calibri"/>
        <family val="2"/>
        <charset val="238"/>
        <scheme val="minor"/>
      </rPr>
      <t xml:space="preserve">
</t>
    </r>
    <r>
      <rPr>
        <b/>
        <sz val="11"/>
        <color rgb="FF000000"/>
        <rFont val="Calibri"/>
        <family val="2"/>
        <charset val="238"/>
        <scheme val="minor"/>
      </rPr>
      <t xml:space="preserve">Oświadczam, że oferowane wyroby medyczne są zgodne z opisem przedmiotu zamówienia i będą posiadały aktualne i ważne przez cały okres trwania umowy dopuszczenia do obrotu na rynku polskim, zgodnie z ustawą z dnia 7 kwietnia 2022 r. o wyrobach medycznych (Dz. U. poz. 974 z poźn. zm.), w postaci Deklaracji Zgodności wydanej przez producenta oraz/lub Certyfikatu CE wydanego przez jednostkę notyfikacyjną.
W trakcie trwania umowy zobowiązuję się przedstawić niezwłocznie, na każde żądanie Zamawiającego, kopie lub oryginały dokumentów.   
</t>
    </r>
    <r>
      <rPr>
        <sz val="11"/>
        <color rgb="FF000000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                                                                       ……………………………………..
                                                                                                                                                                                                          (podpis i pieczęć )
</t>
    </r>
  </si>
  <si>
    <r>
      <t xml:space="preserve">
1) Dostarczyć 1 próbkę (minimalne opakowanie handlowe) w celu sprawdzenia zawartości pakietu oraz w celu dokonania oceny jakościowej.          
</t>
    </r>
    <r>
      <rPr>
        <b/>
        <sz val="11"/>
        <color rgb="FF000000"/>
        <rFont val="Calibri"/>
        <family val="2"/>
        <charset val="238"/>
        <scheme val="minor"/>
      </rPr>
      <t xml:space="preserve">Oświadczam, że oferowane wyroby medyczne są zgodne z opisem przedmiotu zamówienia i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
W trakcie trwania umowy zobowiązuję się przedstawić niezwłocznie, na każde żądanie Zamawiającego, kopie lub oryginały dokumentów.   </t>
    </r>
    <r>
      <rPr>
        <sz val="11"/>
        <color rgb="FF000000"/>
        <rFont val="Calibri"/>
        <family val="2"/>
        <charset val="238"/>
        <scheme val="minor"/>
      </rPr>
      <t xml:space="preserve">
</t>
    </r>
  </si>
  <si>
    <r>
      <t xml:space="preserve">
1) Dostarczyć 1 próbkę (minimalne opakowanie handlowe) w celu sprawdzenia zawartości pakietu oraz w celu dokonania oceny jakościowej.
2) Zamawiający wymaga przedstawienia (dołączenia do oferty) kart technicznych do gotowych wyrobów po procesie sterylizacji, potwierdzających zgodność wyrobów z normami wskazanymi w opisie przedmiotu zamówienia, dotyczy pozycji nr 1, 3-8.
3) Zamawiający wymaga spełnienia (udokumentowania) I klasy palności CFR 1610: dotyczy pozycji nr 1, 3, 4 i 8.
</t>
    </r>
    <r>
      <rPr>
        <b/>
        <sz val="11"/>
        <rFont val="Calibri"/>
        <family val="2"/>
        <charset val="238"/>
        <scheme val="minor"/>
      </rPr>
      <t xml:space="preserve">Oświadczam, że oferowane wyroby medyczne są zgodne z opisem przedmiotu zamówienia i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
W trakcie trwania umowy zobowiązuję się przedstawić niezwłocznie, na każde żądanie Zamawiającego, kopie lub oryginały dokumentów.   </t>
    </r>
    <r>
      <rPr>
        <sz val="11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</si>
  <si>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do umowy nr ….…………..……………….. </t>
  </si>
  <si>
    <r>
      <rPr>
        <b/>
        <sz val="11"/>
        <rFont val="Calibri"/>
        <family val="2"/>
        <charset val="238"/>
        <scheme val="minor"/>
      </rPr>
      <t xml:space="preserve">Zestaw noworodkowy </t>
    </r>
    <r>
      <rPr>
        <sz val="11"/>
        <rFont val="Calibri"/>
        <family val="2"/>
        <charset val="238"/>
        <scheme val="minor"/>
      </rPr>
      <t>składający się z:
2 x kocyk flanelowy we wzory 80cm x 75cm
1 x podkład chłonny 60cm x 90cm
2 x serweta włókninowa dla noworodka 75cm x 80cm wykonana z wysokochłonnego materiału o gramaturze 40g/m2  
Zestaw jałowy, pakowany w rękaw folia-papier wyposażone w etykietę z 2 naklejkami typu TAG do dokumentacji medycznej. Komponenty zestawu tj. kocyk dla noworodka wykonane z tkanin "Bezpiecznych dla dziecka" przebadanych i certyfikowanych oznaczonych znakiem STANDARD 100 by OEKO-TEX klasa I.</t>
    </r>
  </si>
  <si>
    <r>
      <rPr>
        <b/>
        <sz val="11"/>
        <rFont val="Calibri"/>
        <family val="2"/>
        <charset val="238"/>
        <scheme val="minor"/>
      </rPr>
      <t>Serweta ochronna na stół operacyjny,</t>
    </r>
    <r>
      <rPr>
        <sz val="11"/>
        <rFont val="Calibri"/>
        <family val="2"/>
        <charset val="238"/>
        <scheme val="minor"/>
      </rPr>
      <t xml:space="preserve"> przeciwodleżynowa, 5-cio warstwowa, zintegrowana wielopunktowo – brak możliwości tworzenia zagięć i pofałdowań pod pacjentem, samowygładzająca się. Rdzeń chłonny z wyraźnym pikowanym wzorem ułatwiającym rozprowadzanie wilgoci. Wykonana z włókniny polipropylenowej, wysokochłonnej warstwy środkowej z SAP i spodniej pełnobarierowej folii polietylenowej, zabezpieczającej przed przesuwaniem się i ślizganiem podkładu po powierzchni. Certyfikaty jakościowe dla miejsca produkcji: ISO 13485, ISO 9001 i ISO 14001, wystawione przez jednostki notyfikowane. 
-chłonność 3750 – 4000 ml/m2, (test potwierdzony badaniami wykonanymi w laboratorium akredytowanym zg. ISO 9073-6), wskaźnik chłonności min. 2000 %,
- gramatura podstawowa: 240 - 295 g/m2 (</t>
    </r>
    <r>
      <rPr>
        <sz val="11"/>
        <rFont val="Calibri"/>
        <family val="2"/>
        <charset val="238"/>
      </rPr>
      <t>±</t>
    </r>
    <r>
      <rPr>
        <sz val="11"/>
        <rFont val="Calibri"/>
        <family val="2"/>
        <charset val="238"/>
        <scheme val="minor"/>
      </rPr>
      <t>10%),
- wymiary: 102cm x 230cm, rdzeń chłonny o długości co najmniej 51cm x 205cm (</t>
    </r>
    <r>
      <rPr>
        <sz val="11"/>
        <rFont val="Calibri"/>
        <family val="2"/>
        <charset val="238"/>
      </rPr>
      <t>±</t>
    </r>
    <r>
      <rPr>
        <sz val="11"/>
        <rFont val="Calibri"/>
        <family val="2"/>
        <charset val="238"/>
        <scheme val="minor"/>
      </rPr>
      <t xml:space="preserve">3 cm) otoczony z każdej strony dodatkowymi marginesami z nieprzeziernego laminatu na całej szerokości podkładu.
 Zgodne z ISO 9073-6: odprowadzanie wilgoci min. 65 mm w czasie 1 minuty.
 Pakowana po 20 sztuk/karton </t>
    </r>
  </si>
  <si>
    <r>
      <rPr>
        <b/>
        <sz val="11"/>
        <rFont val="Calibri"/>
        <family val="2"/>
        <charset val="238"/>
        <scheme val="minor"/>
      </rPr>
      <t>Serweta ochronna na stół operacyjny</t>
    </r>
    <r>
      <rPr>
        <sz val="11"/>
        <rFont val="Calibri"/>
        <family val="2"/>
        <charset val="238"/>
        <scheme val="minor"/>
      </rPr>
      <t xml:space="preserve">, przeciwodleżynowa, 5-cio warstwowa, zintegrowana wielopunktowo – brak możliwości tworzenia zagięć i pofałdowań pod pacjentem, samowygładzająca się. Rdzeń chłonny z wyraźnym pikowanym wzorem ułatwiającym rozprowadzanie wilgoci. Wykonana z włókniny polipropylenowej, wysokochłonnej warstwy środkowej z SAP i spodniej pełnobarierowej, matowej (niebłyszczącej), teksturowanej folii polietylenowej, zabezpieczającej przed przesuwaniem się i ślizganiem podkładu po powierzchni. Certyfikaty jakościowe dla miejsca produkcji: ISO 13485, ISO 9001 i ISO 14001, wystawione przez jednostki notyfikowane. Parametry:
- chłonność 3750 – 4000 ml/m2, (test potwierdzony badaniami wykonanymi w laboratorium akredytowanym zg. ISO 9073-6), wskaźnik chłonności min. 2000 %
- gramatura podstawowa: 240 g/m2 (+/- 10%), grubość folii polietylenowej min. 0,12 mm
- wymiary: 102 x 152cm, rdzeń chłonny otoczony z każdej strony dodatkowymi marginesami nieprzeziernego laminatu na całej szerokości podkładu.
- zgodne z ISO 9073-6: odprowadzanie wilgoci min. 65 mm w czasie 1 minuty, pakowana po 20 sztuk/karton </t>
    </r>
  </si>
  <si>
    <r>
      <rPr>
        <b/>
        <sz val="11"/>
        <rFont val="Calibri"/>
        <family val="2"/>
        <charset val="238"/>
        <scheme val="minor"/>
      </rPr>
      <t>Sterylny zestaw do porodu o składzie:</t>
    </r>
    <r>
      <rPr>
        <sz val="11"/>
        <rFont val="Calibri"/>
        <family val="2"/>
        <charset val="238"/>
        <scheme val="minor"/>
      </rPr>
      <t xml:space="preserve">
1 x serweta chirurgiczna 90x120cm (±5cm) 2-warstwowa stanowiąca owinięcie zestawu
1 x serweta porodowa 114x150cm (±5cm) 2-warstwowa wzmocniona, z torbą do zbiórki płynów 78x80cm (±5cm)
5 x tupfer 17N 50x50cm (±5cm)
5 x kompres włókninowy 4W 10x20cm (±2cm)
10 x kompres włókninowy 10x10cm, 40g/m2
1 x nożyczki do cięcia krocza typu Braun-Stadler 14,5cm ÷ 20cm
2 x kleszczyki metalowe proste Pean lub kocher 14cm ÷ 17cm
1 x chwytak plastikowy do mycia pola operacyjnego 23cm (±2cm)-  umieszczony na owiniętym zestawie, 
1 x kocyk flanelowy 75x160cm(±5 cm) wykonany z tkaniny flanelowej (100% bawełna)
1 x czapeczka dla noworodka bawełniana
1 x nożyczki metalowe do cięcia pępowiny od 12cm do max 15cm
2 x kompres z gazy 10 x 10cm, 8 warstw 17 nitek
1 x zacisk do pępowiny plastikowy 
2 x serweta chłonna, wykonana z delikatnej włókniny, o wymiarach 60x80cm (±5cm) 
Zestaw spełnia wymogi aktualnej normy PN-EN 13795-1.
Całość zapakowana w rękaw papierowo foliowy ze zgrzewem prostym oraz marginesem ułatwiającym otwieranie, wyposażona w 2 etykiety samoprzylepne typu TAG służące do archiwizacji danych, zawierające informacje: numer REF, data ważności i LOT.</t>
    </r>
  </si>
  <si>
    <r>
      <rPr>
        <sz val="11"/>
        <rFont val="Calibri"/>
        <family val="2"/>
        <charset val="238"/>
        <scheme val="minor"/>
      </rPr>
      <t>1) Dostarczyć 1 próbkę (minimalne opakowanie handlowe) w celu sprawdzenia zawartości pakietu oraz w celu dokonania oceny jakościowej.</t>
    </r>
    <r>
      <rPr>
        <sz val="11"/>
        <color rgb="FF000000"/>
        <rFont val="Calibri"/>
        <family val="2"/>
        <charset val="238"/>
        <scheme val="minor"/>
      </rPr>
      <t xml:space="preserve">
</t>
    </r>
    <r>
      <rPr>
        <b/>
        <sz val="11"/>
        <color rgb="FF000000"/>
        <rFont val="Calibri"/>
        <family val="2"/>
        <charset val="238"/>
        <scheme val="minor"/>
      </rPr>
      <t xml:space="preserve">Oświadczam, że oferowane wyroby medyczne są zgodne z opisem przedmiotu zamówienia i będą posiadały aktualne i ważne przez cały okres trwania umowy dopuszczenia do obrotu na rynku polskim, zgodnie z ustawą z dnia 7 kwietnia 2022 r. o wyrobach medycznych (Dz. U.  poz. 974 z późn. zm.), w postaci Deklaracji Zgodności wydanej przez producenta oraz/lub Certyfikatu CE wydanego przez jednostkę notyfikacyjną.
W trakcie trwania umowy zobowiązuję się przedstawić niezwłocznie, na każde żądanie Zamawiającego, kopie lub oryginały dokumentów. </t>
    </r>
    <r>
      <rPr>
        <sz val="11"/>
        <color rgb="FF000000"/>
        <rFont val="Calibri"/>
        <family val="2"/>
        <charset val="238"/>
        <scheme val="minor"/>
      </rPr>
      <t xml:space="preserve">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</si>
</sst>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zł&quot;"/>
    <numFmt numFmtId="165" formatCode="#,##0.00\ _z_ł"/>
    <numFmt numFmtId="166" formatCode="#,##0.00\ &quot;zł&quot;"/>
  </numFmts>
  <fonts count="22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4"/>
      <name val="Arial CE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6"/>
      <name val="Arial CE"/>
      <family val="2"/>
      <charset val="238"/>
    </font>
    <font>
      <sz val="11"/>
      <color rgb="FF000000"/>
      <name val="Calibri"/>
      <family val="2"/>
      <charset val="238"/>
    </font>
    <font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11"/>
      <name val="Calibri"/>
      <family val="2"/>
      <charset val="238"/>
      <scheme val="minor"/>
    </font>
    <font>
      <sz val="9.9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2" fillId="0" borderId="0" applyBorder="0" applyProtection="0"/>
    <xf numFmtId="0" fontId="2" fillId="0" borderId="0"/>
    <xf numFmtId="9" fontId="12" fillId="0" borderId="0" applyBorder="0" applyProtection="0"/>
  </cellStyleXfs>
  <cellXfs count="170">
    <xf numFmtId="0" fontId="0" fillId="0" borderId="0" xfId="0"/>
    <xf numFmtId="0" fontId="2" fillId="0" borderId="0" xfId="2" applyAlignment="1">
      <alignment vertical="center" wrapText="1"/>
    </xf>
    <xf numFmtId="0" fontId="5" fillId="0" borderId="0" xfId="2" applyFont="1" applyAlignment="1">
      <alignment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Border="1" applyAlignment="1">
      <alignment vertical="center" wrapText="1"/>
    </xf>
    <xf numFmtId="0" fontId="3" fillId="0" borderId="0" xfId="2" applyFont="1" applyAlignment="1">
      <alignment vertical="center" wrapText="1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0" xfId="2" applyAlignment="1">
      <alignment vertical="center"/>
    </xf>
    <xf numFmtId="0" fontId="3" fillId="0" borderId="0" xfId="2" applyFont="1" applyBorder="1" applyAlignment="1">
      <alignment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9" fontId="16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15" fillId="0" borderId="0" xfId="2" applyFont="1" applyAlignment="1">
      <alignment horizontal="right" vertical="center" wrapText="1"/>
    </xf>
    <xf numFmtId="0" fontId="16" fillId="0" borderId="0" xfId="2" applyFont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3" fontId="14" fillId="0" borderId="1" xfId="2" applyNumberFormat="1" applyFont="1" applyBorder="1" applyAlignment="1">
      <alignment horizontal="center" vertical="center" wrapText="1"/>
    </xf>
    <xf numFmtId="164" fontId="16" fillId="0" borderId="1" xfId="2" applyNumberFormat="1" applyFont="1" applyBorder="1" applyAlignment="1">
      <alignment horizontal="center" vertical="center" wrapText="1"/>
    </xf>
    <xf numFmtId="9" fontId="16" fillId="0" borderId="1" xfId="3" applyFont="1" applyBorder="1" applyAlignment="1" applyProtection="1">
      <alignment horizontal="center" vertical="center" wrapText="1"/>
    </xf>
    <xf numFmtId="164" fontId="16" fillId="0" borderId="1" xfId="3" applyNumberFormat="1" applyFont="1" applyBorder="1" applyAlignment="1" applyProtection="1">
      <alignment horizontal="center" vertical="center" wrapText="1"/>
    </xf>
    <xf numFmtId="164" fontId="15" fillId="2" borderId="1" xfId="2" applyNumberFormat="1" applyFont="1" applyFill="1" applyBorder="1" applyAlignment="1">
      <alignment horizontal="center" vertical="center" wrapText="1"/>
    </xf>
    <xf numFmtId="164" fontId="15" fillId="0" borderId="1" xfId="2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9" fontId="16" fillId="0" borderId="1" xfId="1" applyFont="1" applyBorder="1" applyAlignment="1" applyProtection="1">
      <alignment horizontal="center" vertical="center" wrapText="1"/>
    </xf>
    <xf numFmtId="164" fontId="16" fillId="0" borderId="1" xfId="1" applyNumberFormat="1" applyFont="1" applyBorder="1" applyAlignment="1" applyProtection="1">
      <alignment horizontal="center" vertical="center" wrapText="1"/>
    </xf>
    <xf numFmtId="164" fontId="15" fillId="0" borderId="1" xfId="1" applyNumberFormat="1" applyFont="1" applyBorder="1" applyAlignment="1" applyProtection="1">
      <alignment horizontal="center" vertical="center" wrapText="1"/>
    </xf>
    <xf numFmtId="3" fontId="16" fillId="0" borderId="1" xfId="2" applyNumberFormat="1" applyFont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165" fontId="15" fillId="2" borderId="1" xfId="2" applyNumberFormat="1" applyFont="1" applyFill="1" applyBorder="1" applyAlignment="1">
      <alignment horizontal="center" vertical="center" wrapText="1"/>
    </xf>
    <xf numFmtId="165" fontId="15" fillId="0" borderId="1" xfId="2" applyNumberFormat="1" applyFont="1" applyBorder="1" applyAlignment="1">
      <alignment horizontal="center" vertical="center" wrapText="1"/>
    </xf>
    <xf numFmtId="9" fontId="16" fillId="0" borderId="1" xfId="2" applyNumberFormat="1" applyFont="1" applyBorder="1" applyAlignment="1">
      <alignment horizontal="center" vertical="center" wrapText="1"/>
    </xf>
    <xf numFmtId="0" fontId="16" fillId="0" borderId="0" xfId="2" applyFont="1"/>
    <xf numFmtId="2" fontId="16" fillId="0" borderId="1" xfId="2" applyNumberFormat="1" applyFont="1" applyBorder="1" applyAlignment="1">
      <alignment horizontal="center" vertical="center" wrapText="1"/>
    </xf>
    <xf numFmtId="0" fontId="16" fillId="0" borderId="0" xfId="2" applyFont="1" applyFill="1" applyAlignment="1">
      <alignment horizontal="center" vertical="center" wrapText="1"/>
    </xf>
    <xf numFmtId="0" fontId="15" fillId="0" borderId="0" xfId="2" applyFont="1" applyFill="1" applyAlignment="1">
      <alignment horizontal="right" vertical="center" wrapText="1"/>
    </xf>
    <xf numFmtId="164" fontId="16" fillId="3" borderId="1" xfId="2" applyNumberFormat="1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left" vertical="center" wrapText="1"/>
    </xf>
    <xf numFmtId="0" fontId="16" fillId="0" borderId="0" xfId="2" applyFont="1" applyBorder="1" applyAlignment="1">
      <alignment vertical="center" wrapText="1"/>
    </xf>
    <xf numFmtId="0" fontId="16" fillId="0" borderId="0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5" fillId="0" borderId="0" xfId="2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top" wrapText="1"/>
    </xf>
    <xf numFmtId="0" fontId="14" fillId="0" borderId="0" xfId="0" applyFont="1" applyFill="1"/>
    <xf numFmtId="0" fontId="16" fillId="0" borderId="0" xfId="2" applyFont="1" applyFill="1"/>
    <xf numFmtId="0" fontId="14" fillId="0" borderId="0" xfId="0" applyFont="1" applyAlignment="1">
      <alignment vertical="top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0" xfId="2" applyFont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2" applyFont="1" applyBorder="1" applyAlignment="1">
      <alignment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1" xfId="2" applyFont="1" applyBorder="1" applyAlignment="1">
      <alignment horizontal="left" vertical="center" wrapText="1"/>
    </xf>
    <xf numFmtId="166" fontId="16" fillId="0" borderId="1" xfId="2" applyNumberFormat="1" applyFont="1" applyBorder="1" applyAlignment="1">
      <alignment horizontal="center" vertical="center" wrapText="1"/>
    </xf>
    <xf numFmtId="166" fontId="15" fillId="2" borderId="1" xfId="2" applyNumberFormat="1" applyFont="1" applyFill="1" applyBorder="1" applyAlignment="1">
      <alignment horizontal="center" vertical="center" wrapText="1"/>
    </xf>
    <xf numFmtId="166" fontId="15" fillId="0" borderId="1" xfId="2" applyNumberFormat="1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166" fontId="15" fillId="4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0" fontId="15" fillId="0" borderId="0" xfId="2" applyFont="1" applyAlignment="1">
      <alignment horizontal="right" vertical="center" wrapText="1"/>
    </xf>
    <xf numFmtId="0" fontId="15" fillId="0" borderId="1" xfId="2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right" vertical="center" wrapText="1"/>
    </xf>
    <xf numFmtId="0" fontId="14" fillId="0" borderId="2" xfId="0" applyFont="1" applyBorder="1" applyAlignment="1">
      <alignment vertical="top" wrapText="1"/>
    </xf>
    <xf numFmtId="49" fontId="15" fillId="0" borderId="0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0" fontId="16" fillId="0" borderId="0" xfId="2" applyFont="1" applyAlignment="1">
      <alignment horizontal="right" vertical="center" wrapText="1"/>
    </xf>
    <xf numFmtId="0" fontId="16" fillId="0" borderId="0" xfId="2" applyFont="1" applyBorder="1" applyAlignment="1">
      <alignment horizontal="right" vertical="center" wrapText="1"/>
    </xf>
    <xf numFmtId="0" fontId="15" fillId="0" borderId="1" xfId="2" applyFont="1" applyBorder="1" applyAlignment="1">
      <alignment horizontal="right" vertical="center" wrapText="1"/>
    </xf>
    <xf numFmtId="0" fontId="16" fillId="0" borderId="0" xfId="2" applyFont="1" applyBorder="1" applyAlignment="1">
      <alignment horizontal="center" vertical="center" wrapText="1"/>
    </xf>
    <xf numFmtId="49" fontId="15" fillId="0" borderId="0" xfId="2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left" vertical="center" wrapText="1"/>
    </xf>
    <xf numFmtId="0" fontId="16" fillId="0" borderId="0" xfId="2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9" fontId="16" fillId="0" borderId="3" xfId="3" applyFont="1" applyBorder="1" applyAlignment="1" applyProtection="1">
      <alignment horizontal="center" vertical="center" wrapText="1"/>
    </xf>
    <xf numFmtId="9" fontId="16" fillId="0" borderId="4" xfId="3" applyFont="1" applyBorder="1" applyAlignment="1" applyProtection="1">
      <alignment horizontal="center" vertical="center" wrapText="1"/>
    </xf>
    <xf numFmtId="164" fontId="16" fillId="0" borderId="3" xfId="3" applyNumberFormat="1" applyFont="1" applyBorder="1" applyAlignment="1" applyProtection="1">
      <alignment horizontal="center" vertical="center" wrapText="1"/>
    </xf>
    <xf numFmtId="164" fontId="16" fillId="0" borderId="4" xfId="3" applyNumberFormat="1" applyFont="1" applyBorder="1" applyAlignment="1" applyProtection="1">
      <alignment horizontal="center" vertical="center" wrapText="1"/>
    </xf>
    <xf numFmtId="0" fontId="16" fillId="3" borderId="3" xfId="2" applyFont="1" applyFill="1" applyBorder="1" applyAlignment="1">
      <alignment horizontal="center" vertical="center" wrapText="1"/>
    </xf>
    <xf numFmtId="0" fontId="16" fillId="3" borderId="4" xfId="2" applyFont="1" applyFill="1" applyBorder="1" applyAlignment="1">
      <alignment horizontal="center" vertical="center" wrapText="1"/>
    </xf>
    <xf numFmtId="164" fontId="16" fillId="0" borderId="3" xfId="2" applyNumberFormat="1" applyFont="1" applyBorder="1" applyAlignment="1">
      <alignment horizontal="center" vertical="center" wrapText="1"/>
    </xf>
    <xf numFmtId="164" fontId="16" fillId="0" borderId="5" xfId="2" applyNumberFormat="1" applyFont="1" applyBorder="1" applyAlignment="1">
      <alignment horizontal="center" vertical="center" wrapText="1"/>
    </xf>
    <xf numFmtId="164" fontId="16" fillId="0" borderId="4" xfId="2" applyNumberFormat="1" applyFont="1" applyBorder="1" applyAlignment="1">
      <alignment horizontal="center" vertical="center" wrapText="1"/>
    </xf>
    <xf numFmtId="0" fontId="16" fillId="3" borderId="5" xfId="2" applyFont="1" applyFill="1" applyBorder="1" applyAlignment="1">
      <alignment horizontal="center" vertical="center" wrapText="1"/>
    </xf>
    <xf numFmtId="9" fontId="16" fillId="0" borderId="5" xfId="3" applyFont="1" applyBorder="1" applyAlignment="1" applyProtection="1">
      <alignment horizontal="center" vertical="center" wrapText="1"/>
    </xf>
    <xf numFmtId="164" fontId="16" fillId="0" borderId="5" xfId="3" applyNumberFormat="1" applyFont="1" applyBorder="1" applyAlignment="1" applyProtection="1">
      <alignment horizontal="center" vertical="center" wrapText="1"/>
    </xf>
    <xf numFmtId="0" fontId="16" fillId="3" borderId="3" xfId="2" applyFont="1" applyFill="1" applyBorder="1" applyAlignment="1">
      <alignment horizontal="left" vertical="center" wrapText="1"/>
    </xf>
    <xf numFmtId="0" fontId="16" fillId="3" borderId="4" xfId="2" applyFont="1" applyFill="1" applyBorder="1" applyAlignment="1">
      <alignment horizontal="left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left" vertical="center" wrapText="1"/>
    </xf>
    <xf numFmtId="0" fontId="16" fillId="0" borderId="4" xfId="2" applyFont="1" applyBorder="1" applyAlignment="1">
      <alignment horizontal="left" vertical="center" wrapText="1"/>
    </xf>
    <xf numFmtId="3" fontId="16" fillId="0" borderId="3" xfId="2" applyNumberFormat="1" applyFont="1" applyBorder="1" applyAlignment="1">
      <alignment horizontal="center" vertical="center" wrapText="1"/>
    </xf>
    <xf numFmtId="3" fontId="16" fillId="0" borderId="4" xfId="2" applyNumberFormat="1" applyFont="1" applyBorder="1" applyAlignment="1">
      <alignment horizontal="center" vertical="center" wrapText="1"/>
    </xf>
    <xf numFmtId="164" fontId="16" fillId="3" borderId="3" xfId="2" applyNumberFormat="1" applyFont="1" applyFill="1" applyBorder="1" applyAlignment="1">
      <alignment horizontal="center" vertical="center" wrapText="1"/>
    </xf>
    <xf numFmtId="164" fontId="16" fillId="3" borderId="4" xfId="2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>
      <alignment vertical="center" wrapText="1"/>
    </xf>
    <xf numFmtId="0" fontId="16" fillId="0" borderId="0" xfId="2" applyFont="1" applyBorder="1" applyAlignment="1">
      <alignment horizont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left" vertical="center" wrapText="1"/>
    </xf>
    <xf numFmtId="3" fontId="16" fillId="0" borderId="5" xfId="2" applyNumberFormat="1" applyFont="1" applyBorder="1" applyAlignment="1">
      <alignment horizontal="center" vertical="center" wrapText="1"/>
    </xf>
    <xf numFmtId="164" fontId="16" fillId="3" borderId="5" xfId="2" applyNumberFormat="1" applyFont="1" applyFill="1" applyBorder="1" applyAlignment="1">
      <alignment horizontal="center" vertical="center" wrapText="1"/>
    </xf>
    <xf numFmtId="0" fontId="14" fillId="0" borderId="2" xfId="2" applyFont="1" applyBorder="1" applyAlignment="1">
      <alignment vertical="top" wrapText="1"/>
    </xf>
    <xf numFmtId="49" fontId="15" fillId="0" borderId="6" xfId="2" applyNumberFormat="1" applyFont="1" applyBorder="1" applyAlignment="1">
      <alignment horizontal="center" vertical="center" wrapText="1"/>
    </xf>
    <xf numFmtId="0" fontId="14" fillId="0" borderId="0" xfId="2" applyFont="1" applyBorder="1" applyAlignment="1">
      <alignment vertical="top" wrapText="1"/>
    </xf>
    <xf numFmtId="0" fontId="16" fillId="0" borderId="0" xfId="2" applyFont="1" applyFill="1" applyBorder="1" applyAlignment="1">
      <alignment horizontal="right" vertical="center" wrapText="1"/>
    </xf>
    <xf numFmtId="0" fontId="15" fillId="0" borderId="7" xfId="2" applyFont="1" applyBorder="1" applyAlignment="1">
      <alignment horizontal="right" vertical="center" wrapText="1"/>
    </xf>
    <xf numFmtId="0" fontId="15" fillId="0" borderId="8" xfId="2" applyFont="1" applyBorder="1" applyAlignment="1">
      <alignment horizontal="right" vertical="center" wrapText="1"/>
    </xf>
    <xf numFmtId="0" fontId="15" fillId="0" borderId="9" xfId="2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 wrapText="1"/>
    </xf>
    <xf numFmtId="49" fontId="15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top" wrapText="1"/>
    </xf>
  </cellXfs>
  <cellStyles count="4">
    <cellStyle name="Normalny" xfId="0" builtinId="0"/>
    <cellStyle name="Normalny 2" xfId="2"/>
    <cellStyle name="Procentowy" xfId="1" builtinId="5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10</xdr:row>
      <xdr:rowOff>504720</xdr:rowOff>
    </xdr:from>
    <xdr:to>
      <xdr:col>10</xdr:col>
      <xdr:colOff>412920</xdr:colOff>
      <xdr:row>10</xdr:row>
      <xdr:rowOff>768960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0972800" y="3352695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291960</xdr:colOff>
      <xdr:row>10</xdr:row>
      <xdr:rowOff>838080</xdr:rowOff>
    </xdr:from>
    <xdr:to>
      <xdr:col>10</xdr:col>
      <xdr:colOff>476280</xdr:colOff>
      <xdr:row>10</xdr:row>
      <xdr:rowOff>1102320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5743880" y="421920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10</xdr:col>
      <xdr:colOff>291960</xdr:colOff>
      <xdr:row>10</xdr:row>
      <xdr:rowOff>838080</xdr:rowOff>
    </xdr:from>
    <xdr:to>
      <xdr:col>10</xdr:col>
      <xdr:colOff>476280</xdr:colOff>
      <xdr:row>10</xdr:row>
      <xdr:rowOff>1102320</xdr:rowOff>
    </xdr:to>
    <xdr:sp macro="" textlink="">
      <xdr:nvSpPr>
        <xdr:cNvPr id="3" name="CustomShap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2531585" y="380988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304920</xdr:colOff>
      <xdr:row>10</xdr:row>
      <xdr:rowOff>485640</xdr:rowOff>
    </xdr:from>
    <xdr:to>
      <xdr:col>10</xdr:col>
      <xdr:colOff>489240</xdr:colOff>
      <xdr:row>10</xdr:row>
      <xdr:rowOff>749880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0646280" y="285732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10</xdr:col>
      <xdr:colOff>457200</xdr:colOff>
      <xdr:row>10</xdr:row>
      <xdr:rowOff>638280</xdr:rowOff>
    </xdr:from>
    <xdr:to>
      <xdr:col>11</xdr:col>
      <xdr:colOff>45360</xdr:colOff>
      <xdr:row>10</xdr:row>
      <xdr:rowOff>902520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10798560" y="300996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11</xdr:col>
      <xdr:colOff>0</xdr:colOff>
      <xdr:row>10</xdr:row>
      <xdr:rowOff>790560</xdr:rowOff>
    </xdr:from>
    <xdr:to>
      <xdr:col>11</xdr:col>
      <xdr:colOff>184320</xdr:colOff>
      <xdr:row>10</xdr:row>
      <xdr:rowOff>1054800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10937520" y="316224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466560</xdr:colOff>
      <xdr:row>10</xdr:row>
      <xdr:rowOff>1104840</xdr:rowOff>
    </xdr:from>
    <xdr:to>
      <xdr:col>11</xdr:col>
      <xdr:colOff>54720</xdr:colOff>
      <xdr:row>10</xdr:row>
      <xdr:rowOff>1369080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10445400" y="347652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533520</xdr:colOff>
      <xdr:row>10</xdr:row>
      <xdr:rowOff>495360</xdr:rowOff>
    </xdr:from>
    <xdr:to>
      <xdr:col>11</xdr:col>
      <xdr:colOff>72720</xdr:colOff>
      <xdr:row>10</xdr:row>
      <xdr:rowOff>759600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/>
      </xdr:nvSpPr>
      <xdr:spPr>
        <a:xfrm>
          <a:off x="9464040" y="273348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10</xdr:col>
      <xdr:colOff>533520</xdr:colOff>
      <xdr:row>10</xdr:row>
      <xdr:rowOff>495360</xdr:rowOff>
    </xdr:from>
    <xdr:to>
      <xdr:col>11</xdr:col>
      <xdr:colOff>72720</xdr:colOff>
      <xdr:row>10</xdr:row>
      <xdr:rowOff>759600</xdr:rowOff>
    </xdr:to>
    <xdr:sp macro="" textlink="">
      <xdr:nvSpPr>
        <xdr:cNvPr id="3" name="CustomShape 1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/>
      </xdr:nvSpPr>
      <xdr:spPr>
        <a:xfrm>
          <a:off x="10925295" y="3390960"/>
          <a:ext cx="14880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1" sqref="N11"/>
    </sheetView>
  </sheetViews>
  <sheetFormatPr defaultColWidth="9.140625" defaultRowHeight="15" x14ac:dyDescent="0.25"/>
  <cols>
    <col min="1" max="1" width="5.85546875" style="20" customWidth="1"/>
    <col min="2" max="2" width="60.85546875" style="20" customWidth="1"/>
    <col min="3" max="3" width="6.42578125" style="20" customWidth="1"/>
    <col min="4" max="4" width="7.28515625" style="20" customWidth="1"/>
    <col min="5" max="5" width="12.7109375" style="20" customWidth="1"/>
    <col min="6" max="6" width="15" style="20" customWidth="1"/>
    <col min="7" max="7" width="9.85546875" style="20" customWidth="1"/>
    <col min="8" max="8" width="15.28515625" style="20" customWidth="1"/>
    <col min="9" max="9" width="13.85546875" style="20" customWidth="1"/>
    <col min="10" max="10" width="14" style="20" customWidth="1"/>
    <col min="11" max="1026" width="8.42578125" style="20" customWidth="1"/>
    <col min="1027" max="16384" width="9.140625" style="20"/>
  </cols>
  <sheetData>
    <row r="1" spans="1:10" ht="20.25" customHeight="1" x14ac:dyDescent="0.25">
      <c r="A1" s="39"/>
      <c r="B1" s="39"/>
      <c r="C1" s="39"/>
      <c r="D1" s="39"/>
      <c r="E1" s="39"/>
      <c r="F1" s="102" t="s">
        <v>0</v>
      </c>
      <c r="G1" s="102"/>
      <c r="H1" s="102"/>
      <c r="I1" s="102"/>
      <c r="J1" s="102"/>
    </row>
    <row r="2" spans="1:10" ht="17.25" customHeight="1" x14ac:dyDescent="0.25">
      <c r="A2" s="41"/>
      <c r="B2" s="41"/>
      <c r="C2" s="40"/>
      <c r="D2" s="40"/>
      <c r="E2" s="40"/>
      <c r="F2" s="101" t="s">
        <v>1</v>
      </c>
      <c r="G2" s="101"/>
      <c r="H2" s="101"/>
      <c r="I2" s="101"/>
      <c r="J2" s="101"/>
    </row>
    <row r="3" spans="1:10" ht="20.25" customHeight="1" x14ac:dyDescent="0.25">
      <c r="A3" s="41"/>
      <c r="B3" s="41"/>
      <c r="C3" s="40"/>
      <c r="D3" s="40"/>
      <c r="E3" s="40"/>
      <c r="F3" s="101" t="s">
        <v>52</v>
      </c>
      <c r="G3" s="101"/>
      <c r="H3" s="101"/>
      <c r="I3" s="101"/>
      <c r="J3" s="101"/>
    </row>
    <row r="4" spans="1:10" ht="20.25" customHeight="1" x14ac:dyDescent="0.25">
      <c r="A4" s="41"/>
      <c r="B4" s="41"/>
      <c r="C4" s="40"/>
      <c r="D4" s="40"/>
      <c r="E4" s="40"/>
      <c r="F4" s="101" t="s">
        <v>53</v>
      </c>
      <c r="G4" s="101"/>
      <c r="H4" s="101"/>
      <c r="I4" s="101"/>
      <c r="J4" s="101"/>
    </row>
    <row r="5" spans="1:10" ht="21.75" customHeight="1" x14ac:dyDescent="0.25">
      <c r="A5" s="110" t="s">
        <v>65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0" ht="0.75" hidden="1" customHeight="1" x14ac:dyDescent="0.25">
      <c r="A6" s="111"/>
      <c r="B6" s="111"/>
      <c r="C6" s="111"/>
      <c r="D6" s="111"/>
      <c r="E6" s="111"/>
      <c r="F6" s="111"/>
      <c r="G6" s="111"/>
      <c r="H6" s="111"/>
      <c r="I6" s="111"/>
      <c r="J6" s="111"/>
    </row>
    <row r="7" spans="1:10" ht="15" customHeight="1" x14ac:dyDescent="0.25">
      <c r="A7" s="103" t="s">
        <v>3</v>
      </c>
      <c r="B7" s="103" t="s">
        <v>4</v>
      </c>
      <c r="C7" s="103" t="s">
        <v>5</v>
      </c>
      <c r="D7" s="103" t="s">
        <v>6</v>
      </c>
      <c r="E7" s="103" t="s">
        <v>7</v>
      </c>
      <c r="F7" s="103" t="s">
        <v>8</v>
      </c>
      <c r="G7" s="103" t="s">
        <v>9</v>
      </c>
      <c r="H7" s="103" t="s">
        <v>10</v>
      </c>
      <c r="I7" s="103" t="s">
        <v>39</v>
      </c>
      <c r="J7" s="103" t="s">
        <v>40</v>
      </c>
    </row>
    <row r="8" spans="1:10" x14ac:dyDescent="0.25">
      <c r="A8" s="104"/>
      <c r="B8" s="104"/>
      <c r="C8" s="104"/>
      <c r="D8" s="104"/>
      <c r="E8" s="104"/>
      <c r="F8" s="104"/>
      <c r="G8" s="104"/>
      <c r="H8" s="104"/>
      <c r="I8" s="104"/>
      <c r="J8" s="104"/>
    </row>
    <row r="9" spans="1:10" ht="53.25" customHeight="1" x14ac:dyDescent="0.25">
      <c r="A9" s="105"/>
      <c r="B9" s="105"/>
      <c r="C9" s="105"/>
      <c r="D9" s="105"/>
      <c r="E9" s="105"/>
      <c r="F9" s="105"/>
      <c r="G9" s="105"/>
      <c r="H9" s="105"/>
      <c r="I9" s="105"/>
      <c r="J9" s="105"/>
    </row>
    <row r="10" spans="1:10" x14ac:dyDescent="0.25">
      <c r="A10" s="84">
        <v>1</v>
      </c>
      <c r="B10" s="84">
        <v>2</v>
      </c>
      <c r="C10" s="84">
        <v>3</v>
      </c>
      <c r="D10" s="84">
        <v>4</v>
      </c>
      <c r="E10" s="84">
        <v>5</v>
      </c>
      <c r="F10" s="84">
        <v>6</v>
      </c>
      <c r="G10" s="84">
        <v>7</v>
      </c>
      <c r="H10" s="84">
        <v>8</v>
      </c>
      <c r="I10" s="84">
        <v>9</v>
      </c>
      <c r="J10" s="84">
        <v>10</v>
      </c>
    </row>
    <row r="11" spans="1:10" ht="214.5" customHeight="1" x14ac:dyDescent="0.25">
      <c r="A11" s="22" t="s">
        <v>11</v>
      </c>
      <c r="B11" s="90" t="s">
        <v>47</v>
      </c>
      <c r="C11" s="22" t="s">
        <v>12</v>
      </c>
      <c r="D11" s="24">
        <v>1080</v>
      </c>
      <c r="E11" s="25"/>
      <c r="F11" s="25">
        <f>ROUND(D11*E11,2)</f>
        <v>0</v>
      </c>
      <c r="G11" s="26"/>
      <c r="H11" s="25">
        <f>ROUND(F11*G11+F11,2)</f>
        <v>0</v>
      </c>
      <c r="I11" s="25"/>
      <c r="J11" s="84"/>
    </row>
    <row r="12" spans="1:10" ht="79.5" customHeight="1" x14ac:dyDescent="0.25">
      <c r="A12" s="22" t="s">
        <v>26</v>
      </c>
      <c r="B12" s="91" t="s">
        <v>32</v>
      </c>
      <c r="C12" s="22" t="s">
        <v>12</v>
      </c>
      <c r="D12" s="24">
        <v>180</v>
      </c>
      <c r="E12" s="25"/>
      <c r="F12" s="25">
        <f t="shared" ref="F12:F13" si="0">ROUND(D12*E12,2)</f>
        <v>0</v>
      </c>
      <c r="G12" s="26"/>
      <c r="H12" s="25">
        <f>ROUND(F12*G12+F12,2)</f>
        <v>0</v>
      </c>
      <c r="I12" s="25"/>
      <c r="J12" s="84"/>
    </row>
    <row r="13" spans="1:10" ht="57" customHeight="1" x14ac:dyDescent="0.25">
      <c r="A13" s="22" t="s">
        <v>27</v>
      </c>
      <c r="B13" s="91" t="s">
        <v>46</v>
      </c>
      <c r="C13" s="22" t="s">
        <v>44</v>
      </c>
      <c r="D13" s="24">
        <v>60</v>
      </c>
      <c r="E13" s="25"/>
      <c r="F13" s="25">
        <f t="shared" si="0"/>
        <v>0</v>
      </c>
      <c r="G13" s="26"/>
      <c r="H13" s="25">
        <f>ROUND(F13*G13+F13,2)</f>
        <v>0</v>
      </c>
      <c r="I13" s="25"/>
      <c r="J13" s="84"/>
    </row>
    <row r="14" spans="1:10" ht="32.25" customHeight="1" x14ac:dyDescent="0.25">
      <c r="A14" s="84"/>
      <c r="B14" s="106" t="s">
        <v>13</v>
      </c>
      <c r="C14" s="107"/>
      <c r="D14" s="108"/>
      <c r="E14" s="84" t="s">
        <v>14</v>
      </c>
      <c r="F14" s="27">
        <f>SUM(F11:F13)</f>
        <v>0</v>
      </c>
      <c r="G14" s="84" t="s">
        <v>15</v>
      </c>
      <c r="H14" s="28">
        <f>SUM(H11:H13)</f>
        <v>0</v>
      </c>
      <c r="I14" s="25"/>
      <c r="J14" s="84"/>
    </row>
    <row r="15" spans="1:10" ht="151.5" customHeight="1" x14ac:dyDescent="0.25">
      <c r="B15" s="109" t="s">
        <v>77</v>
      </c>
      <c r="C15" s="109"/>
      <c r="D15" s="109"/>
      <c r="E15" s="109"/>
      <c r="F15" s="109"/>
      <c r="G15" s="109"/>
      <c r="H15" s="109"/>
      <c r="I15" s="109"/>
      <c r="J15" s="109"/>
    </row>
    <row r="16" spans="1:10" ht="20.25" customHeight="1" x14ac:dyDescent="0.25">
      <c r="B16" s="109"/>
      <c r="C16" s="109"/>
      <c r="D16" s="109"/>
      <c r="E16" s="109"/>
      <c r="F16" s="109"/>
      <c r="G16" s="109"/>
      <c r="H16" s="109"/>
      <c r="I16" s="109"/>
      <c r="J16" s="109"/>
    </row>
    <row r="17" spans="2:10" x14ac:dyDescent="0.25">
      <c r="B17" s="109"/>
      <c r="C17" s="109"/>
      <c r="D17" s="109"/>
      <c r="E17" s="109"/>
      <c r="F17" s="109"/>
      <c r="G17" s="109"/>
      <c r="H17" s="109"/>
      <c r="I17" s="109"/>
      <c r="J17" s="109"/>
    </row>
    <row r="18" spans="2:10" x14ac:dyDescent="0.25">
      <c r="B18" s="109"/>
      <c r="C18" s="109"/>
      <c r="D18" s="109"/>
      <c r="E18" s="109"/>
      <c r="F18" s="109"/>
      <c r="G18" s="109"/>
      <c r="H18" s="109"/>
      <c r="I18" s="109"/>
      <c r="J18" s="109"/>
    </row>
    <row r="19" spans="2:10" x14ac:dyDescent="0.25">
      <c r="B19" s="109"/>
      <c r="C19" s="109"/>
      <c r="D19" s="109"/>
      <c r="E19" s="109"/>
      <c r="F19" s="109"/>
      <c r="G19" s="109"/>
      <c r="H19" s="109"/>
      <c r="I19" s="109"/>
      <c r="J19" s="109"/>
    </row>
    <row r="20" spans="2:10" x14ac:dyDescent="0.25">
      <c r="B20" s="109"/>
      <c r="C20" s="109"/>
      <c r="D20" s="109"/>
      <c r="E20" s="109"/>
      <c r="F20" s="109"/>
      <c r="G20" s="109"/>
      <c r="H20" s="109"/>
      <c r="I20" s="109"/>
      <c r="J20" s="109"/>
    </row>
    <row r="21" spans="2:10" ht="58.5" customHeight="1" x14ac:dyDescent="0.25">
      <c r="B21" s="109"/>
      <c r="C21" s="109"/>
      <c r="D21" s="109"/>
      <c r="E21" s="109"/>
      <c r="F21" s="109"/>
      <c r="G21" s="109"/>
      <c r="H21" s="109"/>
      <c r="I21" s="109"/>
      <c r="J21" s="109"/>
    </row>
  </sheetData>
  <mergeCells count="17">
    <mergeCell ref="B14:D14"/>
    <mergeCell ref="B15:J21"/>
    <mergeCell ref="F4:J4"/>
    <mergeCell ref="A5:J6"/>
    <mergeCell ref="A7:A9"/>
    <mergeCell ref="B7:B9"/>
    <mergeCell ref="C7:C9"/>
    <mergeCell ref="D7:D9"/>
    <mergeCell ref="E7:E9"/>
    <mergeCell ref="F7:F9"/>
    <mergeCell ref="G7:G9"/>
    <mergeCell ref="H7:H9"/>
    <mergeCell ref="F3:J3"/>
    <mergeCell ref="F1:J1"/>
    <mergeCell ref="F2:J2"/>
    <mergeCell ref="I7:I9"/>
    <mergeCell ref="J7:J9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54"/>
  <sheetViews>
    <sheetView topLeftCell="A10" zoomScaleNormal="100" zoomScalePageLayoutView="87" workbookViewId="0">
      <selection activeCell="K8" sqref="K8"/>
    </sheetView>
  </sheetViews>
  <sheetFormatPr defaultRowHeight="15" x14ac:dyDescent="0.25"/>
  <cols>
    <col min="1" max="1" width="4" style="1" customWidth="1"/>
    <col min="2" max="2" width="76.7109375" style="1" customWidth="1"/>
    <col min="3" max="3" width="8" style="1" customWidth="1"/>
    <col min="4" max="4" width="7.140625" style="1" customWidth="1"/>
    <col min="5" max="5" width="12.85546875" style="1" customWidth="1"/>
    <col min="6" max="6" width="14.7109375" style="1" customWidth="1"/>
    <col min="7" max="7" width="9.85546875" style="1" customWidth="1"/>
    <col min="8" max="8" width="16.5703125" style="1" customWidth="1"/>
    <col min="9" max="9" width="15" style="1" customWidth="1"/>
    <col min="10" max="10" width="20.140625" style="1" customWidth="1"/>
    <col min="11" max="11" width="60.7109375" style="1" customWidth="1"/>
    <col min="12" max="257" width="9.140625" style="1" customWidth="1"/>
    <col min="258" max="258" width="8.140625" style="1" customWidth="1"/>
    <col min="259" max="259" width="83.42578125" style="1" customWidth="1"/>
    <col min="260" max="260" width="9.5703125" style="1" customWidth="1"/>
    <col min="261" max="261" width="14.28515625" style="1" customWidth="1"/>
    <col min="262" max="263" width="21" style="1" customWidth="1"/>
    <col min="264" max="264" width="14" style="1" customWidth="1"/>
    <col min="265" max="265" width="22.42578125" style="1" customWidth="1"/>
    <col min="266" max="266" width="25.140625" style="1" customWidth="1"/>
    <col min="267" max="267" width="60.7109375" style="1" customWidth="1"/>
    <col min="268" max="513" width="9.140625" style="1" customWidth="1"/>
    <col min="514" max="514" width="8.140625" style="1" customWidth="1"/>
    <col min="515" max="515" width="83.42578125" style="1" customWidth="1"/>
    <col min="516" max="516" width="9.5703125" style="1" customWidth="1"/>
    <col min="517" max="517" width="14.28515625" style="1" customWidth="1"/>
    <col min="518" max="519" width="21" style="1" customWidth="1"/>
    <col min="520" max="520" width="14" style="1" customWidth="1"/>
    <col min="521" max="521" width="22.42578125" style="1" customWidth="1"/>
    <col min="522" max="522" width="25.140625" style="1" customWidth="1"/>
    <col min="523" max="523" width="60.7109375" style="1" customWidth="1"/>
    <col min="524" max="769" width="9.140625" style="1" customWidth="1"/>
    <col min="770" max="770" width="8.140625" style="1" customWidth="1"/>
    <col min="771" max="771" width="83.42578125" style="1" customWidth="1"/>
    <col min="772" max="772" width="9.5703125" style="1" customWidth="1"/>
    <col min="773" max="773" width="14.28515625" style="1" customWidth="1"/>
    <col min="774" max="775" width="21" style="1" customWidth="1"/>
    <col min="776" max="776" width="14" style="1" customWidth="1"/>
    <col min="777" max="777" width="22.42578125" style="1" customWidth="1"/>
    <col min="778" max="778" width="25.140625" style="1" customWidth="1"/>
    <col min="779" max="779" width="60.7109375" style="1" customWidth="1"/>
    <col min="780" max="1026" width="9.140625" style="1" customWidth="1"/>
  </cols>
  <sheetData>
    <row r="1" spans="1:13" ht="18" customHeight="1" x14ac:dyDescent="0.25">
      <c r="A1" s="29"/>
      <c r="B1" s="29"/>
      <c r="C1" s="29"/>
      <c r="D1" s="29"/>
      <c r="E1" s="29"/>
      <c r="F1" s="112" t="s">
        <v>16</v>
      </c>
      <c r="G1" s="112"/>
      <c r="H1" s="112"/>
      <c r="I1" s="112"/>
      <c r="J1" s="112"/>
    </row>
    <row r="2" spans="1:13" s="4" customFormat="1" ht="18.75" customHeight="1" x14ac:dyDescent="0.25">
      <c r="A2" s="31"/>
      <c r="B2" s="31"/>
      <c r="C2" s="82"/>
      <c r="D2" s="82"/>
      <c r="E2" s="82"/>
      <c r="F2" s="113" t="s">
        <v>17</v>
      </c>
      <c r="G2" s="113"/>
      <c r="H2" s="113"/>
      <c r="I2" s="113"/>
      <c r="J2" s="113"/>
      <c r="K2" s="3"/>
    </row>
    <row r="3" spans="1:13" s="4" customFormat="1" ht="19.5" customHeight="1" x14ac:dyDescent="0.25">
      <c r="A3" s="31"/>
      <c r="B3" s="31"/>
      <c r="C3" s="82"/>
      <c r="D3" s="82"/>
      <c r="E3" s="82"/>
      <c r="F3" s="113" t="s">
        <v>54</v>
      </c>
      <c r="G3" s="113"/>
      <c r="H3" s="113"/>
      <c r="I3" s="113"/>
      <c r="J3" s="113"/>
      <c r="K3" s="3"/>
    </row>
    <row r="4" spans="1:13" s="4" customFormat="1" ht="20.25" customHeight="1" x14ac:dyDescent="0.25">
      <c r="A4" s="31"/>
      <c r="B4" s="31"/>
      <c r="C4" s="82"/>
      <c r="D4" s="82"/>
      <c r="E4" s="82"/>
      <c r="F4" s="113" t="s">
        <v>55</v>
      </c>
      <c r="G4" s="113"/>
      <c r="H4" s="113"/>
      <c r="I4" s="113"/>
      <c r="J4" s="113"/>
      <c r="K4" s="3"/>
    </row>
    <row r="5" spans="1:13" s="5" customFormat="1" ht="15.75" customHeight="1" x14ac:dyDescent="0.25">
      <c r="A5" s="116" t="s">
        <v>18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3" s="6" customFormat="1" ht="18" customHeight="1" x14ac:dyDescent="0.2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5"/>
    </row>
    <row r="7" spans="1:13" s="6" customFormat="1" ht="18" customHeight="1" x14ac:dyDescent="0.25">
      <c r="A7" s="117" t="s">
        <v>3</v>
      </c>
      <c r="B7" s="117" t="s">
        <v>4</v>
      </c>
      <c r="C7" s="117" t="s">
        <v>5</v>
      </c>
      <c r="D7" s="117" t="s">
        <v>6</v>
      </c>
      <c r="E7" s="117" t="s">
        <v>7</v>
      </c>
      <c r="F7" s="117" t="s">
        <v>8</v>
      </c>
      <c r="G7" s="117" t="s">
        <v>9</v>
      </c>
      <c r="H7" s="117" t="s">
        <v>28</v>
      </c>
      <c r="I7" s="118" t="s">
        <v>39</v>
      </c>
      <c r="J7" s="117" t="s">
        <v>40</v>
      </c>
      <c r="K7" s="5"/>
    </row>
    <row r="8" spans="1:13" s="6" customFormat="1" ht="19.5" customHeight="1" x14ac:dyDescent="0.25">
      <c r="A8" s="117"/>
      <c r="B8" s="117"/>
      <c r="C8" s="117"/>
      <c r="D8" s="117"/>
      <c r="E8" s="117"/>
      <c r="F8" s="117"/>
      <c r="G8" s="117"/>
      <c r="H8" s="117"/>
      <c r="I8" s="119"/>
      <c r="J8" s="117"/>
      <c r="K8" s="5"/>
    </row>
    <row r="9" spans="1:13" s="6" customFormat="1" ht="18.75" customHeight="1" x14ac:dyDescent="0.25">
      <c r="A9" s="117"/>
      <c r="B9" s="117"/>
      <c r="C9" s="117"/>
      <c r="D9" s="117"/>
      <c r="E9" s="117"/>
      <c r="F9" s="117"/>
      <c r="G9" s="117"/>
      <c r="H9" s="117"/>
      <c r="I9" s="120"/>
      <c r="J9" s="117"/>
      <c r="K9" s="5"/>
    </row>
    <row r="10" spans="1:13" s="7" customFormat="1" ht="15.75" customHeight="1" x14ac:dyDescent="0.25">
      <c r="A10" s="81">
        <v>1</v>
      </c>
      <c r="B10" s="81">
        <v>2</v>
      </c>
      <c r="C10" s="81">
        <v>3</v>
      </c>
      <c r="D10" s="81">
        <v>4</v>
      </c>
      <c r="E10" s="81">
        <v>5</v>
      </c>
      <c r="F10" s="81">
        <v>6</v>
      </c>
      <c r="G10" s="81">
        <v>7</v>
      </c>
      <c r="H10" s="81">
        <v>8</v>
      </c>
      <c r="I10" s="81">
        <v>9</v>
      </c>
      <c r="J10" s="81">
        <v>10</v>
      </c>
    </row>
    <row r="11" spans="1:13" s="8" customFormat="1" ht="349.5" customHeight="1" x14ac:dyDescent="0.25">
      <c r="A11" s="32" t="s">
        <v>11</v>
      </c>
      <c r="B11" s="85" t="s">
        <v>86</v>
      </c>
      <c r="C11" s="32" t="s">
        <v>19</v>
      </c>
      <c r="D11" s="33">
        <v>1400</v>
      </c>
      <c r="E11" s="34"/>
      <c r="F11" s="34">
        <f>ROUND(D11*E11,2)</f>
        <v>0</v>
      </c>
      <c r="G11" s="35"/>
      <c r="H11" s="36">
        <f>ROUND(F11*G11+F11,2)</f>
        <v>0</v>
      </c>
      <c r="I11" s="36"/>
      <c r="J11" s="32"/>
    </row>
    <row r="12" spans="1:13" s="11" customFormat="1" ht="29.25" customHeight="1" x14ac:dyDescent="0.25">
      <c r="A12" s="81"/>
      <c r="B12" s="114" t="s">
        <v>13</v>
      </c>
      <c r="C12" s="114"/>
      <c r="D12" s="114"/>
      <c r="E12" s="81" t="s">
        <v>14</v>
      </c>
      <c r="F12" s="37">
        <f>SUM(F11:F11)</f>
        <v>0</v>
      </c>
      <c r="G12" s="81" t="s">
        <v>15</v>
      </c>
      <c r="H12" s="38">
        <f>SUM(H11:H11)</f>
        <v>0</v>
      </c>
      <c r="I12" s="38"/>
      <c r="J12" s="81"/>
      <c r="K12" s="9"/>
      <c r="L12" s="10"/>
    </row>
    <row r="13" spans="1:13" s="12" customFormat="1" ht="9" customHeight="1" x14ac:dyDescent="0.25">
      <c r="A13" s="121" t="s">
        <v>76</v>
      </c>
      <c r="B13" s="121"/>
      <c r="C13" s="121"/>
      <c r="D13" s="121"/>
      <c r="E13" s="121"/>
      <c r="F13" s="121"/>
      <c r="G13" s="121"/>
      <c r="H13" s="121"/>
      <c r="I13" s="121"/>
      <c r="J13" s="121"/>
      <c r="M13" s="13"/>
    </row>
    <row r="14" spans="1:13" s="14" customFormat="1" ht="110.25" customHeight="1" x14ac:dyDescent="0.25">
      <c r="A14" s="122"/>
      <c r="B14" s="122"/>
      <c r="C14" s="122"/>
      <c r="D14" s="122"/>
      <c r="E14" s="122"/>
      <c r="F14" s="122"/>
      <c r="G14" s="122"/>
      <c r="H14" s="122"/>
      <c r="I14" s="122"/>
      <c r="J14" s="122"/>
    </row>
    <row r="15" spans="1:13" s="14" customFormat="1" ht="20.100000000000001" customHeight="1" x14ac:dyDescent="0.25">
      <c r="A15" s="29"/>
      <c r="B15" s="29"/>
      <c r="C15" s="29"/>
      <c r="D15" s="29"/>
      <c r="E15" s="29"/>
      <c r="F15" s="115"/>
      <c r="G15" s="115"/>
      <c r="H15" s="115"/>
      <c r="I15" s="115"/>
      <c r="J15" s="115"/>
    </row>
    <row r="16" spans="1:13" ht="20.2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s="18" customFormat="1" ht="17.100000000000001" customHeight="1" x14ac:dyDescent="0.25">
      <c r="A17" s="15"/>
      <c r="B17" s="16"/>
      <c r="C17" s="17"/>
      <c r="D17" s="17"/>
      <c r="E17" s="17"/>
      <c r="F17" s="17"/>
      <c r="G17" s="17"/>
      <c r="H17" s="17"/>
      <c r="I17" s="17"/>
      <c r="J17" s="17"/>
    </row>
    <row r="18" spans="1:10" s="18" customFormat="1" ht="17.100000000000001" customHeight="1" x14ac:dyDescent="0.25">
      <c r="A18" s="15"/>
      <c r="B18" s="16"/>
      <c r="C18" s="17"/>
      <c r="D18" s="17"/>
      <c r="E18" s="17"/>
      <c r="F18" s="17"/>
      <c r="G18" s="17"/>
      <c r="H18" s="17"/>
      <c r="I18" s="17"/>
      <c r="J18" s="17"/>
    </row>
    <row r="54" spans="4:4" ht="15.75" x14ac:dyDescent="0.25">
      <c r="D54" s="19"/>
    </row>
  </sheetData>
  <mergeCells count="18">
    <mergeCell ref="I7:I9"/>
    <mergeCell ref="A13:J14"/>
    <mergeCell ref="F1:J1"/>
    <mergeCell ref="F2:J2"/>
    <mergeCell ref="B12:D12"/>
    <mergeCell ref="F3:J3"/>
    <mergeCell ref="F15:J15"/>
    <mergeCell ref="F4:J4"/>
    <mergeCell ref="A5:J6"/>
    <mergeCell ref="A7:A9"/>
    <mergeCell ref="B7:B9"/>
    <mergeCell ref="C7:C9"/>
    <mergeCell ref="D7:D9"/>
    <mergeCell ref="E7:E9"/>
    <mergeCell ref="F7:F9"/>
    <mergeCell ref="G7:G9"/>
    <mergeCell ref="H7:H9"/>
    <mergeCell ref="J7:J9"/>
  </mergeCells>
  <printOptions horizontalCentered="1"/>
  <pageMargins left="0.19685039370078741" right="0.27559055118110237" top="0.51181102362204722" bottom="0.35433070866141736" header="0.51181102362204722" footer="0.51181102362204722"/>
  <pageSetup paperSize="9" scale="75" firstPageNumber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opLeftCell="A7" zoomScaleNormal="100" workbookViewId="0">
      <selection activeCell="O11" sqref="O11"/>
    </sheetView>
  </sheetViews>
  <sheetFormatPr defaultRowHeight="15" x14ac:dyDescent="0.25"/>
  <cols>
    <col min="1" max="1" width="4.85546875" customWidth="1"/>
    <col min="2" max="2" width="68.7109375" customWidth="1"/>
    <col min="3" max="3" width="5.28515625" customWidth="1"/>
    <col min="4" max="4" width="6.28515625" customWidth="1"/>
    <col min="5" max="5" width="12.7109375" customWidth="1"/>
    <col min="6" max="6" width="14.42578125" customWidth="1"/>
    <col min="7" max="7" width="10" customWidth="1"/>
    <col min="8" max="8" width="14.85546875" customWidth="1"/>
    <col min="9" max="9" width="13.28515625" customWidth="1"/>
    <col min="10" max="10" width="13.7109375" customWidth="1"/>
    <col min="11" max="1026" width="8.42578125" customWidth="1"/>
  </cols>
  <sheetData>
    <row r="1" spans="1:10" ht="21" customHeight="1" x14ac:dyDescent="0.25">
      <c r="A1" s="39"/>
      <c r="B1" s="39"/>
      <c r="C1" s="39"/>
      <c r="D1" s="39"/>
      <c r="E1" s="39"/>
      <c r="F1" s="101" t="s">
        <v>20</v>
      </c>
      <c r="G1" s="101"/>
      <c r="H1" s="101"/>
      <c r="I1" s="101"/>
      <c r="J1" s="101"/>
    </row>
    <row r="2" spans="1:10" ht="21.75" customHeight="1" x14ac:dyDescent="0.25">
      <c r="B2" s="41"/>
      <c r="C2" s="40"/>
      <c r="D2" s="40"/>
      <c r="E2" s="40"/>
      <c r="F2" s="101" t="s">
        <v>1</v>
      </c>
      <c r="G2" s="101"/>
      <c r="H2" s="101"/>
      <c r="I2" s="101"/>
      <c r="J2" s="101"/>
    </row>
    <row r="3" spans="1:10" ht="21" customHeight="1" x14ac:dyDescent="0.25">
      <c r="A3" s="41"/>
      <c r="B3" s="41"/>
      <c r="C3" s="40"/>
      <c r="D3" s="40"/>
      <c r="E3" s="40"/>
      <c r="F3" s="101" t="s">
        <v>56</v>
      </c>
      <c r="G3" s="101"/>
      <c r="H3" s="101"/>
      <c r="I3" s="101"/>
      <c r="J3" s="101"/>
    </row>
    <row r="4" spans="1:10" ht="24" customHeight="1" x14ac:dyDescent="0.25">
      <c r="A4" s="41"/>
      <c r="B4" s="41"/>
      <c r="C4" s="40"/>
      <c r="D4" s="40"/>
      <c r="E4" s="40"/>
      <c r="F4" s="101" t="s">
        <v>57</v>
      </c>
      <c r="G4" s="101"/>
      <c r="H4" s="101"/>
      <c r="I4" s="101"/>
      <c r="J4" s="101"/>
    </row>
    <row r="5" spans="1:10" ht="15" customHeight="1" x14ac:dyDescent="0.25">
      <c r="A5" s="110" t="s">
        <v>21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0" x14ac:dyDescent="0.25">
      <c r="A6" s="110"/>
      <c r="B6" s="110"/>
      <c r="C6" s="110"/>
      <c r="D6" s="110"/>
      <c r="E6" s="110"/>
      <c r="F6" s="110"/>
      <c r="G6" s="110"/>
      <c r="H6" s="110"/>
      <c r="I6" s="110"/>
      <c r="J6" s="110"/>
    </row>
    <row r="7" spans="1:10" ht="15" customHeight="1" x14ac:dyDescent="0.25">
      <c r="A7" s="124" t="s">
        <v>3</v>
      </c>
      <c r="B7" s="124" t="s">
        <v>4</v>
      </c>
      <c r="C7" s="124" t="s">
        <v>5</v>
      </c>
      <c r="D7" s="124" t="s">
        <v>6</v>
      </c>
      <c r="E7" s="124" t="s">
        <v>7</v>
      </c>
      <c r="F7" s="124" t="s">
        <v>8</v>
      </c>
      <c r="G7" s="124" t="s">
        <v>9</v>
      </c>
      <c r="H7" s="124" t="s">
        <v>10</v>
      </c>
      <c r="I7" s="103" t="s">
        <v>39</v>
      </c>
      <c r="J7" s="124" t="s">
        <v>42</v>
      </c>
    </row>
    <row r="8" spans="1:10" x14ac:dyDescent="0.25">
      <c r="A8" s="124"/>
      <c r="B8" s="124"/>
      <c r="C8" s="124"/>
      <c r="D8" s="124"/>
      <c r="E8" s="124"/>
      <c r="F8" s="124"/>
      <c r="G8" s="124"/>
      <c r="H8" s="124"/>
      <c r="I8" s="104"/>
      <c r="J8" s="124"/>
    </row>
    <row r="9" spans="1:10" ht="63" customHeight="1" x14ac:dyDescent="0.25">
      <c r="A9" s="124"/>
      <c r="B9" s="124"/>
      <c r="C9" s="124"/>
      <c r="D9" s="124"/>
      <c r="E9" s="124"/>
      <c r="F9" s="124"/>
      <c r="G9" s="124"/>
      <c r="H9" s="124"/>
      <c r="I9" s="105"/>
      <c r="J9" s="124"/>
    </row>
    <row r="10" spans="1:10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80">
        <v>9</v>
      </c>
      <c r="J10" s="21">
        <v>10</v>
      </c>
    </row>
    <row r="11" spans="1:10" ht="248.25" customHeight="1" x14ac:dyDescent="0.25">
      <c r="A11" s="22" t="s">
        <v>11</v>
      </c>
      <c r="B11" s="65" t="s">
        <v>45</v>
      </c>
      <c r="C11" s="22" t="s">
        <v>12</v>
      </c>
      <c r="D11" s="42">
        <v>2000</v>
      </c>
      <c r="E11" s="25"/>
      <c r="F11" s="25">
        <f>ROUND(D11*E11,2)</f>
        <v>0</v>
      </c>
      <c r="G11" s="43"/>
      <c r="H11" s="44">
        <f>ROUND(F11*G11+F11,2)</f>
        <v>0</v>
      </c>
      <c r="I11" s="44"/>
      <c r="J11" s="22"/>
    </row>
    <row r="12" spans="1:10" ht="33" customHeight="1" x14ac:dyDescent="0.25">
      <c r="A12" s="21"/>
      <c r="B12" s="123" t="s">
        <v>13</v>
      </c>
      <c r="C12" s="123"/>
      <c r="D12" s="123"/>
      <c r="E12" s="21" t="s">
        <v>14</v>
      </c>
      <c r="F12" s="27">
        <f>SUM(F11)</f>
        <v>0</v>
      </c>
      <c r="G12" s="21" t="s">
        <v>15</v>
      </c>
      <c r="H12" s="45">
        <f>SUM(H11)</f>
        <v>0</v>
      </c>
      <c r="I12" s="45"/>
      <c r="J12" s="21"/>
    </row>
    <row r="13" spans="1:10" ht="90" customHeight="1" x14ac:dyDescent="0.25">
      <c r="A13" s="68"/>
      <c r="B13" s="109" t="s">
        <v>75</v>
      </c>
      <c r="C13" s="109"/>
      <c r="D13" s="109"/>
      <c r="E13" s="109"/>
      <c r="F13" s="109"/>
      <c r="G13" s="109"/>
      <c r="H13" s="109"/>
      <c r="I13" s="109"/>
      <c r="J13" s="109"/>
    </row>
    <row r="14" spans="1:10" ht="13.5" customHeight="1" x14ac:dyDescent="0.25">
      <c r="A14" s="20"/>
      <c r="B14" s="109"/>
      <c r="C14" s="109"/>
      <c r="D14" s="109"/>
      <c r="E14" s="109"/>
      <c r="F14" s="109"/>
      <c r="G14" s="109"/>
      <c r="H14" s="109"/>
      <c r="I14" s="109"/>
      <c r="J14" s="109"/>
    </row>
    <row r="15" spans="1:10" x14ac:dyDescent="0.25">
      <c r="A15" s="20"/>
      <c r="B15" s="109"/>
      <c r="C15" s="109"/>
      <c r="D15" s="109"/>
      <c r="E15" s="109"/>
      <c r="F15" s="109"/>
      <c r="G15" s="109"/>
      <c r="H15" s="109"/>
      <c r="I15" s="109"/>
      <c r="J15" s="109"/>
    </row>
    <row r="16" spans="1:10" x14ac:dyDescent="0.25">
      <c r="A16" s="20"/>
      <c r="B16" s="109"/>
      <c r="C16" s="109"/>
      <c r="D16" s="109"/>
      <c r="E16" s="109"/>
      <c r="F16" s="109"/>
      <c r="G16" s="109"/>
      <c r="H16" s="109"/>
      <c r="I16" s="109"/>
      <c r="J16" s="109"/>
    </row>
    <row r="17" spans="1:10" x14ac:dyDescent="0.25">
      <c r="A17" s="20"/>
      <c r="B17" s="109"/>
      <c r="C17" s="109"/>
      <c r="D17" s="109"/>
      <c r="E17" s="109"/>
      <c r="F17" s="109"/>
      <c r="G17" s="109"/>
      <c r="H17" s="109"/>
      <c r="I17" s="109"/>
      <c r="J17" s="109"/>
    </row>
    <row r="18" spans="1:10" ht="21" customHeight="1" x14ac:dyDescent="0.25">
      <c r="A18" s="20"/>
      <c r="B18" s="109"/>
      <c r="C18" s="109"/>
      <c r="D18" s="109"/>
      <c r="E18" s="109"/>
      <c r="F18" s="109"/>
      <c r="G18" s="109"/>
      <c r="H18" s="109"/>
      <c r="I18" s="109"/>
      <c r="J18" s="109"/>
    </row>
    <row r="19" spans="1:10" ht="147" customHeight="1" x14ac:dyDescent="0.25">
      <c r="A19" s="20"/>
      <c r="B19" s="109"/>
      <c r="C19" s="109"/>
      <c r="D19" s="109"/>
      <c r="E19" s="109"/>
      <c r="F19" s="109"/>
      <c r="G19" s="109"/>
      <c r="H19" s="109"/>
      <c r="I19" s="109"/>
      <c r="J19" s="109"/>
    </row>
  </sheetData>
  <mergeCells count="17">
    <mergeCell ref="I7:I9"/>
    <mergeCell ref="F1:J1"/>
    <mergeCell ref="F2:J2"/>
    <mergeCell ref="B12:D12"/>
    <mergeCell ref="B13:J19"/>
    <mergeCell ref="F3:J3"/>
    <mergeCell ref="F4:J4"/>
    <mergeCell ref="A5:J6"/>
    <mergeCell ref="A7:A9"/>
    <mergeCell ref="B7:B9"/>
    <mergeCell ref="C7:C9"/>
    <mergeCell ref="D7:D9"/>
    <mergeCell ref="E7:E9"/>
    <mergeCell ref="F7:F9"/>
    <mergeCell ref="G7:G9"/>
    <mergeCell ref="H7:H9"/>
    <mergeCell ref="J7:J9"/>
  </mergeCells>
  <pageMargins left="0.23622047244094491" right="0.23622047244094491" top="0.74803149606299213" bottom="0.74803149606299213" header="0.31496062992125984" footer="0.31496062992125984"/>
  <pageSetup paperSize="9" scale="85" firstPageNumber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opLeftCell="A10" zoomScaleNormal="100" workbookViewId="0">
      <selection activeCell="M11" sqref="M11"/>
    </sheetView>
  </sheetViews>
  <sheetFormatPr defaultRowHeight="15" x14ac:dyDescent="0.25"/>
  <cols>
    <col min="1" max="1" width="4.85546875" customWidth="1"/>
    <col min="2" max="2" width="73.28515625" customWidth="1"/>
    <col min="3" max="3" width="7" customWidth="1"/>
    <col min="4" max="4" width="6.28515625" customWidth="1"/>
    <col min="5" max="5" width="13.28515625" customWidth="1"/>
    <col min="6" max="6" width="14" customWidth="1"/>
    <col min="7" max="7" width="9.28515625" customWidth="1"/>
    <col min="8" max="8" width="15.5703125" customWidth="1"/>
    <col min="9" max="9" width="13" customWidth="1"/>
    <col min="10" max="10" width="14.85546875" customWidth="1"/>
    <col min="11" max="1026" width="8.42578125" customWidth="1"/>
  </cols>
  <sheetData>
    <row r="1" spans="1:10" ht="24" customHeight="1" x14ac:dyDescent="0.25">
      <c r="A1" s="39"/>
      <c r="B1" s="39"/>
      <c r="C1" s="39"/>
      <c r="D1" s="39"/>
      <c r="E1" s="39"/>
      <c r="F1" s="101" t="s">
        <v>22</v>
      </c>
      <c r="G1" s="101"/>
      <c r="H1" s="101"/>
      <c r="I1" s="101"/>
      <c r="J1" s="101"/>
    </row>
    <row r="2" spans="1:10" ht="17.25" customHeight="1" x14ac:dyDescent="0.25">
      <c r="A2" s="41"/>
      <c r="B2" s="41"/>
      <c r="C2" s="40"/>
      <c r="D2" s="40"/>
      <c r="E2" s="40"/>
      <c r="F2" s="101" t="s">
        <v>1</v>
      </c>
      <c r="G2" s="101"/>
      <c r="H2" s="101"/>
      <c r="I2" s="101"/>
      <c r="J2" s="101"/>
    </row>
    <row r="3" spans="1:10" ht="20.25" customHeight="1" x14ac:dyDescent="0.25">
      <c r="A3" s="41"/>
      <c r="B3" s="41"/>
      <c r="C3" s="40"/>
      <c r="D3" s="40"/>
      <c r="E3" s="40"/>
      <c r="F3" s="101" t="s">
        <v>82</v>
      </c>
      <c r="G3" s="101"/>
      <c r="H3" s="101"/>
      <c r="I3" s="101"/>
      <c r="J3" s="101"/>
    </row>
    <row r="4" spans="1:10" ht="20.25" customHeight="1" x14ac:dyDescent="0.25">
      <c r="A4" s="41"/>
      <c r="B4" s="41"/>
      <c r="C4" s="40"/>
      <c r="D4" s="40"/>
      <c r="E4" s="40"/>
      <c r="F4" s="101" t="s">
        <v>58</v>
      </c>
      <c r="G4" s="101"/>
      <c r="H4" s="101"/>
      <c r="I4" s="101"/>
      <c r="J4" s="101"/>
    </row>
    <row r="5" spans="1:10" ht="15" customHeight="1" x14ac:dyDescent="0.25">
      <c r="A5" s="110" t="s">
        <v>31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0" x14ac:dyDescent="0.25">
      <c r="A6" s="110"/>
      <c r="B6" s="110"/>
      <c r="C6" s="110"/>
      <c r="D6" s="110"/>
      <c r="E6" s="110"/>
      <c r="F6" s="110"/>
      <c r="G6" s="110"/>
      <c r="H6" s="110"/>
      <c r="I6" s="110"/>
      <c r="J6" s="110"/>
    </row>
    <row r="7" spans="1:10" ht="15" customHeight="1" x14ac:dyDescent="0.25">
      <c r="A7" s="124" t="s">
        <v>3</v>
      </c>
      <c r="B7" s="125" t="s">
        <v>4</v>
      </c>
      <c r="C7" s="124" t="s">
        <v>5</v>
      </c>
      <c r="D7" s="124" t="s">
        <v>6</v>
      </c>
      <c r="E7" s="124" t="s">
        <v>7</v>
      </c>
      <c r="F7" s="124" t="s">
        <v>8</v>
      </c>
      <c r="G7" s="124" t="s">
        <v>9</v>
      </c>
      <c r="H7" s="124" t="s">
        <v>10</v>
      </c>
      <c r="I7" s="103" t="s">
        <v>39</v>
      </c>
      <c r="J7" s="124" t="s">
        <v>40</v>
      </c>
    </row>
    <row r="8" spans="1:10" x14ac:dyDescent="0.25">
      <c r="A8" s="124"/>
      <c r="B8" s="125"/>
      <c r="C8" s="124"/>
      <c r="D8" s="124"/>
      <c r="E8" s="124"/>
      <c r="F8" s="124"/>
      <c r="G8" s="124"/>
      <c r="H8" s="124"/>
      <c r="I8" s="104"/>
      <c r="J8" s="124"/>
    </row>
    <row r="9" spans="1:10" ht="63.75" customHeight="1" x14ac:dyDescent="0.25">
      <c r="A9" s="124"/>
      <c r="B9" s="125"/>
      <c r="C9" s="124"/>
      <c r="D9" s="124"/>
      <c r="E9" s="124"/>
      <c r="F9" s="124"/>
      <c r="G9" s="124"/>
      <c r="H9" s="124"/>
      <c r="I9" s="105"/>
      <c r="J9" s="124"/>
    </row>
    <row r="10" spans="1:10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80">
        <v>9</v>
      </c>
      <c r="J10" s="21">
        <v>10</v>
      </c>
    </row>
    <row r="11" spans="1:10" ht="347.25" customHeight="1" x14ac:dyDescent="0.25">
      <c r="A11" s="22" t="s">
        <v>11</v>
      </c>
      <c r="B11" s="23" t="s">
        <v>33</v>
      </c>
      <c r="C11" s="22" t="s">
        <v>12</v>
      </c>
      <c r="D11" s="42">
        <v>420</v>
      </c>
      <c r="E11" s="25"/>
      <c r="F11" s="25">
        <f>ROUND(D11*E11,2)</f>
        <v>0</v>
      </c>
      <c r="G11" s="43"/>
      <c r="H11" s="44">
        <f>ROUND(F11*G11+F11,2)</f>
        <v>0</v>
      </c>
      <c r="I11" s="44"/>
      <c r="J11" s="22"/>
    </row>
    <row r="12" spans="1:10" ht="21" customHeight="1" x14ac:dyDescent="0.25">
      <c r="A12" s="21"/>
      <c r="B12" s="123" t="s">
        <v>13</v>
      </c>
      <c r="C12" s="123"/>
      <c r="D12" s="123"/>
      <c r="E12" s="21" t="s">
        <v>14</v>
      </c>
      <c r="F12" s="28">
        <f>SUM(F11)</f>
        <v>0</v>
      </c>
      <c r="G12" s="21" t="s">
        <v>15</v>
      </c>
      <c r="H12" s="45">
        <f>SUM(H11)</f>
        <v>0</v>
      </c>
      <c r="I12" s="45"/>
      <c r="J12" s="21"/>
    </row>
    <row r="13" spans="1:10" ht="145.5" customHeight="1" x14ac:dyDescent="0.25">
      <c r="A13" s="20"/>
      <c r="B13" s="109" t="s">
        <v>87</v>
      </c>
      <c r="C13" s="109"/>
      <c r="D13" s="109"/>
      <c r="E13" s="109"/>
      <c r="F13" s="109"/>
      <c r="G13" s="109"/>
      <c r="H13" s="109"/>
      <c r="I13" s="109"/>
      <c r="J13" s="109"/>
    </row>
    <row r="14" spans="1:10" ht="13.5" customHeight="1" x14ac:dyDescent="0.25">
      <c r="A14" s="20"/>
      <c r="B14" s="169"/>
      <c r="C14" s="169"/>
      <c r="D14" s="169"/>
      <c r="E14" s="169"/>
      <c r="F14" s="169"/>
      <c r="G14" s="169"/>
      <c r="H14" s="169"/>
      <c r="I14" s="169"/>
      <c r="J14" s="169"/>
    </row>
    <row r="15" spans="1:10" x14ac:dyDescent="0.25">
      <c r="A15" s="20"/>
      <c r="B15" s="169"/>
      <c r="C15" s="169"/>
      <c r="D15" s="169"/>
      <c r="E15" s="169"/>
      <c r="F15" s="169"/>
      <c r="G15" s="169"/>
      <c r="H15" s="169"/>
      <c r="I15" s="169"/>
      <c r="J15" s="169"/>
    </row>
    <row r="16" spans="1:10" ht="12" customHeight="1" x14ac:dyDescent="0.25">
      <c r="A16" s="20"/>
      <c r="B16" s="169"/>
      <c r="C16" s="169"/>
      <c r="D16" s="169"/>
      <c r="E16" s="169"/>
      <c r="F16" s="169"/>
      <c r="G16" s="169"/>
      <c r="H16" s="169"/>
      <c r="I16" s="169"/>
      <c r="J16" s="169"/>
    </row>
    <row r="17" spans="1:10" ht="15" hidden="1" customHeight="1" x14ac:dyDescent="0.25">
      <c r="A17" s="20"/>
      <c r="B17" s="169"/>
      <c r="C17" s="169"/>
      <c r="D17" s="169"/>
      <c r="E17" s="169"/>
      <c r="F17" s="169"/>
      <c r="G17" s="169"/>
      <c r="H17" s="169"/>
      <c r="I17" s="169"/>
      <c r="J17" s="169"/>
    </row>
    <row r="18" spans="1:10" ht="15" hidden="1" customHeight="1" x14ac:dyDescent="0.25">
      <c r="A18" s="20"/>
      <c r="B18" s="169"/>
      <c r="C18" s="169"/>
      <c r="D18" s="169"/>
      <c r="E18" s="169"/>
      <c r="F18" s="169"/>
      <c r="G18" s="169"/>
      <c r="H18" s="169"/>
      <c r="I18" s="169"/>
      <c r="J18" s="169"/>
    </row>
    <row r="19" spans="1:10" ht="27" hidden="1" customHeight="1" x14ac:dyDescent="0.25">
      <c r="A19" s="20"/>
      <c r="B19" s="169"/>
      <c r="C19" s="169"/>
      <c r="D19" s="169"/>
      <c r="E19" s="169"/>
      <c r="F19" s="169"/>
      <c r="G19" s="169"/>
      <c r="H19" s="169"/>
      <c r="I19" s="169"/>
      <c r="J19" s="169"/>
    </row>
  </sheetData>
  <mergeCells count="17">
    <mergeCell ref="I7:I9"/>
    <mergeCell ref="F1:J1"/>
    <mergeCell ref="F2:J2"/>
    <mergeCell ref="B12:D12"/>
    <mergeCell ref="B13:J19"/>
    <mergeCell ref="F3:J3"/>
    <mergeCell ref="F4:J4"/>
    <mergeCell ref="A5:J6"/>
    <mergeCell ref="A7:A9"/>
    <mergeCell ref="B7:B9"/>
    <mergeCell ref="C7:C9"/>
    <mergeCell ref="D7:D9"/>
    <mergeCell ref="E7:E9"/>
    <mergeCell ref="F7:F9"/>
    <mergeCell ref="G7:G9"/>
    <mergeCell ref="H7:H9"/>
    <mergeCell ref="J7:J9"/>
  </mergeCells>
  <pageMargins left="0.23622047244094491" right="0.23622047244094491" top="0.74803149606299213" bottom="0.74803149606299213" header="0.31496062992125984" footer="0.31496062992125984"/>
  <pageSetup paperSize="9" scale="75" firstPageNumber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65"/>
  <sheetViews>
    <sheetView topLeftCell="A22" zoomScaleNormal="100" zoomScalePageLayoutView="78" workbookViewId="0">
      <selection activeCell="F1" sqref="F1:J1"/>
    </sheetView>
  </sheetViews>
  <sheetFormatPr defaultColWidth="9.140625" defaultRowHeight="15" x14ac:dyDescent="0.25"/>
  <cols>
    <col min="1" max="1" width="4.42578125" style="29" customWidth="1"/>
    <col min="2" max="2" width="121.7109375" style="29" customWidth="1"/>
    <col min="3" max="3" width="4.7109375" style="29" customWidth="1"/>
    <col min="4" max="4" width="7.28515625" style="29" customWidth="1"/>
    <col min="5" max="5" width="12.5703125" style="29" customWidth="1"/>
    <col min="6" max="6" width="15.85546875" style="29" customWidth="1"/>
    <col min="7" max="7" width="11.5703125" style="29" customWidth="1"/>
    <col min="8" max="9" width="15.140625" style="29" customWidth="1"/>
    <col min="10" max="10" width="15.42578125" style="29" customWidth="1"/>
    <col min="11" max="11" width="60.7109375" style="29" customWidth="1"/>
    <col min="12" max="1026" width="9.140625" style="29" customWidth="1"/>
    <col min="1027" max="16384" width="9.140625" style="20"/>
  </cols>
  <sheetData>
    <row r="1" spans="1:11" ht="18.75" customHeight="1" x14ac:dyDescent="0.25">
      <c r="F1" s="112" t="s">
        <v>23</v>
      </c>
      <c r="G1" s="112"/>
      <c r="H1" s="112"/>
      <c r="I1" s="112"/>
      <c r="J1" s="112"/>
    </row>
    <row r="2" spans="1:11" s="63" customFormat="1" ht="18.75" customHeight="1" x14ac:dyDescent="0.25">
      <c r="A2" s="31"/>
      <c r="B2" s="31"/>
      <c r="C2" s="30"/>
      <c r="D2" s="30"/>
      <c r="E2" s="30"/>
      <c r="F2" s="113" t="s">
        <v>17</v>
      </c>
      <c r="G2" s="113"/>
      <c r="H2" s="113"/>
      <c r="I2" s="113"/>
      <c r="J2" s="113"/>
      <c r="K2" s="62"/>
    </row>
    <row r="3" spans="1:11" s="63" customFormat="1" ht="18.75" customHeight="1" x14ac:dyDescent="0.25">
      <c r="A3" s="31"/>
      <c r="B3" s="31"/>
      <c r="C3" s="30"/>
      <c r="D3" s="30"/>
      <c r="E3" s="30"/>
      <c r="F3" s="113" t="s">
        <v>59</v>
      </c>
      <c r="G3" s="113"/>
      <c r="H3" s="113"/>
      <c r="I3" s="113"/>
      <c r="J3" s="113"/>
      <c r="K3" s="62"/>
    </row>
    <row r="4" spans="1:11" s="63" customFormat="1" ht="17.25" customHeight="1" x14ac:dyDescent="0.25">
      <c r="A4" s="31"/>
      <c r="B4" s="31"/>
      <c r="C4" s="30"/>
      <c r="D4" s="30"/>
      <c r="E4" s="30"/>
      <c r="F4" s="113" t="s">
        <v>60</v>
      </c>
      <c r="G4" s="113"/>
      <c r="H4" s="113"/>
      <c r="I4" s="113"/>
      <c r="J4" s="113"/>
      <c r="K4" s="62"/>
    </row>
    <row r="5" spans="1:11" s="62" customFormat="1" ht="21" customHeight="1" x14ac:dyDescent="0.25">
      <c r="A5" s="116" t="s">
        <v>24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1" s="63" customFormat="1" ht="15" customHeight="1" x14ac:dyDescent="0.2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62"/>
    </row>
    <row r="7" spans="1:11" s="63" customFormat="1" ht="28.5" customHeight="1" x14ac:dyDescent="0.25">
      <c r="A7" s="117" t="s">
        <v>3</v>
      </c>
      <c r="B7" s="117" t="s">
        <v>4</v>
      </c>
      <c r="C7" s="117" t="s">
        <v>5</v>
      </c>
      <c r="D7" s="117" t="s">
        <v>6</v>
      </c>
      <c r="E7" s="117" t="s">
        <v>7</v>
      </c>
      <c r="F7" s="117" t="s">
        <v>8</v>
      </c>
      <c r="G7" s="117" t="s">
        <v>9</v>
      </c>
      <c r="H7" s="117" t="s">
        <v>10</v>
      </c>
      <c r="I7" s="118" t="s">
        <v>39</v>
      </c>
      <c r="J7" s="117" t="s">
        <v>41</v>
      </c>
      <c r="K7" s="62"/>
    </row>
    <row r="8" spans="1:11" s="63" customFormat="1" ht="15.75" customHeight="1" x14ac:dyDescent="0.25">
      <c r="A8" s="117"/>
      <c r="B8" s="117"/>
      <c r="C8" s="117"/>
      <c r="D8" s="117"/>
      <c r="E8" s="117"/>
      <c r="F8" s="117"/>
      <c r="G8" s="117"/>
      <c r="H8" s="117"/>
      <c r="I8" s="119"/>
      <c r="J8" s="117"/>
      <c r="K8" s="62"/>
    </row>
    <row r="9" spans="1:11" s="63" customFormat="1" ht="24.75" customHeight="1" x14ac:dyDescent="0.25">
      <c r="A9" s="117"/>
      <c r="B9" s="117"/>
      <c r="C9" s="117"/>
      <c r="D9" s="117"/>
      <c r="E9" s="117"/>
      <c r="F9" s="117"/>
      <c r="G9" s="117"/>
      <c r="H9" s="117"/>
      <c r="I9" s="120"/>
      <c r="J9" s="117"/>
      <c r="K9" s="62"/>
    </row>
    <row r="10" spans="1:11" s="29" customFormat="1" ht="15.75" customHeight="1" x14ac:dyDescent="0.25">
      <c r="A10" s="61">
        <v>1</v>
      </c>
      <c r="B10" s="61">
        <v>2</v>
      </c>
      <c r="C10" s="61">
        <v>3</v>
      </c>
      <c r="D10" s="61">
        <v>4</v>
      </c>
      <c r="E10" s="61">
        <v>5</v>
      </c>
      <c r="F10" s="61">
        <v>6</v>
      </c>
      <c r="G10" s="61">
        <v>7</v>
      </c>
      <c r="H10" s="61">
        <v>8</v>
      </c>
      <c r="I10" s="79">
        <v>9</v>
      </c>
      <c r="J10" s="61">
        <v>10</v>
      </c>
    </row>
    <row r="11" spans="1:11" s="29" customFormat="1" ht="409.5" customHeight="1" x14ac:dyDescent="0.25">
      <c r="A11" s="32" t="s">
        <v>11</v>
      </c>
      <c r="B11" s="85" t="s">
        <v>69</v>
      </c>
      <c r="C11" s="32" t="s">
        <v>25</v>
      </c>
      <c r="D11" s="46">
        <v>1200</v>
      </c>
      <c r="E11" s="56"/>
      <c r="F11" s="34">
        <f>ROUND(D11*E11,2)</f>
        <v>0</v>
      </c>
      <c r="G11" s="35"/>
      <c r="H11" s="36">
        <f>ROUND(F11*G11+F11,2)</f>
        <v>0</v>
      </c>
      <c r="I11" s="36"/>
      <c r="J11" s="57"/>
    </row>
    <row r="12" spans="1:11" s="29" customFormat="1" ht="52.5" customHeight="1" x14ac:dyDescent="0.25">
      <c r="A12" s="32" t="s">
        <v>26</v>
      </c>
      <c r="B12" s="58" t="s">
        <v>34</v>
      </c>
      <c r="C12" s="32" t="s">
        <v>25</v>
      </c>
      <c r="D12" s="46">
        <v>100</v>
      </c>
      <c r="E12" s="56"/>
      <c r="F12" s="34">
        <f>ROUND(D12*E12,2)</f>
        <v>0</v>
      </c>
      <c r="G12" s="35"/>
      <c r="H12" s="36">
        <f>ROUND(F12*G12+F12,2)</f>
        <v>0</v>
      </c>
      <c r="I12" s="36"/>
      <c r="J12" s="57"/>
    </row>
    <row r="13" spans="1:11" s="29" customFormat="1" ht="15" customHeight="1" x14ac:dyDescent="0.25">
      <c r="A13" s="140" t="s">
        <v>27</v>
      </c>
      <c r="B13" s="142" t="s">
        <v>74</v>
      </c>
      <c r="C13" s="140" t="s">
        <v>25</v>
      </c>
      <c r="D13" s="144">
        <v>1200</v>
      </c>
      <c r="E13" s="146"/>
      <c r="F13" s="132">
        <f>ROUND(D13*E13,2)</f>
        <v>0</v>
      </c>
      <c r="G13" s="126"/>
      <c r="H13" s="128">
        <f>ROUND(F13*G13+F13,2)</f>
        <v>0</v>
      </c>
      <c r="I13" s="128"/>
      <c r="J13" s="130"/>
    </row>
    <row r="14" spans="1:11" s="29" customFormat="1" ht="331.5" customHeight="1" x14ac:dyDescent="0.25">
      <c r="A14" s="150"/>
      <c r="B14" s="151"/>
      <c r="C14" s="150"/>
      <c r="D14" s="152"/>
      <c r="E14" s="153"/>
      <c r="F14" s="133"/>
      <c r="G14" s="136"/>
      <c r="H14" s="137"/>
      <c r="I14" s="137"/>
      <c r="J14" s="135"/>
    </row>
    <row r="15" spans="1:11" s="29" customFormat="1" ht="4.5" hidden="1" customHeight="1" x14ac:dyDescent="0.25">
      <c r="A15" s="141"/>
      <c r="B15" s="143"/>
      <c r="C15" s="141"/>
      <c r="D15" s="145"/>
      <c r="E15" s="147"/>
      <c r="F15" s="134"/>
      <c r="G15" s="127"/>
      <c r="H15" s="129"/>
      <c r="I15" s="129"/>
      <c r="J15" s="131"/>
    </row>
    <row r="16" spans="1:11" s="29" customFormat="1" ht="389.25" customHeight="1" x14ac:dyDescent="0.25">
      <c r="A16" s="140">
        <v>4</v>
      </c>
      <c r="B16" s="142" t="s">
        <v>73</v>
      </c>
      <c r="C16" s="140" t="s">
        <v>25</v>
      </c>
      <c r="D16" s="144">
        <v>180</v>
      </c>
      <c r="E16" s="146"/>
      <c r="F16" s="132">
        <f t="shared" ref="F16:F21" si="0">ROUND(D16*E16,2)</f>
        <v>0</v>
      </c>
      <c r="G16" s="126"/>
      <c r="H16" s="128">
        <f t="shared" ref="H16:H21" si="1">ROUND(F16*G16+F16,2)</f>
        <v>0</v>
      </c>
      <c r="I16" s="128"/>
      <c r="J16" s="130"/>
    </row>
    <row r="17" spans="1:13" s="29" customFormat="1" ht="10.5" hidden="1" customHeight="1" x14ac:dyDescent="0.25">
      <c r="A17" s="141"/>
      <c r="B17" s="143"/>
      <c r="C17" s="141"/>
      <c r="D17" s="145"/>
      <c r="E17" s="147"/>
      <c r="F17" s="134"/>
      <c r="G17" s="127"/>
      <c r="H17" s="129"/>
      <c r="I17" s="129"/>
      <c r="J17" s="131"/>
    </row>
    <row r="18" spans="1:13" s="29" customFormat="1" ht="72" customHeight="1" x14ac:dyDescent="0.25">
      <c r="A18" s="32">
        <v>5</v>
      </c>
      <c r="B18" s="58" t="s">
        <v>71</v>
      </c>
      <c r="C18" s="32" t="s">
        <v>25</v>
      </c>
      <c r="D18" s="46">
        <v>60</v>
      </c>
      <c r="E18" s="56"/>
      <c r="F18" s="34">
        <f t="shared" si="0"/>
        <v>0</v>
      </c>
      <c r="G18" s="35"/>
      <c r="H18" s="36">
        <f t="shared" si="1"/>
        <v>0</v>
      </c>
      <c r="I18" s="36"/>
      <c r="J18" s="57"/>
    </row>
    <row r="19" spans="1:13" s="29" customFormat="1" ht="82.5" customHeight="1" x14ac:dyDescent="0.25">
      <c r="A19" s="32">
        <v>6</v>
      </c>
      <c r="B19" s="85" t="s">
        <v>70</v>
      </c>
      <c r="C19" s="32" t="s">
        <v>25</v>
      </c>
      <c r="D19" s="46">
        <v>630</v>
      </c>
      <c r="E19" s="56"/>
      <c r="F19" s="34">
        <f t="shared" si="0"/>
        <v>0</v>
      </c>
      <c r="G19" s="35"/>
      <c r="H19" s="36">
        <f t="shared" si="1"/>
        <v>0</v>
      </c>
      <c r="I19" s="36"/>
      <c r="J19" s="57"/>
    </row>
    <row r="20" spans="1:13" s="29" customFormat="1" ht="70.5" customHeight="1" x14ac:dyDescent="0.25">
      <c r="A20" s="32">
        <v>7</v>
      </c>
      <c r="B20" s="85" t="s">
        <v>48</v>
      </c>
      <c r="C20" s="32" t="s">
        <v>25</v>
      </c>
      <c r="D20" s="46">
        <v>135</v>
      </c>
      <c r="E20" s="56"/>
      <c r="F20" s="34">
        <f t="shared" si="0"/>
        <v>0</v>
      </c>
      <c r="G20" s="35"/>
      <c r="H20" s="36">
        <f t="shared" si="1"/>
        <v>0</v>
      </c>
      <c r="I20" s="36"/>
      <c r="J20" s="57"/>
    </row>
    <row r="21" spans="1:13" s="29" customFormat="1" ht="397.5" customHeight="1" x14ac:dyDescent="0.25">
      <c r="A21" s="140">
        <v>8</v>
      </c>
      <c r="B21" s="142" t="s">
        <v>72</v>
      </c>
      <c r="C21" s="140" t="s">
        <v>25</v>
      </c>
      <c r="D21" s="144">
        <v>360</v>
      </c>
      <c r="E21" s="146"/>
      <c r="F21" s="132">
        <f t="shared" si="0"/>
        <v>0</v>
      </c>
      <c r="G21" s="126"/>
      <c r="H21" s="128">
        <f t="shared" si="1"/>
        <v>0</v>
      </c>
      <c r="I21" s="128"/>
      <c r="J21" s="138"/>
    </row>
    <row r="22" spans="1:13" s="29" customFormat="1" ht="0.75" customHeight="1" x14ac:dyDescent="0.25">
      <c r="A22" s="141"/>
      <c r="B22" s="143"/>
      <c r="C22" s="141"/>
      <c r="D22" s="145"/>
      <c r="E22" s="147"/>
      <c r="F22" s="134"/>
      <c r="G22" s="127"/>
      <c r="H22" s="129"/>
      <c r="I22" s="129"/>
      <c r="J22" s="139"/>
    </row>
    <row r="23" spans="1:13" s="59" customFormat="1" ht="45" customHeight="1" x14ac:dyDescent="0.25">
      <c r="A23" s="32"/>
      <c r="B23" s="114" t="s">
        <v>13</v>
      </c>
      <c r="C23" s="114"/>
      <c r="D23" s="114"/>
      <c r="E23" s="38" t="s">
        <v>14</v>
      </c>
      <c r="F23" s="37">
        <f>SUM(F11:F21)</f>
        <v>0</v>
      </c>
      <c r="G23" s="61" t="s">
        <v>15</v>
      </c>
      <c r="H23" s="38">
        <f>SUM(H11:H21)</f>
        <v>0</v>
      </c>
      <c r="I23" s="38"/>
      <c r="J23" s="32"/>
      <c r="K23" s="63"/>
      <c r="L23" s="29"/>
    </row>
    <row r="24" spans="1:13" s="29" customFormat="1" ht="26.25" customHeight="1" x14ac:dyDescent="0.25">
      <c r="A24" s="148" t="s">
        <v>81</v>
      </c>
      <c r="B24" s="148"/>
      <c r="C24" s="148"/>
      <c r="D24" s="148"/>
      <c r="E24" s="148"/>
      <c r="F24" s="60"/>
      <c r="G24" s="60"/>
      <c r="H24" s="60"/>
      <c r="I24" s="78"/>
      <c r="J24" s="60"/>
      <c r="M24" s="59"/>
    </row>
    <row r="25" spans="1:13" s="29" customFormat="1" ht="144" customHeight="1" x14ac:dyDescent="0.25">
      <c r="A25" s="148"/>
      <c r="B25" s="148"/>
      <c r="C25" s="148"/>
      <c r="D25" s="148"/>
      <c r="E25" s="148"/>
      <c r="F25" s="149"/>
      <c r="G25" s="149"/>
      <c r="H25" s="149"/>
      <c r="I25" s="149"/>
      <c r="J25" s="149"/>
    </row>
    <row r="26" spans="1:13" s="29" customFormat="1" ht="20.100000000000001" customHeight="1" x14ac:dyDescent="0.25">
      <c r="F26" s="115"/>
      <c r="G26" s="115"/>
      <c r="H26" s="115"/>
      <c r="I26" s="115"/>
      <c r="J26" s="115"/>
    </row>
    <row r="27" spans="1:13" ht="20.25" customHeight="1" x14ac:dyDescent="0.25"/>
    <row r="28" spans="1:13" s="48" customFormat="1" ht="17.100000000000001" customHeight="1" x14ac:dyDescent="0.25">
      <c r="A28" s="47"/>
    </row>
    <row r="29" spans="1:13" s="48" customFormat="1" ht="17.100000000000001" customHeight="1" x14ac:dyDescent="0.25">
      <c r="A29" s="47"/>
    </row>
    <row r="65" spans="4:4" x14ac:dyDescent="0.25">
      <c r="D65" s="59"/>
    </row>
  </sheetData>
  <mergeCells count="49">
    <mergeCell ref="A13:A15"/>
    <mergeCell ref="B13:B15"/>
    <mergeCell ref="C13:C15"/>
    <mergeCell ref="D13:D15"/>
    <mergeCell ref="E13:E15"/>
    <mergeCell ref="B16:B17"/>
    <mergeCell ref="C16:C17"/>
    <mergeCell ref="D16:D17"/>
    <mergeCell ref="E16:E17"/>
    <mergeCell ref="F16:F17"/>
    <mergeCell ref="B23:D23"/>
    <mergeCell ref="A24:E25"/>
    <mergeCell ref="F25:J25"/>
    <mergeCell ref="F26:J26"/>
    <mergeCell ref="F4:J4"/>
    <mergeCell ref="A5:J6"/>
    <mergeCell ref="A7:A9"/>
    <mergeCell ref="B7:B9"/>
    <mergeCell ref="C7:C9"/>
    <mergeCell ref="D7:D9"/>
    <mergeCell ref="E7:E9"/>
    <mergeCell ref="F7:F9"/>
    <mergeCell ref="G7:G9"/>
    <mergeCell ref="H7:H9"/>
    <mergeCell ref="J7:J9"/>
    <mergeCell ref="A16:A17"/>
    <mergeCell ref="A21:A22"/>
    <mergeCell ref="B21:B22"/>
    <mergeCell ref="C21:C22"/>
    <mergeCell ref="D21:D22"/>
    <mergeCell ref="E21:E22"/>
    <mergeCell ref="G21:G22"/>
    <mergeCell ref="H21:H22"/>
    <mergeCell ref="I21:I22"/>
    <mergeCell ref="J21:J22"/>
    <mergeCell ref="F21:F22"/>
    <mergeCell ref="F2:J2"/>
    <mergeCell ref="F3:J3"/>
    <mergeCell ref="F1:J1"/>
    <mergeCell ref="G16:G17"/>
    <mergeCell ref="H16:H17"/>
    <mergeCell ref="J16:J17"/>
    <mergeCell ref="F13:F15"/>
    <mergeCell ref="I16:I17"/>
    <mergeCell ref="J13:J15"/>
    <mergeCell ref="I7:I9"/>
    <mergeCell ref="G13:G15"/>
    <mergeCell ref="H13:H15"/>
    <mergeCell ref="I13:I1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firstPageNumber="0" fitToHeight="0" orientation="landscape" r:id="rId1"/>
  <rowBreaks count="1" manualBreakCount="1">
    <brk id="1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20"/>
  <sheetViews>
    <sheetView topLeftCell="A10" zoomScaleNormal="100" workbookViewId="0">
      <selection activeCell="F1" sqref="F1:J1"/>
    </sheetView>
  </sheetViews>
  <sheetFormatPr defaultColWidth="9.140625" defaultRowHeight="15" x14ac:dyDescent="0.25"/>
  <cols>
    <col min="1" max="1" width="4.7109375" style="52" customWidth="1"/>
    <col min="2" max="2" width="56.5703125" style="52" customWidth="1"/>
    <col min="3" max="3" width="7.5703125" style="52" customWidth="1"/>
    <col min="4" max="4" width="7.85546875" style="52" customWidth="1"/>
    <col min="5" max="5" width="14.42578125" style="52" customWidth="1"/>
    <col min="6" max="6" width="13.85546875" style="52" customWidth="1"/>
    <col min="7" max="7" width="8.5703125" style="52" bestFit="1" customWidth="1"/>
    <col min="8" max="9" width="13.85546875" style="52" customWidth="1"/>
    <col min="10" max="10" width="14.5703125" style="52" customWidth="1"/>
    <col min="11" max="1026" width="9.140625" style="52" customWidth="1"/>
    <col min="1027" max="16384" width="9.140625" style="20"/>
  </cols>
  <sheetData>
    <row r="1" spans="1:10" ht="22.5" customHeight="1" x14ac:dyDescent="0.25">
      <c r="A1" s="29"/>
      <c r="B1" s="29"/>
      <c r="C1" s="29"/>
      <c r="D1" s="29"/>
      <c r="E1" s="29"/>
      <c r="F1" s="112" t="s">
        <v>29</v>
      </c>
      <c r="G1" s="112"/>
      <c r="H1" s="112"/>
      <c r="I1" s="112"/>
      <c r="J1" s="112"/>
    </row>
    <row r="2" spans="1:10" ht="20.25" customHeight="1" x14ac:dyDescent="0.25">
      <c r="A2" s="31"/>
      <c r="B2" s="31"/>
      <c r="C2" s="99"/>
      <c r="D2" s="99"/>
      <c r="E2" s="99"/>
      <c r="F2" s="113" t="s">
        <v>1</v>
      </c>
      <c r="G2" s="113"/>
      <c r="H2" s="113"/>
      <c r="I2" s="113"/>
      <c r="J2" s="113"/>
    </row>
    <row r="3" spans="1:10" ht="22.5" customHeight="1" x14ac:dyDescent="0.25">
      <c r="A3" s="31"/>
      <c r="B3" s="31"/>
      <c r="C3" s="99"/>
      <c r="D3" s="99"/>
      <c r="E3" s="99"/>
      <c r="F3" s="113" t="s">
        <v>61</v>
      </c>
      <c r="G3" s="113"/>
      <c r="H3" s="113"/>
      <c r="I3" s="113"/>
      <c r="J3" s="113"/>
    </row>
    <row r="4" spans="1:10" ht="22.5" customHeight="1" x14ac:dyDescent="0.25">
      <c r="A4" s="31"/>
      <c r="B4" s="31"/>
      <c r="C4" s="99"/>
      <c r="D4" s="99"/>
      <c r="E4" s="99"/>
      <c r="F4" s="113" t="s">
        <v>2</v>
      </c>
      <c r="G4" s="113"/>
      <c r="H4" s="113"/>
      <c r="I4" s="113"/>
      <c r="J4" s="113"/>
    </row>
    <row r="5" spans="1:10" ht="12.75" customHeight="1" x14ac:dyDescent="0.25">
      <c r="A5" s="116" t="s">
        <v>49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0" x14ac:dyDescent="0.25">
      <c r="A6" s="155"/>
      <c r="B6" s="155"/>
      <c r="C6" s="155"/>
      <c r="D6" s="155"/>
      <c r="E6" s="155"/>
      <c r="F6" s="155"/>
      <c r="G6" s="155"/>
      <c r="H6" s="155"/>
      <c r="I6" s="155"/>
      <c r="J6" s="155"/>
    </row>
    <row r="7" spans="1:10" ht="12.75" customHeight="1" x14ac:dyDescent="0.25">
      <c r="A7" s="117" t="s">
        <v>3</v>
      </c>
      <c r="B7" s="117" t="s">
        <v>4</v>
      </c>
      <c r="C7" s="117" t="s">
        <v>5</v>
      </c>
      <c r="D7" s="117" t="s">
        <v>6</v>
      </c>
      <c r="E7" s="117" t="s">
        <v>7</v>
      </c>
      <c r="F7" s="117" t="s">
        <v>8</v>
      </c>
      <c r="G7" s="117" t="s">
        <v>9</v>
      </c>
      <c r="H7" s="117" t="s">
        <v>10</v>
      </c>
      <c r="I7" s="118" t="s">
        <v>39</v>
      </c>
      <c r="J7" s="117" t="s">
        <v>40</v>
      </c>
    </row>
    <row r="8" spans="1:10" x14ac:dyDescent="0.25">
      <c r="A8" s="117"/>
      <c r="B8" s="117"/>
      <c r="C8" s="117"/>
      <c r="D8" s="117"/>
      <c r="E8" s="117"/>
      <c r="F8" s="117"/>
      <c r="G8" s="117"/>
      <c r="H8" s="117"/>
      <c r="I8" s="119"/>
      <c r="J8" s="117"/>
    </row>
    <row r="9" spans="1:10" ht="69.75" customHeight="1" x14ac:dyDescent="0.25">
      <c r="A9" s="117"/>
      <c r="B9" s="117"/>
      <c r="C9" s="117"/>
      <c r="D9" s="117"/>
      <c r="E9" s="117"/>
      <c r="F9" s="117"/>
      <c r="G9" s="117"/>
      <c r="H9" s="117"/>
      <c r="I9" s="120"/>
      <c r="J9" s="117"/>
    </row>
    <row r="10" spans="1:10" x14ac:dyDescent="0.25">
      <c r="A10" s="100">
        <v>1</v>
      </c>
      <c r="B10" s="100">
        <v>2</v>
      </c>
      <c r="C10" s="100">
        <v>3</v>
      </c>
      <c r="D10" s="100">
        <v>4</v>
      </c>
      <c r="E10" s="100">
        <v>5</v>
      </c>
      <c r="F10" s="100">
        <v>6</v>
      </c>
      <c r="G10" s="100">
        <v>7</v>
      </c>
      <c r="H10" s="100">
        <v>8</v>
      </c>
      <c r="I10" s="100">
        <v>9</v>
      </c>
      <c r="J10" s="100">
        <v>10</v>
      </c>
    </row>
    <row r="11" spans="1:10" ht="191.25" customHeight="1" x14ac:dyDescent="0.25">
      <c r="A11" s="32" t="s">
        <v>11</v>
      </c>
      <c r="B11" s="58" t="s">
        <v>68</v>
      </c>
      <c r="C11" s="32" t="s">
        <v>12</v>
      </c>
      <c r="D11" s="32">
        <v>240</v>
      </c>
      <c r="E11" s="34"/>
      <c r="F11" s="34">
        <f>ROUND(D11*E11,2)</f>
        <v>0</v>
      </c>
      <c r="G11" s="51"/>
      <c r="H11" s="93">
        <f>ROUND(F11*G11+F11,2)</f>
        <v>0</v>
      </c>
      <c r="I11" s="53"/>
      <c r="J11" s="100"/>
    </row>
    <row r="12" spans="1:10" ht="180.75" customHeight="1" x14ac:dyDescent="0.25">
      <c r="A12" s="32" t="s">
        <v>26</v>
      </c>
      <c r="B12" s="92" t="s">
        <v>67</v>
      </c>
      <c r="C12" s="32" t="s">
        <v>12</v>
      </c>
      <c r="D12" s="32">
        <v>1800</v>
      </c>
      <c r="E12" s="34"/>
      <c r="F12" s="34">
        <f>ROUND(D12*E12,2)</f>
        <v>0</v>
      </c>
      <c r="G12" s="51"/>
      <c r="H12" s="93">
        <f>ROUND(F12*G12+F12,2)</f>
        <v>0</v>
      </c>
      <c r="I12" s="53"/>
      <c r="J12" s="100"/>
    </row>
    <row r="13" spans="1:10" ht="24.75" customHeight="1" x14ac:dyDescent="0.25">
      <c r="A13" s="100"/>
      <c r="B13" s="114" t="s">
        <v>13</v>
      </c>
      <c r="C13" s="114"/>
      <c r="D13" s="114"/>
      <c r="E13" s="100" t="s">
        <v>14</v>
      </c>
      <c r="F13" s="94">
        <f>SUM(F11:F12)</f>
        <v>0</v>
      </c>
      <c r="G13" s="100" t="s">
        <v>15</v>
      </c>
      <c r="H13" s="95">
        <f>SUM(H11:H12)</f>
        <v>0</v>
      </c>
      <c r="I13" s="50"/>
      <c r="J13" s="100"/>
    </row>
    <row r="14" spans="1:10" ht="22.5" customHeight="1" x14ac:dyDescent="0.25">
      <c r="B14" s="154" t="s">
        <v>80</v>
      </c>
      <c r="C14" s="154"/>
      <c r="D14" s="154"/>
      <c r="E14" s="154"/>
      <c r="F14" s="154"/>
      <c r="G14" s="154"/>
      <c r="H14" s="154"/>
      <c r="I14" s="154"/>
      <c r="J14" s="154"/>
    </row>
    <row r="15" spans="1:10" x14ac:dyDescent="0.25">
      <c r="B15" s="154"/>
      <c r="C15" s="154"/>
      <c r="D15" s="154"/>
      <c r="E15" s="154"/>
      <c r="F15" s="154"/>
      <c r="G15" s="154"/>
      <c r="H15" s="154"/>
      <c r="I15" s="154"/>
      <c r="J15" s="154"/>
    </row>
    <row r="16" spans="1:10" x14ac:dyDescent="0.25">
      <c r="B16" s="154"/>
      <c r="C16" s="154"/>
      <c r="D16" s="154"/>
      <c r="E16" s="154"/>
      <c r="F16" s="154"/>
      <c r="G16" s="154"/>
      <c r="H16" s="154"/>
      <c r="I16" s="154"/>
      <c r="J16" s="154"/>
    </row>
    <row r="17" spans="2:10" x14ac:dyDescent="0.25">
      <c r="B17" s="154"/>
      <c r="C17" s="154"/>
      <c r="D17" s="154"/>
      <c r="E17" s="154"/>
      <c r="F17" s="154"/>
      <c r="G17" s="154"/>
      <c r="H17" s="154"/>
      <c r="I17" s="154"/>
      <c r="J17" s="154"/>
    </row>
    <row r="18" spans="2:10" ht="23.25" customHeight="1" x14ac:dyDescent="0.25">
      <c r="B18" s="154"/>
      <c r="C18" s="154"/>
      <c r="D18" s="154"/>
      <c r="E18" s="154"/>
      <c r="F18" s="154"/>
      <c r="G18" s="154"/>
      <c r="H18" s="154"/>
      <c r="I18" s="154"/>
      <c r="J18" s="154"/>
    </row>
    <row r="19" spans="2:10" ht="18.75" customHeight="1" x14ac:dyDescent="0.25">
      <c r="B19" s="154"/>
      <c r="C19" s="154"/>
      <c r="D19" s="154"/>
      <c r="E19" s="154"/>
      <c r="F19" s="154"/>
      <c r="G19" s="154"/>
      <c r="H19" s="154"/>
      <c r="I19" s="154"/>
      <c r="J19" s="154"/>
    </row>
    <row r="20" spans="2:10" ht="54" customHeight="1" x14ac:dyDescent="0.25">
      <c r="B20" s="154"/>
      <c r="C20" s="154"/>
      <c r="D20" s="154"/>
      <c r="E20" s="154"/>
      <c r="F20" s="154"/>
      <c r="G20" s="154"/>
      <c r="H20" s="154"/>
      <c r="I20" s="154"/>
      <c r="J20" s="154"/>
    </row>
  </sheetData>
  <mergeCells count="17">
    <mergeCell ref="F3:J3"/>
    <mergeCell ref="F1:J1"/>
    <mergeCell ref="F2:J2"/>
    <mergeCell ref="B13:D13"/>
    <mergeCell ref="B14:J20"/>
    <mergeCell ref="F4:J4"/>
    <mergeCell ref="A5:J6"/>
    <mergeCell ref="A7:A9"/>
    <mergeCell ref="B7:B9"/>
    <mergeCell ref="C7:C9"/>
    <mergeCell ref="D7:D9"/>
    <mergeCell ref="E7:E9"/>
    <mergeCell ref="F7:F9"/>
    <mergeCell ref="G7:G9"/>
    <mergeCell ref="H7:H9"/>
    <mergeCell ref="J7:J9"/>
    <mergeCell ref="I7:I9"/>
  </mergeCells>
  <pageMargins left="0.25" right="0.25" top="0.75" bottom="0.75" header="0.3" footer="0.3"/>
  <pageSetup paperSize="9" scale="90" firstPageNumber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20"/>
  <sheetViews>
    <sheetView topLeftCell="A10" zoomScaleNormal="100" workbookViewId="0">
      <selection activeCell="F1" sqref="F1:J1"/>
    </sheetView>
  </sheetViews>
  <sheetFormatPr defaultColWidth="9.140625" defaultRowHeight="15" x14ac:dyDescent="0.25"/>
  <cols>
    <col min="1" max="1" width="4.7109375" style="52" customWidth="1"/>
    <col min="2" max="2" width="65.5703125" style="52" customWidth="1"/>
    <col min="3" max="3" width="5.28515625" style="52" customWidth="1"/>
    <col min="4" max="4" width="10" style="52" customWidth="1"/>
    <col min="5" max="6" width="13.28515625" style="52" customWidth="1"/>
    <col min="7" max="7" width="10.7109375" style="52" customWidth="1"/>
    <col min="8" max="9" width="13.85546875" style="52" customWidth="1"/>
    <col min="10" max="10" width="16" style="52" customWidth="1"/>
    <col min="11" max="1026" width="9.140625" style="52" customWidth="1"/>
    <col min="1027" max="16384" width="9.140625" style="20"/>
  </cols>
  <sheetData>
    <row r="1" spans="1:1026" ht="19.5" customHeight="1" x14ac:dyDescent="0.25">
      <c r="A1" s="29"/>
      <c r="B1" s="29"/>
      <c r="C1" s="29"/>
      <c r="D1" s="29"/>
      <c r="E1" s="29"/>
      <c r="F1" s="112" t="s">
        <v>30</v>
      </c>
      <c r="G1" s="112"/>
      <c r="H1" s="112"/>
      <c r="I1" s="112"/>
      <c r="J1" s="112"/>
    </row>
    <row r="2" spans="1:1026" ht="21.75" customHeight="1" x14ac:dyDescent="0.25">
      <c r="A2" s="31"/>
      <c r="B2" s="31"/>
      <c r="C2" s="99"/>
      <c r="D2" s="99"/>
      <c r="E2" s="99"/>
      <c r="F2" s="113" t="s">
        <v>1</v>
      </c>
      <c r="G2" s="113"/>
      <c r="H2" s="113"/>
      <c r="I2" s="113"/>
      <c r="J2" s="113"/>
    </row>
    <row r="3" spans="1:1026" s="66" customFormat="1" ht="21" customHeight="1" x14ac:dyDescent="0.25">
      <c r="A3" s="54"/>
      <c r="B3" s="54"/>
      <c r="C3" s="55"/>
      <c r="D3" s="55"/>
      <c r="E3" s="55"/>
      <c r="F3" s="157" t="s">
        <v>62</v>
      </c>
      <c r="G3" s="157"/>
      <c r="H3" s="157"/>
      <c r="I3" s="157"/>
      <c r="J3" s="15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  <c r="IW3" s="67"/>
      <c r="IX3" s="67"/>
      <c r="IY3" s="67"/>
      <c r="IZ3" s="67"/>
      <c r="JA3" s="67"/>
      <c r="JB3" s="67"/>
      <c r="JC3" s="67"/>
      <c r="JD3" s="67"/>
      <c r="JE3" s="67"/>
      <c r="JF3" s="67"/>
      <c r="JG3" s="67"/>
      <c r="JH3" s="67"/>
      <c r="JI3" s="67"/>
      <c r="JJ3" s="67"/>
      <c r="JK3" s="67"/>
      <c r="JL3" s="67"/>
      <c r="JM3" s="67"/>
      <c r="JN3" s="67"/>
      <c r="JO3" s="67"/>
      <c r="JP3" s="67"/>
      <c r="JQ3" s="67"/>
      <c r="JR3" s="67"/>
      <c r="JS3" s="67"/>
      <c r="JT3" s="67"/>
      <c r="JU3" s="67"/>
      <c r="JV3" s="67"/>
      <c r="JW3" s="67"/>
      <c r="JX3" s="67"/>
      <c r="JY3" s="67"/>
      <c r="JZ3" s="67"/>
      <c r="KA3" s="67"/>
      <c r="KB3" s="67"/>
      <c r="KC3" s="67"/>
      <c r="KD3" s="67"/>
      <c r="KE3" s="67"/>
      <c r="KF3" s="67"/>
      <c r="KG3" s="67"/>
      <c r="KH3" s="67"/>
      <c r="KI3" s="67"/>
      <c r="KJ3" s="67"/>
      <c r="KK3" s="67"/>
      <c r="KL3" s="67"/>
      <c r="KM3" s="67"/>
      <c r="KN3" s="67"/>
      <c r="KO3" s="67"/>
      <c r="KP3" s="67"/>
      <c r="KQ3" s="67"/>
      <c r="KR3" s="67"/>
      <c r="KS3" s="67"/>
      <c r="KT3" s="67"/>
      <c r="KU3" s="67"/>
      <c r="KV3" s="67"/>
      <c r="KW3" s="67"/>
      <c r="KX3" s="67"/>
      <c r="KY3" s="67"/>
      <c r="KZ3" s="67"/>
      <c r="LA3" s="67"/>
      <c r="LB3" s="67"/>
      <c r="LC3" s="67"/>
      <c r="LD3" s="67"/>
      <c r="LE3" s="67"/>
      <c r="LF3" s="67"/>
      <c r="LG3" s="67"/>
      <c r="LH3" s="67"/>
      <c r="LI3" s="67"/>
      <c r="LJ3" s="67"/>
      <c r="LK3" s="67"/>
      <c r="LL3" s="67"/>
      <c r="LM3" s="67"/>
      <c r="LN3" s="67"/>
      <c r="LO3" s="67"/>
      <c r="LP3" s="67"/>
      <c r="LQ3" s="67"/>
      <c r="LR3" s="67"/>
      <c r="LS3" s="67"/>
      <c r="LT3" s="67"/>
      <c r="LU3" s="67"/>
      <c r="LV3" s="67"/>
      <c r="LW3" s="67"/>
      <c r="LX3" s="67"/>
      <c r="LY3" s="67"/>
      <c r="LZ3" s="67"/>
      <c r="MA3" s="67"/>
      <c r="MB3" s="67"/>
      <c r="MC3" s="67"/>
      <c r="MD3" s="67"/>
      <c r="ME3" s="67"/>
      <c r="MF3" s="67"/>
      <c r="MG3" s="67"/>
      <c r="MH3" s="67"/>
      <c r="MI3" s="67"/>
      <c r="MJ3" s="67"/>
      <c r="MK3" s="67"/>
      <c r="ML3" s="67"/>
      <c r="MM3" s="67"/>
      <c r="MN3" s="67"/>
      <c r="MO3" s="67"/>
      <c r="MP3" s="67"/>
      <c r="MQ3" s="67"/>
      <c r="MR3" s="67"/>
      <c r="MS3" s="67"/>
      <c r="MT3" s="67"/>
      <c r="MU3" s="67"/>
      <c r="MV3" s="67"/>
      <c r="MW3" s="67"/>
      <c r="MX3" s="67"/>
      <c r="MY3" s="67"/>
      <c r="MZ3" s="67"/>
      <c r="NA3" s="67"/>
      <c r="NB3" s="67"/>
      <c r="NC3" s="67"/>
      <c r="ND3" s="67"/>
      <c r="NE3" s="67"/>
      <c r="NF3" s="67"/>
      <c r="NG3" s="67"/>
      <c r="NH3" s="67"/>
      <c r="NI3" s="67"/>
      <c r="NJ3" s="67"/>
      <c r="NK3" s="67"/>
      <c r="NL3" s="67"/>
      <c r="NM3" s="67"/>
      <c r="NN3" s="67"/>
      <c r="NO3" s="67"/>
      <c r="NP3" s="67"/>
      <c r="NQ3" s="67"/>
      <c r="NR3" s="67"/>
      <c r="NS3" s="67"/>
      <c r="NT3" s="67"/>
      <c r="NU3" s="67"/>
      <c r="NV3" s="67"/>
      <c r="NW3" s="67"/>
      <c r="NX3" s="67"/>
      <c r="NY3" s="67"/>
      <c r="NZ3" s="67"/>
      <c r="OA3" s="67"/>
      <c r="OB3" s="67"/>
      <c r="OC3" s="67"/>
      <c r="OD3" s="67"/>
      <c r="OE3" s="67"/>
      <c r="OF3" s="67"/>
      <c r="OG3" s="67"/>
      <c r="OH3" s="67"/>
      <c r="OI3" s="67"/>
      <c r="OJ3" s="67"/>
      <c r="OK3" s="67"/>
      <c r="OL3" s="67"/>
      <c r="OM3" s="67"/>
      <c r="ON3" s="67"/>
      <c r="OO3" s="67"/>
      <c r="OP3" s="67"/>
      <c r="OQ3" s="67"/>
      <c r="OR3" s="67"/>
      <c r="OS3" s="67"/>
      <c r="OT3" s="67"/>
      <c r="OU3" s="67"/>
      <c r="OV3" s="67"/>
      <c r="OW3" s="67"/>
      <c r="OX3" s="67"/>
      <c r="OY3" s="67"/>
      <c r="OZ3" s="67"/>
      <c r="PA3" s="67"/>
      <c r="PB3" s="67"/>
      <c r="PC3" s="67"/>
      <c r="PD3" s="67"/>
      <c r="PE3" s="67"/>
      <c r="PF3" s="67"/>
      <c r="PG3" s="67"/>
      <c r="PH3" s="67"/>
      <c r="PI3" s="67"/>
      <c r="PJ3" s="67"/>
      <c r="PK3" s="67"/>
      <c r="PL3" s="67"/>
      <c r="PM3" s="67"/>
      <c r="PN3" s="67"/>
      <c r="PO3" s="67"/>
      <c r="PP3" s="67"/>
      <c r="PQ3" s="67"/>
      <c r="PR3" s="67"/>
      <c r="PS3" s="67"/>
      <c r="PT3" s="67"/>
      <c r="PU3" s="67"/>
      <c r="PV3" s="67"/>
      <c r="PW3" s="67"/>
      <c r="PX3" s="67"/>
      <c r="PY3" s="67"/>
      <c r="PZ3" s="67"/>
      <c r="QA3" s="67"/>
      <c r="QB3" s="67"/>
      <c r="QC3" s="67"/>
      <c r="QD3" s="67"/>
      <c r="QE3" s="67"/>
      <c r="QF3" s="67"/>
      <c r="QG3" s="67"/>
      <c r="QH3" s="67"/>
      <c r="QI3" s="67"/>
      <c r="QJ3" s="67"/>
      <c r="QK3" s="67"/>
      <c r="QL3" s="67"/>
      <c r="QM3" s="67"/>
      <c r="QN3" s="67"/>
      <c r="QO3" s="67"/>
      <c r="QP3" s="67"/>
      <c r="QQ3" s="67"/>
      <c r="QR3" s="67"/>
      <c r="QS3" s="67"/>
      <c r="QT3" s="67"/>
      <c r="QU3" s="67"/>
      <c r="QV3" s="67"/>
      <c r="QW3" s="67"/>
      <c r="QX3" s="67"/>
      <c r="QY3" s="67"/>
      <c r="QZ3" s="67"/>
      <c r="RA3" s="67"/>
      <c r="RB3" s="67"/>
      <c r="RC3" s="67"/>
      <c r="RD3" s="67"/>
      <c r="RE3" s="67"/>
      <c r="RF3" s="67"/>
      <c r="RG3" s="67"/>
      <c r="RH3" s="67"/>
      <c r="RI3" s="67"/>
      <c r="RJ3" s="67"/>
      <c r="RK3" s="67"/>
      <c r="RL3" s="67"/>
      <c r="RM3" s="67"/>
      <c r="RN3" s="67"/>
      <c r="RO3" s="67"/>
      <c r="RP3" s="67"/>
      <c r="RQ3" s="67"/>
      <c r="RR3" s="67"/>
      <c r="RS3" s="67"/>
      <c r="RT3" s="67"/>
      <c r="RU3" s="67"/>
      <c r="RV3" s="67"/>
      <c r="RW3" s="67"/>
      <c r="RX3" s="67"/>
      <c r="RY3" s="67"/>
      <c r="RZ3" s="67"/>
      <c r="SA3" s="67"/>
      <c r="SB3" s="67"/>
      <c r="SC3" s="67"/>
      <c r="SD3" s="67"/>
      <c r="SE3" s="67"/>
      <c r="SF3" s="67"/>
      <c r="SG3" s="67"/>
      <c r="SH3" s="67"/>
      <c r="SI3" s="67"/>
      <c r="SJ3" s="67"/>
      <c r="SK3" s="67"/>
      <c r="SL3" s="67"/>
      <c r="SM3" s="67"/>
      <c r="SN3" s="67"/>
      <c r="SO3" s="67"/>
      <c r="SP3" s="67"/>
      <c r="SQ3" s="67"/>
      <c r="SR3" s="67"/>
      <c r="SS3" s="67"/>
      <c r="ST3" s="67"/>
      <c r="SU3" s="67"/>
      <c r="SV3" s="67"/>
      <c r="SW3" s="67"/>
      <c r="SX3" s="67"/>
      <c r="SY3" s="67"/>
      <c r="SZ3" s="67"/>
      <c r="TA3" s="67"/>
      <c r="TB3" s="67"/>
      <c r="TC3" s="67"/>
      <c r="TD3" s="67"/>
      <c r="TE3" s="67"/>
      <c r="TF3" s="67"/>
      <c r="TG3" s="67"/>
      <c r="TH3" s="67"/>
      <c r="TI3" s="67"/>
      <c r="TJ3" s="67"/>
      <c r="TK3" s="67"/>
      <c r="TL3" s="67"/>
      <c r="TM3" s="67"/>
      <c r="TN3" s="67"/>
      <c r="TO3" s="67"/>
      <c r="TP3" s="67"/>
      <c r="TQ3" s="67"/>
      <c r="TR3" s="67"/>
      <c r="TS3" s="67"/>
      <c r="TT3" s="67"/>
      <c r="TU3" s="67"/>
      <c r="TV3" s="67"/>
      <c r="TW3" s="67"/>
      <c r="TX3" s="67"/>
      <c r="TY3" s="67"/>
      <c r="TZ3" s="67"/>
      <c r="UA3" s="67"/>
      <c r="UB3" s="67"/>
      <c r="UC3" s="67"/>
      <c r="UD3" s="67"/>
      <c r="UE3" s="67"/>
      <c r="UF3" s="67"/>
      <c r="UG3" s="67"/>
      <c r="UH3" s="67"/>
      <c r="UI3" s="67"/>
      <c r="UJ3" s="67"/>
      <c r="UK3" s="67"/>
      <c r="UL3" s="67"/>
      <c r="UM3" s="67"/>
      <c r="UN3" s="67"/>
      <c r="UO3" s="67"/>
      <c r="UP3" s="67"/>
      <c r="UQ3" s="67"/>
      <c r="UR3" s="67"/>
      <c r="US3" s="67"/>
      <c r="UT3" s="67"/>
      <c r="UU3" s="67"/>
      <c r="UV3" s="67"/>
      <c r="UW3" s="67"/>
      <c r="UX3" s="67"/>
      <c r="UY3" s="67"/>
      <c r="UZ3" s="67"/>
      <c r="VA3" s="67"/>
      <c r="VB3" s="67"/>
      <c r="VC3" s="67"/>
      <c r="VD3" s="67"/>
      <c r="VE3" s="67"/>
      <c r="VF3" s="67"/>
      <c r="VG3" s="67"/>
      <c r="VH3" s="67"/>
      <c r="VI3" s="67"/>
      <c r="VJ3" s="67"/>
      <c r="VK3" s="67"/>
      <c r="VL3" s="67"/>
      <c r="VM3" s="67"/>
      <c r="VN3" s="67"/>
      <c r="VO3" s="67"/>
      <c r="VP3" s="67"/>
      <c r="VQ3" s="67"/>
      <c r="VR3" s="67"/>
      <c r="VS3" s="67"/>
      <c r="VT3" s="67"/>
      <c r="VU3" s="67"/>
      <c r="VV3" s="67"/>
      <c r="VW3" s="67"/>
      <c r="VX3" s="67"/>
      <c r="VY3" s="67"/>
      <c r="VZ3" s="67"/>
      <c r="WA3" s="67"/>
      <c r="WB3" s="67"/>
      <c r="WC3" s="67"/>
      <c r="WD3" s="67"/>
      <c r="WE3" s="67"/>
      <c r="WF3" s="67"/>
      <c r="WG3" s="67"/>
      <c r="WH3" s="67"/>
      <c r="WI3" s="67"/>
      <c r="WJ3" s="67"/>
      <c r="WK3" s="67"/>
      <c r="WL3" s="67"/>
      <c r="WM3" s="67"/>
      <c r="WN3" s="67"/>
      <c r="WO3" s="67"/>
      <c r="WP3" s="67"/>
      <c r="WQ3" s="67"/>
      <c r="WR3" s="67"/>
      <c r="WS3" s="67"/>
      <c r="WT3" s="67"/>
      <c r="WU3" s="67"/>
      <c r="WV3" s="67"/>
      <c r="WW3" s="67"/>
      <c r="WX3" s="67"/>
      <c r="WY3" s="67"/>
      <c r="WZ3" s="67"/>
      <c r="XA3" s="67"/>
      <c r="XB3" s="67"/>
      <c r="XC3" s="67"/>
      <c r="XD3" s="67"/>
      <c r="XE3" s="67"/>
      <c r="XF3" s="67"/>
      <c r="XG3" s="67"/>
      <c r="XH3" s="67"/>
      <c r="XI3" s="67"/>
      <c r="XJ3" s="67"/>
      <c r="XK3" s="67"/>
      <c r="XL3" s="67"/>
      <c r="XM3" s="67"/>
      <c r="XN3" s="67"/>
      <c r="XO3" s="67"/>
      <c r="XP3" s="67"/>
      <c r="XQ3" s="67"/>
      <c r="XR3" s="67"/>
      <c r="XS3" s="67"/>
      <c r="XT3" s="67"/>
      <c r="XU3" s="67"/>
      <c r="XV3" s="67"/>
      <c r="XW3" s="67"/>
      <c r="XX3" s="67"/>
      <c r="XY3" s="67"/>
      <c r="XZ3" s="67"/>
      <c r="YA3" s="67"/>
      <c r="YB3" s="67"/>
      <c r="YC3" s="67"/>
      <c r="YD3" s="67"/>
      <c r="YE3" s="67"/>
      <c r="YF3" s="67"/>
      <c r="YG3" s="67"/>
      <c r="YH3" s="67"/>
      <c r="YI3" s="67"/>
      <c r="YJ3" s="67"/>
      <c r="YK3" s="67"/>
      <c r="YL3" s="67"/>
      <c r="YM3" s="67"/>
      <c r="YN3" s="67"/>
      <c r="YO3" s="67"/>
      <c r="YP3" s="67"/>
      <c r="YQ3" s="67"/>
      <c r="YR3" s="67"/>
      <c r="YS3" s="67"/>
      <c r="YT3" s="67"/>
      <c r="YU3" s="67"/>
      <c r="YV3" s="67"/>
      <c r="YW3" s="67"/>
      <c r="YX3" s="67"/>
      <c r="YY3" s="67"/>
      <c r="YZ3" s="67"/>
      <c r="ZA3" s="67"/>
      <c r="ZB3" s="67"/>
      <c r="ZC3" s="67"/>
      <c r="ZD3" s="67"/>
      <c r="ZE3" s="67"/>
      <c r="ZF3" s="67"/>
      <c r="ZG3" s="67"/>
      <c r="ZH3" s="67"/>
      <c r="ZI3" s="67"/>
      <c r="ZJ3" s="67"/>
      <c r="ZK3" s="67"/>
      <c r="ZL3" s="67"/>
      <c r="ZM3" s="67"/>
      <c r="ZN3" s="67"/>
      <c r="ZO3" s="67"/>
      <c r="ZP3" s="67"/>
      <c r="ZQ3" s="67"/>
      <c r="ZR3" s="67"/>
      <c r="ZS3" s="67"/>
      <c r="ZT3" s="67"/>
      <c r="ZU3" s="67"/>
      <c r="ZV3" s="67"/>
      <c r="ZW3" s="67"/>
      <c r="ZX3" s="67"/>
      <c r="ZY3" s="67"/>
      <c r="ZZ3" s="67"/>
      <c r="AAA3" s="67"/>
      <c r="AAB3" s="67"/>
      <c r="AAC3" s="67"/>
      <c r="AAD3" s="67"/>
      <c r="AAE3" s="67"/>
      <c r="AAF3" s="67"/>
      <c r="AAG3" s="67"/>
      <c r="AAH3" s="67"/>
      <c r="AAI3" s="67"/>
      <c r="AAJ3" s="67"/>
      <c r="AAK3" s="67"/>
      <c r="AAL3" s="67"/>
      <c r="AAM3" s="67"/>
      <c r="AAN3" s="67"/>
      <c r="AAO3" s="67"/>
      <c r="AAP3" s="67"/>
      <c r="AAQ3" s="67"/>
      <c r="AAR3" s="67"/>
      <c r="AAS3" s="67"/>
      <c r="AAT3" s="67"/>
      <c r="AAU3" s="67"/>
      <c r="AAV3" s="67"/>
      <c r="AAW3" s="67"/>
      <c r="AAX3" s="67"/>
      <c r="AAY3" s="67"/>
      <c r="AAZ3" s="67"/>
      <c r="ABA3" s="67"/>
      <c r="ABB3" s="67"/>
      <c r="ABC3" s="67"/>
      <c r="ABD3" s="67"/>
      <c r="ABE3" s="67"/>
      <c r="ABF3" s="67"/>
      <c r="ABG3" s="67"/>
      <c r="ABH3" s="67"/>
      <c r="ABI3" s="67"/>
      <c r="ABJ3" s="67"/>
      <c r="ABK3" s="67"/>
      <c r="ABL3" s="67"/>
      <c r="ABM3" s="67"/>
      <c r="ABN3" s="67"/>
      <c r="ABO3" s="67"/>
      <c r="ABP3" s="67"/>
      <c r="ABQ3" s="67"/>
      <c r="ABR3" s="67"/>
      <c r="ABS3" s="67"/>
      <c r="ABT3" s="67"/>
      <c r="ABU3" s="67"/>
      <c r="ABV3" s="67"/>
      <c r="ABW3" s="67"/>
      <c r="ABX3" s="67"/>
      <c r="ABY3" s="67"/>
      <c r="ABZ3" s="67"/>
      <c r="ACA3" s="67"/>
      <c r="ACB3" s="67"/>
      <c r="ACC3" s="67"/>
      <c r="ACD3" s="67"/>
      <c r="ACE3" s="67"/>
      <c r="ACF3" s="67"/>
      <c r="ACG3" s="67"/>
      <c r="ACH3" s="67"/>
      <c r="ACI3" s="67"/>
      <c r="ACJ3" s="67"/>
      <c r="ACK3" s="67"/>
      <c r="ACL3" s="67"/>
      <c r="ACM3" s="67"/>
      <c r="ACN3" s="67"/>
      <c r="ACO3" s="67"/>
      <c r="ACP3" s="67"/>
      <c r="ACQ3" s="67"/>
      <c r="ACR3" s="67"/>
      <c r="ACS3" s="67"/>
      <c r="ACT3" s="67"/>
      <c r="ACU3" s="67"/>
      <c r="ACV3" s="67"/>
      <c r="ACW3" s="67"/>
      <c r="ACX3" s="67"/>
      <c r="ACY3" s="67"/>
      <c r="ACZ3" s="67"/>
      <c r="ADA3" s="67"/>
      <c r="ADB3" s="67"/>
      <c r="ADC3" s="67"/>
      <c r="ADD3" s="67"/>
      <c r="ADE3" s="67"/>
      <c r="ADF3" s="67"/>
      <c r="ADG3" s="67"/>
      <c r="ADH3" s="67"/>
      <c r="ADI3" s="67"/>
      <c r="ADJ3" s="67"/>
      <c r="ADK3" s="67"/>
      <c r="ADL3" s="67"/>
      <c r="ADM3" s="67"/>
      <c r="ADN3" s="67"/>
      <c r="ADO3" s="67"/>
      <c r="ADP3" s="67"/>
      <c r="ADQ3" s="67"/>
      <c r="ADR3" s="67"/>
      <c r="ADS3" s="67"/>
      <c r="ADT3" s="67"/>
      <c r="ADU3" s="67"/>
      <c r="ADV3" s="67"/>
      <c r="ADW3" s="67"/>
      <c r="ADX3" s="67"/>
      <c r="ADY3" s="67"/>
      <c r="ADZ3" s="67"/>
      <c r="AEA3" s="67"/>
      <c r="AEB3" s="67"/>
      <c r="AEC3" s="67"/>
      <c r="AED3" s="67"/>
      <c r="AEE3" s="67"/>
      <c r="AEF3" s="67"/>
      <c r="AEG3" s="67"/>
      <c r="AEH3" s="67"/>
      <c r="AEI3" s="67"/>
      <c r="AEJ3" s="67"/>
      <c r="AEK3" s="67"/>
      <c r="AEL3" s="67"/>
      <c r="AEM3" s="67"/>
      <c r="AEN3" s="67"/>
      <c r="AEO3" s="67"/>
      <c r="AEP3" s="67"/>
      <c r="AEQ3" s="67"/>
      <c r="AER3" s="67"/>
      <c r="AES3" s="67"/>
      <c r="AET3" s="67"/>
      <c r="AEU3" s="67"/>
      <c r="AEV3" s="67"/>
      <c r="AEW3" s="67"/>
      <c r="AEX3" s="67"/>
      <c r="AEY3" s="67"/>
      <c r="AEZ3" s="67"/>
      <c r="AFA3" s="67"/>
      <c r="AFB3" s="67"/>
      <c r="AFC3" s="67"/>
      <c r="AFD3" s="67"/>
      <c r="AFE3" s="67"/>
      <c r="AFF3" s="67"/>
      <c r="AFG3" s="67"/>
      <c r="AFH3" s="67"/>
      <c r="AFI3" s="67"/>
      <c r="AFJ3" s="67"/>
      <c r="AFK3" s="67"/>
      <c r="AFL3" s="67"/>
      <c r="AFM3" s="67"/>
      <c r="AFN3" s="67"/>
      <c r="AFO3" s="67"/>
      <c r="AFP3" s="67"/>
      <c r="AFQ3" s="67"/>
      <c r="AFR3" s="67"/>
      <c r="AFS3" s="67"/>
      <c r="AFT3" s="67"/>
      <c r="AFU3" s="67"/>
      <c r="AFV3" s="67"/>
      <c r="AFW3" s="67"/>
      <c r="AFX3" s="67"/>
      <c r="AFY3" s="67"/>
      <c r="AFZ3" s="67"/>
      <c r="AGA3" s="67"/>
      <c r="AGB3" s="67"/>
      <c r="AGC3" s="67"/>
      <c r="AGD3" s="67"/>
      <c r="AGE3" s="67"/>
      <c r="AGF3" s="67"/>
      <c r="AGG3" s="67"/>
      <c r="AGH3" s="67"/>
      <c r="AGI3" s="67"/>
      <c r="AGJ3" s="67"/>
      <c r="AGK3" s="67"/>
      <c r="AGL3" s="67"/>
      <c r="AGM3" s="67"/>
      <c r="AGN3" s="67"/>
      <c r="AGO3" s="67"/>
      <c r="AGP3" s="67"/>
      <c r="AGQ3" s="67"/>
      <c r="AGR3" s="67"/>
      <c r="AGS3" s="67"/>
      <c r="AGT3" s="67"/>
      <c r="AGU3" s="67"/>
      <c r="AGV3" s="67"/>
      <c r="AGW3" s="67"/>
      <c r="AGX3" s="67"/>
      <c r="AGY3" s="67"/>
      <c r="AGZ3" s="67"/>
      <c r="AHA3" s="67"/>
      <c r="AHB3" s="67"/>
      <c r="AHC3" s="67"/>
      <c r="AHD3" s="67"/>
      <c r="AHE3" s="67"/>
      <c r="AHF3" s="67"/>
      <c r="AHG3" s="67"/>
      <c r="AHH3" s="67"/>
      <c r="AHI3" s="67"/>
      <c r="AHJ3" s="67"/>
      <c r="AHK3" s="67"/>
      <c r="AHL3" s="67"/>
      <c r="AHM3" s="67"/>
      <c r="AHN3" s="67"/>
      <c r="AHO3" s="67"/>
      <c r="AHP3" s="67"/>
      <c r="AHQ3" s="67"/>
      <c r="AHR3" s="67"/>
      <c r="AHS3" s="67"/>
      <c r="AHT3" s="67"/>
      <c r="AHU3" s="67"/>
      <c r="AHV3" s="67"/>
      <c r="AHW3" s="67"/>
      <c r="AHX3" s="67"/>
      <c r="AHY3" s="67"/>
      <c r="AHZ3" s="67"/>
      <c r="AIA3" s="67"/>
      <c r="AIB3" s="67"/>
      <c r="AIC3" s="67"/>
      <c r="AID3" s="67"/>
      <c r="AIE3" s="67"/>
      <c r="AIF3" s="67"/>
      <c r="AIG3" s="67"/>
      <c r="AIH3" s="67"/>
      <c r="AII3" s="67"/>
      <c r="AIJ3" s="67"/>
      <c r="AIK3" s="67"/>
      <c r="AIL3" s="67"/>
      <c r="AIM3" s="67"/>
      <c r="AIN3" s="67"/>
      <c r="AIO3" s="67"/>
      <c r="AIP3" s="67"/>
      <c r="AIQ3" s="67"/>
      <c r="AIR3" s="67"/>
      <c r="AIS3" s="67"/>
      <c r="AIT3" s="67"/>
      <c r="AIU3" s="67"/>
      <c r="AIV3" s="67"/>
      <c r="AIW3" s="67"/>
      <c r="AIX3" s="67"/>
      <c r="AIY3" s="67"/>
      <c r="AIZ3" s="67"/>
      <c r="AJA3" s="67"/>
      <c r="AJB3" s="67"/>
      <c r="AJC3" s="67"/>
      <c r="AJD3" s="67"/>
      <c r="AJE3" s="67"/>
      <c r="AJF3" s="67"/>
      <c r="AJG3" s="67"/>
      <c r="AJH3" s="67"/>
      <c r="AJI3" s="67"/>
      <c r="AJJ3" s="67"/>
      <c r="AJK3" s="67"/>
      <c r="AJL3" s="67"/>
      <c r="AJM3" s="67"/>
      <c r="AJN3" s="67"/>
      <c r="AJO3" s="67"/>
      <c r="AJP3" s="67"/>
      <c r="AJQ3" s="67"/>
      <c r="AJR3" s="67"/>
      <c r="AJS3" s="67"/>
      <c r="AJT3" s="67"/>
      <c r="AJU3" s="67"/>
      <c r="AJV3" s="67"/>
      <c r="AJW3" s="67"/>
      <c r="AJX3" s="67"/>
      <c r="AJY3" s="67"/>
      <c r="AJZ3" s="67"/>
      <c r="AKA3" s="67"/>
      <c r="AKB3" s="67"/>
      <c r="AKC3" s="67"/>
      <c r="AKD3" s="67"/>
      <c r="AKE3" s="67"/>
      <c r="AKF3" s="67"/>
      <c r="AKG3" s="67"/>
      <c r="AKH3" s="67"/>
      <c r="AKI3" s="67"/>
      <c r="AKJ3" s="67"/>
      <c r="AKK3" s="67"/>
      <c r="AKL3" s="67"/>
      <c r="AKM3" s="67"/>
      <c r="AKN3" s="67"/>
      <c r="AKO3" s="67"/>
      <c r="AKP3" s="67"/>
      <c r="AKQ3" s="67"/>
      <c r="AKR3" s="67"/>
      <c r="AKS3" s="67"/>
      <c r="AKT3" s="67"/>
      <c r="AKU3" s="67"/>
      <c r="AKV3" s="67"/>
      <c r="AKW3" s="67"/>
      <c r="AKX3" s="67"/>
      <c r="AKY3" s="67"/>
      <c r="AKZ3" s="67"/>
      <c r="ALA3" s="67"/>
      <c r="ALB3" s="67"/>
      <c r="ALC3" s="67"/>
      <c r="ALD3" s="67"/>
      <c r="ALE3" s="67"/>
      <c r="ALF3" s="67"/>
      <c r="ALG3" s="67"/>
      <c r="ALH3" s="67"/>
      <c r="ALI3" s="67"/>
      <c r="ALJ3" s="67"/>
      <c r="ALK3" s="67"/>
      <c r="ALL3" s="67"/>
      <c r="ALM3" s="67"/>
      <c r="ALN3" s="67"/>
      <c r="ALO3" s="67"/>
      <c r="ALP3" s="67"/>
      <c r="ALQ3" s="67"/>
      <c r="ALR3" s="67"/>
      <c r="ALS3" s="67"/>
      <c r="ALT3" s="67"/>
      <c r="ALU3" s="67"/>
      <c r="ALV3" s="67"/>
      <c r="ALW3" s="67"/>
      <c r="ALX3" s="67"/>
      <c r="ALY3" s="67"/>
      <c r="ALZ3" s="67"/>
      <c r="AMA3" s="67"/>
      <c r="AMB3" s="67"/>
      <c r="AMC3" s="67"/>
      <c r="AMD3" s="67"/>
      <c r="AME3" s="67"/>
      <c r="AMF3" s="67"/>
      <c r="AMG3" s="67"/>
      <c r="AMH3" s="67"/>
      <c r="AMI3" s="67"/>
      <c r="AMJ3" s="67"/>
      <c r="AMK3" s="67"/>
      <c r="AML3" s="67"/>
    </row>
    <row r="4" spans="1:1026" ht="23.25" customHeight="1" x14ac:dyDescent="0.25">
      <c r="A4" s="31"/>
      <c r="B4" s="31"/>
      <c r="C4" s="99"/>
      <c r="D4" s="99"/>
      <c r="E4" s="99"/>
      <c r="F4" s="113" t="s">
        <v>2</v>
      </c>
      <c r="G4" s="113"/>
      <c r="H4" s="113"/>
      <c r="I4" s="113"/>
      <c r="J4" s="113"/>
    </row>
    <row r="5" spans="1:1026" ht="12.75" customHeight="1" x14ac:dyDescent="0.25">
      <c r="A5" s="116" t="s">
        <v>50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026" x14ac:dyDescent="0.25">
      <c r="A6" s="155"/>
      <c r="B6" s="155"/>
      <c r="C6" s="155"/>
      <c r="D6" s="155"/>
      <c r="E6" s="155"/>
      <c r="F6" s="155"/>
      <c r="G6" s="155"/>
      <c r="H6" s="155"/>
      <c r="I6" s="155"/>
      <c r="J6" s="155"/>
    </row>
    <row r="7" spans="1:1026" ht="12.75" customHeight="1" x14ac:dyDescent="0.25">
      <c r="A7" s="118" t="s">
        <v>3</v>
      </c>
      <c r="B7" s="118" t="s">
        <v>4</v>
      </c>
      <c r="C7" s="118" t="s">
        <v>5</v>
      </c>
      <c r="D7" s="118" t="s">
        <v>6</v>
      </c>
      <c r="E7" s="118" t="s">
        <v>7</v>
      </c>
      <c r="F7" s="118" t="s">
        <v>8</v>
      </c>
      <c r="G7" s="118" t="s">
        <v>9</v>
      </c>
      <c r="H7" s="118" t="s">
        <v>10</v>
      </c>
      <c r="I7" s="118" t="s">
        <v>39</v>
      </c>
      <c r="J7" s="118" t="s">
        <v>51</v>
      </c>
    </row>
    <row r="8" spans="1:1026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</row>
    <row r="9" spans="1:1026" ht="63" customHeight="1" x14ac:dyDescent="0.25">
      <c r="A9" s="120"/>
      <c r="B9" s="120"/>
      <c r="C9" s="120"/>
      <c r="D9" s="120"/>
      <c r="E9" s="120"/>
      <c r="F9" s="120"/>
      <c r="G9" s="120"/>
      <c r="H9" s="120"/>
      <c r="I9" s="120"/>
      <c r="J9" s="120"/>
    </row>
    <row r="10" spans="1:1026" x14ac:dyDescent="0.25">
      <c r="A10" s="100">
        <v>1</v>
      </c>
      <c r="B10" s="100">
        <v>2</v>
      </c>
      <c r="C10" s="100">
        <v>3</v>
      </c>
      <c r="D10" s="100">
        <v>4</v>
      </c>
      <c r="E10" s="100">
        <v>5</v>
      </c>
      <c r="F10" s="100">
        <v>6</v>
      </c>
      <c r="G10" s="100">
        <v>7</v>
      </c>
      <c r="H10" s="100">
        <v>8</v>
      </c>
      <c r="I10" s="100">
        <v>9</v>
      </c>
      <c r="J10" s="100">
        <v>10</v>
      </c>
    </row>
    <row r="11" spans="1:1026" ht="216" customHeight="1" x14ac:dyDescent="0.25">
      <c r="A11" s="32" t="s">
        <v>11</v>
      </c>
      <c r="B11" s="85" t="s">
        <v>66</v>
      </c>
      <c r="C11" s="32" t="s">
        <v>25</v>
      </c>
      <c r="D11" s="32">
        <v>1200</v>
      </c>
      <c r="E11" s="34"/>
      <c r="F11" s="34">
        <f>ROUND(D11*E11,2)</f>
        <v>0</v>
      </c>
      <c r="G11" s="51"/>
      <c r="H11" s="34">
        <f>ROUND(F11*G11+F11,2)</f>
        <v>0</v>
      </c>
      <c r="I11" s="34"/>
      <c r="J11" s="100"/>
    </row>
    <row r="12" spans="1:1026" ht="160.5" customHeight="1" x14ac:dyDescent="0.25">
      <c r="A12" s="32" t="s">
        <v>26</v>
      </c>
      <c r="B12" s="85" t="s">
        <v>83</v>
      </c>
      <c r="C12" s="32" t="s">
        <v>25</v>
      </c>
      <c r="D12" s="32">
        <v>150</v>
      </c>
      <c r="E12" s="34"/>
      <c r="F12" s="34">
        <f>ROUND(D12*E12,2)</f>
        <v>0</v>
      </c>
      <c r="G12" s="51"/>
      <c r="H12" s="34">
        <f>ROUND(F12*G12+F12,2)</f>
        <v>0</v>
      </c>
      <c r="I12" s="34"/>
      <c r="J12" s="100"/>
    </row>
    <row r="13" spans="1:1026" ht="21" customHeight="1" x14ac:dyDescent="0.25">
      <c r="A13" s="100"/>
      <c r="B13" s="158" t="s">
        <v>13</v>
      </c>
      <c r="C13" s="159"/>
      <c r="D13" s="160"/>
      <c r="E13" s="100" t="s">
        <v>14</v>
      </c>
      <c r="F13" s="49">
        <f>SUM(F11:F12)</f>
        <v>0</v>
      </c>
      <c r="G13" s="100" t="s">
        <v>15</v>
      </c>
      <c r="H13" s="50">
        <f>SUM(H11:H12)</f>
        <v>0</v>
      </c>
      <c r="I13" s="50"/>
      <c r="J13" s="100"/>
    </row>
    <row r="14" spans="1:1026" ht="12.75" customHeight="1" x14ac:dyDescent="0.25">
      <c r="B14" s="154" t="s">
        <v>79</v>
      </c>
      <c r="C14" s="154"/>
      <c r="D14" s="154"/>
      <c r="E14" s="154"/>
      <c r="F14" s="154"/>
      <c r="G14" s="154"/>
      <c r="H14" s="154"/>
      <c r="I14" s="154"/>
      <c r="J14" s="154"/>
    </row>
    <row r="15" spans="1:1026" x14ac:dyDescent="0.25">
      <c r="B15" s="156"/>
      <c r="C15" s="156"/>
      <c r="D15" s="156"/>
      <c r="E15" s="156"/>
      <c r="F15" s="156"/>
      <c r="G15" s="156"/>
      <c r="H15" s="156"/>
      <c r="I15" s="156"/>
      <c r="J15" s="156"/>
    </row>
    <row r="16" spans="1:1026" x14ac:dyDescent="0.25">
      <c r="B16" s="156"/>
      <c r="C16" s="156"/>
      <c r="D16" s="156"/>
      <c r="E16" s="156"/>
      <c r="F16" s="156"/>
      <c r="G16" s="156"/>
      <c r="H16" s="156"/>
      <c r="I16" s="156"/>
      <c r="J16" s="156"/>
    </row>
    <row r="17" spans="2:10" x14ac:dyDescent="0.25">
      <c r="B17" s="156"/>
      <c r="C17" s="156"/>
      <c r="D17" s="156"/>
      <c r="E17" s="156"/>
      <c r="F17" s="156"/>
      <c r="G17" s="156"/>
      <c r="H17" s="156"/>
      <c r="I17" s="156"/>
      <c r="J17" s="156"/>
    </row>
    <row r="18" spans="2:10" ht="21" customHeight="1" x14ac:dyDescent="0.25">
      <c r="B18" s="156"/>
      <c r="C18" s="156"/>
      <c r="D18" s="156"/>
      <c r="E18" s="156"/>
      <c r="F18" s="156"/>
      <c r="G18" s="156"/>
      <c r="H18" s="156"/>
      <c r="I18" s="156"/>
      <c r="J18" s="156"/>
    </row>
    <row r="19" spans="2:10" ht="12.75" customHeight="1" x14ac:dyDescent="0.25">
      <c r="B19" s="156"/>
      <c r="C19" s="156"/>
      <c r="D19" s="156"/>
      <c r="E19" s="156"/>
      <c r="F19" s="156"/>
      <c r="G19" s="156"/>
      <c r="H19" s="156"/>
      <c r="I19" s="156"/>
      <c r="J19" s="156"/>
    </row>
    <row r="20" spans="2:10" ht="74.25" customHeight="1" x14ac:dyDescent="0.25">
      <c r="B20" s="156"/>
      <c r="C20" s="156"/>
      <c r="D20" s="156"/>
      <c r="E20" s="156"/>
      <c r="F20" s="156"/>
      <c r="G20" s="156"/>
      <c r="H20" s="156"/>
      <c r="I20" s="156"/>
      <c r="J20" s="156"/>
    </row>
  </sheetData>
  <mergeCells count="17">
    <mergeCell ref="I7:I9"/>
    <mergeCell ref="B14:J20"/>
    <mergeCell ref="F2:J2"/>
    <mergeCell ref="F3:J3"/>
    <mergeCell ref="F1:J1"/>
    <mergeCell ref="B13:D13"/>
    <mergeCell ref="F4:J4"/>
    <mergeCell ref="A5:J6"/>
    <mergeCell ref="A7:A9"/>
    <mergeCell ref="B7:B9"/>
    <mergeCell ref="C7:C9"/>
    <mergeCell ref="D7:D9"/>
    <mergeCell ref="E7:E9"/>
    <mergeCell ref="F7:F9"/>
    <mergeCell ref="G7:G9"/>
    <mergeCell ref="H7:H9"/>
    <mergeCell ref="J7:J9"/>
  </mergeCells>
  <pageMargins left="0.70866141732283472" right="0.70866141732283472" top="0.78740157480314965" bottom="0.78740157480314965" header="0.51181102362204722" footer="0.51181102362204722"/>
  <pageSetup paperSize="9" scale="78" firstPageNumber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opLeftCell="A13" workbookViewId="0">
      <selection activeCell="K12" sqref="K12"/>
    </sheetView>
  </sheetViews>
  <sheetFormatPr defaultRowHeight="15" x14ac:dyDescent="0.25"/>
  <cols>
    <col min="1" max="1" width="4.140625" style="39" customWidth="1"/>
    <col min="2" max="2" width="71.140625" style="39" customWidth="1"/>
    <col min="3" max="3" width="6" style="39" customWidth="1"/>
    <col min="4" max="4" width="8" style="39" customWidth="1"/>
    <col min="5" max="5" width="12.5703125" style="39" customWidth="1"/>
    <col min="6" max="6" width="14.5703125" style="39" customWidth="1"/>
    <col min="7" max="7" width="9.5703125" style="39" customWidth="1"/>
    <col min="8" max="8" width="14.85546875" style="39" customWidth="1"/>
    <col min="9" max="9" width="13" style="39" customWidth="1"/>
    <col min="10" max="10" width="17.28515625" style="39" customWidth="1"/>
    <col min="11" max="11" width="60.7109375" style="39" customWidth="1"/>
    <col min="12" max="255" width="9.140625" style="39"/>
    <col min="256" max="256" width="8.140625" style="39" customWidth="1"/>
    <col min="257" max="257" width="94" style="39" customWidth="1"/>
    <col min="258" max="258" width="8" style="39" customWidth="1"/>
    <col min="259" max="259" width="14.28515625" style="39" customWidth="1"/>
    <col min="260" max="260" width="13.42578125" style="39" customWidth="1"/>
    <col min="261" max="261" width="14.5703125" style="39" customWidth="1"/>
    <col min="262" max="262" width="10.7109375" style="39" customWidth="1"/>
    <col min="263" max="263" width="17.28515625" style="39" customWidth="1"/>
    <col min="264" max="264" width="14.85546875" style="39" customWidth="1"/>
    <col min="265" max="265" width="16.5703125" style="39" customWidth="1"/>
    <col min="266" max="266" width="22.42578125" style="39" customWidth="1"/>
    <col min="267" max="267" width="60.7109375" style="39" customWidth="1"/>
    <col min="268" max="511" width="9.140625" style="39"/>
    <col min="512" max="512" width="8.140625" style="39" customWidth="1"/>
    <col min="513" max="513" width="94" style="39" customWidth="1"/>
    <col min="514" max="514" width="8" style="39" customWidth="1"/>
    <col min="515" max="515" width="14.28515625" style="39" customWidth="1"/>
    <col min="516" max="516" width="13.42578125" style="39" customWidth="1"/>
    <col min="517" max="517" width="14.5703125" style="39" customWidth="1"/>
    <col min="518" max="518" width="10.7109375" style="39" customWidth="1"/>
    <col min="519" max="519" width="17.28515625" style="39" customWidth="1"/>
    <col min="520" max="520" width="14.85546875" style="39" customWidth="1"/>
    <col min="521" max="521" width="16.5703125" style="39" customWidth="1"/>
    <col min="522" max="522" width="22.42578125" style="39" customWidth="1"/>
    <col min="523" max="523" width="60.7109375" style="39" customWidth="1"/>
    <col min="524" max="767" width="9.140625" style="39"/>
    <col min="768" max="768" width="8.140625" style="39" customWidth="1"/>
    <col min="769" max="769" width="94" style="39" customWidth="1"/>
    <col min="770" max="770" width="8" style="39" customWidth="1"/>
    <col min="771" max="771" width="14.28515625" style="39" customWidth="1"/>
    <col min="772" max="772" width="13.42578125" style="39" customWidth="1"/>
    <col min="773" max="773" width="14.5703125" style="39" customWidth="1"/>
    <col min="774" max="774" width="10.7109375" style="39" customWidth="1"/>
    <col min="775" max="775" width="17.28515625" style="39" customWidth="1"/>
    <col min="776" max="776" width="14.85546875" style="39" customWidth="1"/>
    <col min="777" max="777" width="16.5703125" style="39" customWidth="1"/>
    <col min="778" max="778" width="22.42578125" style="39" customWidth="1"/>
    <col min="779" max="779" width="60.7109375" style="39" customWidth="1"/>
    <col min="780" max="1023" width="9.140625" style="39"/>
    <col min="1024" max="1024" width="8.140625" style="39" customWidth="1"/>
    <col min="1025" max="1025" width="94" style="39" customWidth="1"/>
    <col min="1026" max="1026" width="8" style="39" customWidth="1"/>
    <col min="1027" max="1027" width="14.28515625" style="39" customWidth="1"/>
    <col min="1028" max="1028" width="13.42578125" style="39" customWidth="1"/>
    <col min="1029" max="1029" width="14.5703125" style="39" customWidth="1"/>
    <col min="1030" max="1030" width="10.7109375" style="39" customWidth="1"/>
    <col min="1031" max="1031" width="17.28515625" style="39" customWidth="1"/>
    <col min="1032" max="1032" width="14.85546875" style="39" customWidth="1"/>
    <col min="1033" max="1033" width="16.5703125" style="39" customWidth="1"/>
    <col min="1034" max="1034" width="22.42578125" style="39" customWidth="1"/>
    <col min="1035" max="1035" width="60.7109375" style="39" customWidth="1"/>
    <col min="1036" max="1279" width="9.140625" style="39"/>
    <col min="1280" max="1280" width="8.140625" style="39" customWidth="1"/>
    <col min="1281" max="1281" width="94" style="39" customWidth="1"/>
    <col min="1282" max="1282" width="8" style="39" customWidth="1"/>
    <col min="1283" max="1283" width="14.28515625" style="39" customWidth="1"/>
    <col min="1284" max="1284" width="13.42578125" style="39" customWidth="1"/>
    <col min="1285" max="1285" width="14.5703125" style="39" customWidth="1"/>
    <col min="1286" max="1286" width="10.7109375" style="39" customWidth="1"/>
    <col min="1287" max="1287" width="17.28515625" style="39" customWidth="1"/>
    <col min="1288" max="1288" width="14.85546875" style="39" customWidth="1"/>
    <col min="1289" max="1289" width="16.5703125" style="39" customWidth="1"/>
    <col min="1290" max="1290" width="22.42578125" style="39" customWidth="1"/>
    <col min="1291" max="1291" width="60.7109375" style="39" customWidth="1"/>
    <col min="1292" max="1535" width="9.140625" style="39"/>
    <col min="1536" max="1536" width="8.140625" style="39" customWidth="1"/>
    <col min="1537" max="1537" width="94" style="39" customWidth="1"/>
    <col min="1538" max="1538" width="8" style="39" customWidth="1"/>
    <col min="1539" max="1539" width="14.28515625" style="39" customWidth="1"/>
    <col min="1540" max="1540" width="13.42578125" style="39" customWidth="1"/>
    <col min="1541" max="1541" width="14.5703125" style="39" customWidth="1"/>
    <col min="1542" max="1542" width="10.7109375" style="39" customWidth="1"/>
    <col min="1543" max="1543" width="17.28515625" style="39" customWidth="1"/>
    <col min="1544" max="1544" width="14.85546875" style="39" customWidth="1"/>
    <col min="1545" max="1545" width="16.5703125" style="39" customWidth="1"/>
    <col min="1546" max="1546" width="22.42578125" style="39" customWidth="1"/>
    <col min="1547" max="1547" width="60.7109375" style="39" customWidth="1"/>
    <col min="1548" max="1791" width="9.140625" style="39"/>
    <col min="1792" max="1792" width="8.140625" style="39" customWidth="1"/>
    <col min="1793" max="1793" width="94" style="39" customWidth="1"/>
    <col min="1794" max="1794" width="8" style="39" customWidth="1"/>
    <col min="1795" max="1795" width="14.28515625" style="39" customWidth="1"/>
    <col min="1796" max="1796" width="13.42578125" style="39" customWidth="1"/>
    <col min="1797" max="1797" width="14.5703125" style="39" customWidth="1"/>
    <col min="1798" max="1798" width="10.7109375" style="39" customWidth="1"/>
    <col min="1799" max="1799" width="17.28515625" style="39" customWidth="1"/>
    <col min="1800" max="1800" width="14.85546875" style="39" customWidth="1"/>
    <col min="1801" max="1801" width="16.5703125" style="39" customWidth="1"/>
    <col min="1802" max="1802" width="22.42578125" style="39" customWidth="1"/>
    <col min="1803" max="1803" width="60.7109375" style="39" customWidth="1"/>
    <col min="1804" max="2047" width="9.140625" style="39"/>
    <col min="2048" max="2048" width="8.140625" style="39" customWidth="1"/>
    <col min="2049" max="2049" width="94" style="39" customWidth="1"/>
    <col min="2050" max="2050" width="8" style="39" customWidth="1"/>
    <col min="2051" max="2051" width="14.28515625" style="39" customWidth="1"/>
    <col min="2052" max="2052" width="13.42578125" style="39" customWidth="1"/>
    <col min="2053" max="2053" width="14.5703125" style="39" customWidth="1"/>
    <col min="2054" max="2054" width="10.7109375" style="39" customWidth="1"/>
    <col min="2055" max="2055" width="17.28515625" style="39" customWidth="1"/>
    <col min="2056" max="2056" width="14.85546875" style="39" customWidth="1"/>
    <col min="2057" max="2057" width="16.5703125" style="39" customWidth="1"/>
    <col min="2058" max="2058" width="22.42578125" style="39" customWidth="1"/>
    <col min="2059" max="2059" width="60.7109375" style="39" customWidth="1"/>
    <col min="2060" max="2303" width="9.140625" style="39"/>
    <col min="2304" max="2304" width="8.140625" style="39" customWidth="1"/>
    <col min="2305" max="2305" width="94" style="39" customWidth="1"/>
    <col min="2306" max="2306" width="8" style="39" customWidth="1"/>
    <col min="2307" max="2307" width="14.28515625" style="39" customWidth="1"/>
    <col min="2308" max="2308" width="13.42578125" style="39" customWidth="1"/>
    <col min="2309" max="2309" width="14.5703125" style="39" customWidth="1"/>
    <col min="2310" max="2310" width="10.7109375" style="39" customWidth="1"/>
    <col min="2311" max="2311" width="17.28515625" style="39" customWidth="1"/>
    <col min="2312" max="2312" width="14.85546875" style="39" customWidth="1"/>
    <col min="2313" max="2313" width="16.5703125" style="39" customWidth="1"/>
    <col min="2314" max="2314" width="22.42578125" style="39" customWidth="1"/>
    <col min="2315" max="2315" width="60.7109375" style="39" customWidth="1"/>
    <col min="2316" max="2559" width="9.140625" style="39"/>
    <col min="2560" max="2560" width="8.140625" style="39" customWidth="1"/>
    <col min="2561" max="2561" width="94" style="39" customWidth="1"/>
    <col min="2562" max="2562" width="8" style="39" customWidth="1"/>
    <col min="2563" max="2563" width="14.28515625" style="39" customWidth="1"/>
    <col min="2564" max="2564" width="13.42578125" style="39" customWidth="1"/>
    <col min="2565" max="2565" width="14.5703125" style="39" customWidth="1"/>
    <col min="2566" max="2566" width="10.7109375" style="39" customWidth="1"/>
    <col min="2567" max="2567" width="17.28515625" style="39" customWidth="1"/>
    <col min="2568" max="2568" width="14.85546875" style="39" customWidth="1"/>
    <col min="2569" max="2569" width="16.5703125" style="39" customWidth="1"/>
    <col min="2570" max="2570" width="22.42578125" style="39" customWidth="1"/>
    <col min="2571" max="2571" width="60.7109375" style="39" customWidth="1"/>
    <col min="2572" max="2815" width="9.140625" style="39"/>
    <col min="2816" max="2816" width="8.140625" style="39" customWidth="1"/>
    <col min="2817" max="2817" width="94" style="39" customWidth="1"/>
    <col min="2818" max="2818" width="8" style="39" customWidth="1"/>
    <col min="2819" max="2819" width="14.28515625" style="39" customWidth="1"/>
    <col min="2820" max="2820" width="13.42578125" style="39" customWidth="1"/>
    <col min="2821" max="2821" width="14.5703125" style="39" customWidth="1"/>
    <col min="2822" max="2822" width="10.7109375" style="39" customWidth="1"/>
    <col min="2823" max="2823" width="17.28515625" style="39" customWidth="1"/>
    <col min="2824" max="2824" width="14.85546875" style="39" customWidth="1"/>
    <col min="2825" max="2825" width="16.5703125" style="39" customWidth="1"/>
    <col min="2826" max="2826" width="22.42578125" style="39" customWidth="1"/>
    <col min="2827" max="2827" width="60.7109375" style="39" customWidth="1"/>
    <col min="2828" max="3071" width="9.140625" style="39"/>
    <col min="3072" max="3072" width="8.140625" style="39" customWidth="1"/>
    <col min="3073" max="3073" width="94" style="39" customWidth="1"/>
    <col min="3074" max="3074" width="8" style="39" customWidth="1"/>
    <col min="3075" max="3075" width="14.28515625" style="39" customWidth="1"/>
    <col min="3076" max="3076" width="13.42578125" style="39" customWidth="1"/>
    <col min="3077" max="3077" width="14.5703125" style="39" customWidth="1"/>
    <col min="3078" max="3078" width="10.7109375" style="39" customWidth="1"/>
    <col min="3079" max="3079" width="17.28515625" style="39" customWidth="1"/>
    <col min="3080" max="3080" width="14.85546875" style="39" customWidth="1"/>
    <col min="3081" max="3081" width="16.5703125" style="39" customWidth="1"/>
    <col min="3082" max="3082" width="22.42578125" style="39" customWidth="1"/>
    <col min="3083" max="3083" width="60.7109375" style="39" customWidth="1"/>
    <col min="3084" max="3327" width="9.140625" style="39"/>
    <col min="3328" max="3328" width="8.140625" style="39" customWidth="1"/>
    <col min="3329" max="3329" width="94" style="39" customWidth="1"/>
    <col min="3330" max="3330" width="8" style="39" customWidth="1"/>
    <col min="3331" max="3331" width="14.28515625" style="39" customWidth="1"/>
    <col min="3332" max="3332" width="13.42578125" style="39" customWidth="1"/>
    <col min="3333" max="3333" width="14.5703125" style="39" customWidth="1"/>
    <col min="3334" max="3334" width="10.7109375" style="39" customWidth="1"/>
    <col min="3335" max="3335" width="17.28515625" style="39" customWidth="1"/>
    <col min="3336" max="3336" width="14.85546875" style="39" customWidth="1"/>
    <col min="3337" max="3337" width="16.5703125" style="39" customWidth="1"/>
    <col min="3338" max="3338" width="22.42578125" style="39" customWidth="1"/>
    <col min="3339" max="3339" width="60.7109375" style="39" customWidth="1"/>
    <col min="3340" max="3583" width="9.140625" style="39"/>
    <col min="3584" max="3584" width="8.140625" style="39" customWidth="1"/>
    <col min="3585" max="3585" width="94" style="39" customWidth="1"/>
    <col min="3586" max="3586" width="8" style="39" customWidth="1"/>
    <col min="3587" max="3587" width="14.28515625" style="39" customWidth="1"/>
    <col min="3588" max="3588" width="13.42578125" style="39" customWidth="1"/>
    <col min="3589" max="3589" width="14.5703125" style="39" customWidth="1"/>
    <col min="3590" max="3590" width="10.7109375" style="39" customWidth="1"/>
    <col min="3591" max="3591" width="17.28515625" style="39" customWidth="1"/>
    <col min="3592" max="3592" width="14.85546875" style="39" customWidth="1"/>
    <col min="3593" max="3593" width="16.5703125" style="39" customWidth="1"/>
    <col min="3594" max="3594" width="22.42578125" style="39" customWidth="1"/>
    <col min="3595" max="3595" width="60.7109375" style="39" customWidth="1"/>
    <col min="3596" max="3839" width="9.140625" style="39"/>
    <col min="3840" max="3840" width="8.140625" style="39" customWidth="1"/>
    <col min="3841" max="3841" width="94" style="39" customWidth="1"/>
    <col min="3842" max="3842" width="8" style="39" customWidth="1"/>
    <col min="3843" max="3843" width="14.28515625" style="39" customWidth="1"/>
    <col min="3844" max="3844" width="13.42578125" style="39" customWidth="1"/>
    <col min="3845" max="3845" width="14.5703125" style="39" customWidth="1"/>
    <col min="3846" max="3846" width="10.7109375" style="39" customWidth="1"/>
    <col min="3847" max="3847" width="17.28515625" style="39" customWidth="1"/>
    <col min="3848" max="3848" width="14.85546875" style="39" customWidth="1"/>
    <col min="3849" max="3849" width="16.5703125" style="39" customWidth="1"/>
    <col min="3850" max="3850" width="22.42578125" style="39" customWidth="1"/>
    <col min="3851" max="3851" width="60.7109375" style="39" customWidth="1"/>
    <col min="3852" max="4095" width="9.140625" style="39"/>
    <col min="4096" max="4096" width="8.140625" style="39" customWidth="1"/>
    <col min="4097" max="4097" width="94" style="39" customWidth="1"/>
    <col min="4098" max="4098" width="8" style="39" customWidth="1"/>
    <col min="4099" max="4099" width="14.28515625" style="39" customWidth="1"/>
    <col min="4100" max="4100" width="13.42578125" style="39" customWidth="1"/>
    <col min="4101" max="4101" width="14.5703125" style="39" customWidth="1"/>
    <col min="4102" max="4102" width="10.7109375" style="39" customWidth="1"/>
    <col min="4103" max="4103" width="17.28515625" style="39" customWidth="1"/>
    <col min="4104" max="4104" width="14.85546875" style="39" customWidth="1"/>
    <col min="4105" max="4105" width="16.5703125" style="39" customWidth="1"/>
    <col min="4106" max="4106" width="22.42578125" style="39" customWidth="1"/>
    <col min="4107" max="4107" width="60.7109375" style="39" customWidth="1"/>
    <col min="4108" max="4351" width="9.140625" style="39"/>
    <col min="4352" max="4352" width="8.140625" style="39" customWidth="1"/>
    <col min="4353" max="4353" width="94" style="39" customWidth="1"/>
    <col min="4354" max="4354" width="8" style="39" customWidth="1"/>
    <col min="4355" max="4355" width="14.28515625" style="39" customWidth="1"/>
    <col min="4356" max="4356" width="13.42578125" style="39" customWidth="1"/>
    <col min="4357" max="4357" width="14.5703125" style="39" customWidth="1"/>
    <col min="4358" max="4358" width="10.7109375" style="39" customWidth="1"/>
    <col min="4359" max="4359" width="17.28515625" style="39" customWidth="1"/>
    <col min="4360" max="4360" width="14.85546875" style="39" customWidth="1"/>
    <col min="4361" max="4361" width="16.5703125" style="39" customWidth="1"/>
    <col min="4362" max="4362" width="22.42578125" style="39" customWidth="1"/>
    <col min="4363" max="4363" width="60.7109375" style="39" customWidth="1"/>
    <col min="4364" max="4607" width="9.140625" style="39"/>
    <col min="4608" max="4608" width="8.140625" style="39" customWidth="1"/>
    <col min="4609" max="4609" width="94" style="39" customWidth="1"/>
    <col min="4610" max="4610" width="8" style="39" customWidth="1"/>
    <col min="4611" max="4611" width="14.28515625" style="39" customWidth="1"/>
    <col min="4612" max="4612" width="13.42578125" style="39" customWidth="1"/>
    <col min="4613" max="4613" width="14.5703125" style="39" customWidth="1"/>
    <col min="4614" max="4614" width="10.7109375" style="39" customWidth="1"/>
    <col min="4615" max="4615" width="17.28515625" style="39" customWidth="1"/>
    <col min="4616" max="4616" width="14.85546875" style="39" customWidth="1"/>
    <col min="4617" max="4617" width="16.5703125" style="39" customWidth="1"/>
    <col min="4618" max="4618" width="22.42578125" style="39" customWidth="1"/>
    <col min="4619" max="4619" width="60.7109375" style="39" customWidth="1"/>
    <col min="4620" max="4863" width="9.140625" style="39"/>
    <col min="4864" max="4864" width="8.140625" style="39" customWidth="1"/>
    <col min="4865" max="4865" width="94" style="39" customWidth="1"/>
    <col min="4866" max="4866" width="8" style="39" customWidth="1"/>
    <col min="4867" max="4867" width="14.28515625" style="39" customWidth="1"/>
    <col min="4868" max="4868" width="13.42578125" style="39" customWidth="1"/>
    <col min="4869" max="4869" width="14.5703125" style="39" customWidth="1"/>
    <col min="4870" max="4870" width="10.7109375" style="39" customWidth="1"/>
    <col min="4871" max="4871" width="17.28515625" style="39" customWidth="1"/>
    <col min="4872" max="4872" width="14.85546875" style="39" customWidth="1"/>
    <col min="4873" max="4873" width="16.5703125" style="39" customWidth="1"/>
    <col min="4874" max="4874" width="22.42578125" style="39" customWidth="1"/>
    <col min="4875" max="4875" width="60.7109375" style="39" customWidth="1"/>
    <col min="4876" max="5119" width="9.140625" style="39"/>
    <col min="5120" max="5120" width="8.140625" style="39" customWidth="1"/>
    <col min="5121" max="5121" width="94" style="39" customWidth="1"/>
    <col min="5122" max="5122" width="8" style="39" customWidth="1"/>
    <col min="5123" max="5123" width="14.28515625" style="39" customWidth="1"/>
    <col min="5124" max="5124" width="13.42578125" style="39" customWidth="1"/>
    <col min="5125" max="5125" width="14.5703125" style="39" customWidth="1"/>
    <col min="5126" max="5126" width="10.7109375" style="39" customWidth="1"/>
    <col min="5127" max="5127" width="17.28515625" style="39" customWidth="1"/>
    <col min="5128" max="5128" width="14.85546875" style="39" customWidth="1"/>
    <col min="5129" max="5129" width="16.5703125" style="39" customWidth="1"/>
    <col min="5130" max="5130" width="22.42578125" style="39" customWidth="1"/>
    <col min="5131" max="5131" width="60.7109375" style="39" customWidth="1"/>
    <col min="5132" max="5375" width="9.140625" style="39"/>
    <col min="5376" max="5376" width="8.140625" style="39" customWidth="1"/>
    <col min="5377" max="5377" width="94" style="39" customWidth="1"/>
    <col min="5378" max="5378" width="8" style="39" customWidth="1"/>
    <col min="5379" max="5379" width="14.28515625" style="39" customWidth="1"/>
    <col min="5380" max="5380" width="13.42578125" style="39" customWidth="1"/>
    <col min="5381" max="5381" width="14.5703125" style="39" customWidth="1"/>
    <col min="5382" max="5382" width="10.7109375" style="39" customWidth="1"/>
    <col min="5383" max="5383" width="17.28515625" style="39" customWidth="1"/>
    <col min="5384" max="5384" width="14.85546875" style="39" customWidth="1"/>
    <col min="5385" max="5385" width="16.5703125" style="39" customWidth="1"/>
    <col min="5386" max="5386" width="22.42578125" style="39" customWidth="1"/>
    <col min="5387" max="5387" width="60.7109375" style="39" customWidth="1"/>
    <col min="5388" max="5631" width="9.140625" style="39"/>
    <col min="5632" max="5632" width="8.140625" style="39" customWidth="1"/>
    <col min="5633" max="5633" width="94" style="39" customWidth="1"/>
    <col min="5634" max="5634" width="8" style="39" customWidth="1"/>
    <col min="5635" max="5635" width="14.28515625" style="39" customWidth="1"/>
    <col min="5636" max="5636" width="13.42578125" style="39" customWidth="1"/>
    <col min="5637" max="5637" width="14.5703125" style="39" customWidth="1"/>
    <col min="5638" max="5638" width="10.7109375" style="39" customWidth="1"/>
    <col min="5639" max="5639" width="17.28515625" style="39" customWidth="1"/>
    <col min="5640" max="5640" width="14.85546875" style="39" customWidth="1"/>
    <col min="5641" max="5641" width="16.5703125" style="39" customWidth="1"/>
    <col min="5642" max="5642" width="22.42578125" style="39" customWidth="1"/>
    <col min="5643" max="5643" width="60.7109375" style="39" customWidth="1"/>
    <col min="5644" max="5887" width="9.140625" style="39"/>
    <col min="5888" max="5888" width="8.140625" style="39" customWidth="1"/>
    <col min="5889" max="5889" width="94" style="39" customWidth="1"/>
    <col min="5890" max="5890" width="8" style="39" customWidth="1"/>
    <col min="5891" max="5891" width="14.28515625" style="39" customWidth="1"/>
    <col min="5892" max="5892" width="13.42578125" style="39" customWidth="1"/>
    <col min="5893" max="5893" width="14.5703125" style="39" customWidth="1"/>
    <col min="5894" max="5894" width="10.7109375" style="39" customWidth="1"/>
    <col min="5895" max="5895" width="17.28515625" style="39" customWidth="1"/>
    <col min="5896" max="5896" width="14.85546875" style="39" customWidth="1"/>
    <col min="5897" max="5897" width="16.5703125" style="39" customWidth="1"/>
    <col min="5898" max="5898" width="22.42578125" style="39" customWidth="1"/>
    <col min="5899" max="5899" width="60.7109375" style="39" customWidth="1"/>
    <col min="5900" max="6143" width="9.140625" style="39"/>
    <col min="6144" max="6144" width="8.140625" style="39" customWidth="1"/>
    <col min="6145" max="6145" width="94" style="39" customWidth="1"/>
    <col min="6146" max="6146" width="8" style="39" customWidth="1"/>
    <col min="6147" max="6147" width="14.28515625" style="39" customWidth="1"/>
    <col min="6148" max="6148" width="13.42578125" style="39" customWidth="1"/>
    <col min="6149" max="6149" width="14.5703125" style="39" customWidth="1"/>
    <col min="6150" max="6150" width="10.7109375" style="39" customWidth="1"/>
    <col min="6151" max="6151" width="17.28515625" style="39" customWidth="1"/>
    <col min="6152" max="6152" width="14.85546875" style="39" customWidth="1"/>
    <col min="6153" max="6153" width="16.5703125" style="39" customWidth="1"/>
    <col min="6154" max="6154" width="22.42578125" style="39" customWidth="1"/>
    <col min="6155" max="6155" width="60.7109375" style="39" customWidth="1"/>
    <col min="6156" max="6399" width="9.140625" style="39"/>
    <col min="6400" max="6400" width="8.140625" style="39" customWidth="1"/>
    <col min="6401" max="6401" width="94" style="39" customWidth="1"/>
    <col min="6402" max="6402" width="8" style="39" customWidth="1"/>
    <col min="6403" max="6403" width="14.28515625" style="39" customWidth="1"/>
    <col min="6404" max="6404" width="13.42578125" style="39" customWidth="1"/>
    <col min="6405" max="6405" width="14.5703125" style="39" customWidth="1"/>
    <col min="6406" max="6406" width="10.7109375" style="39" customWidth="1"/>
    <col min="6407" max="6407" width="17.28515625" style="39" customWidth="1"/>
    <col min="6408" max="6408" width="14.85546875" style="39" customWidth="1"/>
    <col min="6409" max="6409" width="16.5703125" style="39" customWidth="1"/>
    <col min="6410" max="6410" width="22.42578125" style="39" customWidth="1"/>
    <col min="6411" max="6411" width="60.7109375" style="39" customWidth="1"/>
    <col min="6412" max="6655" width="9.140625" style="39"/>
    <col min="6656" max="6656" width="8.140625" style="39" customWidth="1"/>
    <col min="6657" max="6657" width="94" style="39" customWidth="1"/>
    <col min="6658" max="6658" width="8" style="39" customWidth="1"/>
    <col min="6659" max="6659" width="14.28515625" style="39" customWidth="1"/>
    <col min="6660" max="6660" width="13.42578125" style="39" customWidth="1"/>
    <col min="6661" max="6661" width="14.5703125" style="39" customWidth="1"/>
    <col min="6662" max="6662" width="10.7109375" style="39" customWidth="1"/>
    <col min="6663" max="6663" width="17.28515625" style="39" customWidth="1"/>
    <col min="6664" max="6664" width="14.85546875" style="39" customWidth="1"/>
    <col min="6665" max="6665" width="16.5703125" style="39" customWidth="1"/>
    <col min="6666" max="6666" width="22.42578125" style="39" customWidth="1"/>
    <col min="6667" max="6667" width="60.7109375" style="39" customWidth="1"/>
    <col min="6668" max="6911" width="9.140625" style="39"/>
    <col min="6912" max="6912" width="8.140625" style="39" customWidth="1"/>
    <col min="6913" max="6913" width="94" style="39" customWidth="1"/>
    <col min="6914" max="6914" width="8" style="39" customWidth="1"/>
    <col min="6915" max="6915" width="14.28515625" style="39" customWidth="1"/>
    <col min="6916" max="6916" width="13.42578125" style="39" customWidth="1"/>
    <col min="6917" max="6917" width="14.5703125" style="39" customWidth="1"/>
    <col min="6918" max="6918" width="10.7109375" style="39" customWidth="1"/>
    <col min="6919" max="6919" width="17.28515625" style="39" customWidth="1"/>
    <col min="6920" max="6920" width="14.85546875" style="39" customWidth="1"/>
    <col min="6921" max="6921" width="16.5703125" style="39" customWidth="1"/>
    <col min="6922" max="6922" width="22.42578125" style="39" customWidth="1"/>
    <col min="6923" max="6923" width="60.7109375" style="39" customWidth="1"/>
    <col min="6924" max="7167" width="9.140625" style="39"/>
    <col min="7168" max="7168" width="8.140625" style="39" customWidth="1"/>
    <col min="7169" max="7169" width="94" style="39" customWidth="1"/>
    <col min="7170" max="7170" width="8" style="39" customWidth="1"/>
    <col min="7171" max="7171" width="14.28515625" style="39" customWidth="1"/>
    <col min="7172" max="7172" width="13.42578125" style="39" customWidth="1"/>
    <col min="7173" max="7173" width="14.5703125" style="39" customWidth="1"/>
    <col min="7174" max="7174" width="10.7109375" style="39" customWidth="1"/>
    <col min="7175" max="7175" width="17.28515625" style="39" customWidth="1"/>
    <col min="7176" max="7176" width="14.85546875" style="39" customWidth="1"/>
    <col min="7177" max="7177" width="16.5703125" style="39" customWidth="1"/>
    <col min="7178" max="7178" width="22.42578125" style="39" customWidth="1"/>
    <col min="7179" max="7179" width="60.7109375" style="39" customWidth="1"/>
    <col min="7180" max="7423" width="9.140625" style="39"/>
    <col min="7424" max="7424" width="8.140625" style="39" customWidth="1"/>
    <col min="7425" max="7425" width="94" style="39" customWidth="1"/>
    <col min="7426" max="7426" width="8" style="39" customWidth="1"/>
    <col min="7427" max="7427" width="14.28515625" style="39" customWidth="1"/>
    <col min="7428" max="7428" width="13.42578125" style="39" customWidth="1"/>
    <col min="7429" max="7429" width="14.5703125" style="39" customWidth="1"/>
    <col min="7430" max="7430" width="10.7109375" style="39" customWidth="1"/>
    <col min="7431" max="7431" width="17.28515625" style="39" customWidth="1"/>
    <col min="7432" max="7432" width="14.85546875" style="39" customWidth="1"/>
    <col min="7433" max="7433" width="16.5703125" style="39" customWidth="1"/>
    <col min="7434" max="7434" width="22.42578125" style="39" customWidth="1"/>
    <col min="7435" max="7435" width="60.7109375" style="39" customWidth="1"/>
    <col min="7436" max="7679" width="9.140625" style="39"/>
    <col min="7680" max="7680" width="8.140625" style="39" customWidth="1"/>
    <col min="7681" max="7681" width="94" style="39" customWidth="1"/>
    <col min="7682" max="7682" width="8" style="39" customWidth="1"/>
    <col min="7683" max="7683" width="14.28515625" style="39" customWidth="1"/>
    <col min="7684" max="7684" width="13.42578125" style="39" customWidth="1"/>
    <col min="7685" max="7685" width="14.5703125" style="39" customWidth="1"/>
    <col min="7686" max="7686" width="10.7109375" style="39" customWidth="1"/>
    <col min="7687" max="7687" width="17.28515625" style="39" customWidth="1"/>
    <col min="7688" max="7688" width="14.85546875" style="39" customWidth="1"/>
    <col min="7689" max="7689" width="16.5703125" style="39" customWidth="1"/>
    <col min="7690" max="7690" width="22.42578125" style="39" customWidth="1"/>
    <col min="7691" max="7691" width="60.7109375" style="39" customWidth="1"/>
    <col min="7692" max="7935" width="9.140625" style="39"/>
    <col min="7936" max="7936" width="8.140625" style="39" customWidth="1"/>
    <col min="7937" max="7937" width="94" style="39" customWidth="1"/>
    <col min="7938" max="7938" width="8" style="39" customWidth="1"/>
    <col min="7939" max="7939" width="14.28515625" style="39" customWidth="1"/>
    <col min="7940" max="7940" width="13.42578125" style="39" customWidth="1"/>
    <col min="7941" max="7941" width="14.5703125" style="39" customWidth="1"/>
    <col min="7942" max="7942" width="10.7109375" style="39" customWidth="1"/>
    <col min="7943" max="7943" width="17.28515625" style="39" customWidth="1"/>
    <col min="7944" max="7944" width="14.85546875" style="39" customWidth="1"/>
    <col min="7945" max="7945" width="16.5703125" style="39" customWidth="1"/>
    <col min="7946" max="7946" width="22.42578125" style="39" customWidth="1"/>
    <col min="7947" max="7947" width="60.7109375" style="39" customWidth="1"/>
    <col min="7948" max="8191" width="9.140625" style="39"/>
    <col min="8192" max="8192" width="8.140625" style="39" customWidth="1"/>
    <col min="8193" max="8193" width="94" style="39" customWidth="1"/>
    <col min="8194" max="8194" width="8" style="39" customWidth="1"/>
    <col min="8195" max="8195" width="14.28515625" style="39" customWidth="1"/>
    <col min="8196" max="8196" width="13.42578125" style="39" customWidth="1"/>
    <col min="8197" max="8197" width="14.5703125" style="39" customWidth="1"/>
    <col min="8198" max="8198" width="10.7109375" style="39" customWidth="1"/>
    <col min="8199" max="8199" width="17.28515625" style="39" customWidth="1"/>
    <col min="8200" max="8200" width="14.85546875" style="39" customWidth="1"/>
    <col min="8201" max="8201" width="16.5703125" style="39" customWidth="1"/>
    <col min="8202" max="8202" width="22.42578125" style="39" customWidth="1"/>
    <col min="8203" max="8203" width="60.7109375" style="39" customWidth="1"/>
    <col min="8204" max="8447" width="9.140625" style="39"/>
    <col min="8448" max="8448" width="8.140625" style="39" customWidth="1"/>
    <col min="8449" max="8449" width="94" style="39" customWidth="1"/>
    <col min="8450" max="8450" width="8" style="39" customWidth="1"/>
    <col min="8451" max="8451" width="14.28515625" style="39" customWidth="1"/>
    <col min="8452" max="8452" width="13.42578125" style="39" customWidth="1"/>
    <col min="8453" max="8453" width="14.5703125" style="39" customWidth="1"/>
    <col min="8454" max="8454" width="10.7109375" style="39" customWidth="1"/>
    <col min="8455" max="8455" width="17.28515625" style="39" customWidth="1"/>
    <col min="8456" max="8456" width="14.85546875" style="39" customWidth="1"/>
    <col min="8457" max="8457" width="16.5703125" style="39" customWidth="1"/>
    <col min="8458" max="8458" width="22.42578125" style="39" customWidth="1"/>
    <col min="8459" max="8459" width="60.7109375" style="39" customWidth="1"/>
    <col min="8460" max="8703" width="9.140625" style="39"/>
    <col min="8704" max="8704" width="8.140625" style="39" customWidth="1"/>
    <col min="8705" max="8705" width="94" style="39" customWidth="1"/>
    <col min="8706" max="8706" width="8" style="39" customWidth="1"/>
    <col min="8707" max="8707" width="14.28515625" style="39" customWidth="1"/>
    <col min="8708" max="8708" width="13.42578125" style="39" customWidth="1"/>
    <col min="8709" max="8709" width="14.5703125" style="39" customWidth="1"/>
    <col min="8710" max="8710" width="10.7109375" style="39" customWidth="1"/>
    <col min="8711" max="8711" width="17.28515625" style="39" customWidth="1"/>
    <col min="8712" max="8712" width="14.85546875" style="39" customWidth="1"/>
    <col min="8713" max="8713" width="16.5703125" style="39" customWidth="1"/>
    <col min="8714" max="8714" width="22.42578125" style="39" customWidth="1"/>
    <col min="8715" max="8715" width="60.7109375" style="39" customWidth="1"/>
    <col min="8716" max="8959" width="9.140625" style="39"/>
    <col min="8960" max="8960" width="8.140625" style="39" customWidth="1"/>
    <col min="8961" max="8961" width="94" style="39" customWidth="1"/>
    <col min="8962" max="8962" width="8" style="39" customWidth="1"/>
    <col min="8963" max="8963" width="14.28515625" style="39" customWidth="1"/>
    <col min="8964" max="8964" width="13.42578125" style="39" customWidth="1"/>
    <col min="8965" max="8965" width="14.5703125" style="39" customWidth="1"/>
    <col min="8966" max="8966" width="10.7109375" style="39" customWidth="1"/>
    <col min="8967" max="8967" width="17.28515625" style="39" customWidth="1"/>
    <col min="8968" max="8968" width="14.85546875" style="39" customWidth="1"/>
    <col min="8969" max="8969" width="16.5703125" style="39" customWidth="1"/>
    <col min="8970" max="8970" width="22.42578125" style="39" customWidth="1"/>
    <col min="8971" max="8971" width="60.7109375" style="39" customWidth="1"/>
    <col min="8972" max="9215" width="9.140625" style="39"/>
    <col min="9216" max="9216" width="8.140625" style="39" customWidth="1"/>
    <col min="9217" max="9217" width="94" style="39" customWidth="1"/>
    <col min="9218" max="9218" width="8" style="39" customWidth="1"/>
    <col min="9219" max="9219" width="14.28515625" style="39" customWidth="1"/>
    <col min="9220" max="9220" width="13.42578125" style="39" customWidth="1"/>
    <col min="9221" max="9221" width="14.5703125" style="39" customWidth="1"/>
    <col min="9222" max="9222" width="10.7109375" style="39" customWidth="1"/>
    <col min="9223" max="9223" width="17.28515625" style="39" customWidth="1"/>
    <col min="9224" max="9224" width="14.85546875" style="39" customWidth="1"/>
    <col min="9225" max="9225" width="16.5703125" style="39" customWidth="1"/>
    <col min="9226" max="9226" width="22.42578125" style="39" customWidth="1"/>
    <col min="9227" max="9227" width="60.7109375" style="39" customWidth="1"/>
    <col min="9228" max="9471" width="9.140625" style="39"/>
    <col min="9472" max="9472" width="8.140625" style="39" customWidth="1"/>
    <col min="9473" max="9473" width="94" style="39" customWidth="1"/>
    <col min="9474" max="9474" width="8" style="39" customWidth="1"/>
    <col min="9475" max="9475" width="14.28515625" style="39" customWidth="1"/>
    <col min="9476" max="9476" width="13.42578125" style="39" customWidth="1"/>
    <col min="9477" max="9477" width="14.5703125" style="39" customWidth="1"/>
    <col min="9478" max="9478" width="10.7109375" style="39" customWidth="1"/>
    <col min="9479" max="9479" width="17.28515625" style="39" customWidth="1"/>
    <col min="9480" max="9480" width="14.85546875" style="39" customWidth="1"/>
    <col min="9481" max="9481" width="16.5703125" style="39" customWidth="1"/>
    <col min="9482" max="9482" width="22.42578125" style="39" customWidth="1"/>
    <col min="9483" max="9483" width="60.7109375" style="39" customWidth="1"/>
    <col min="9484" max="9727" width="9.140625" style="39"/>
    <col min="9728" max="9728" width="8.140625" style="39" customWidth="1"/>
    <col min="9729" max="9729" width="94" style="39" customWidth="1"/>
    <col min="9730" max="9730" width="8" style="39" customWidth="1"/>
    <col min="9731" max="9731" width="14.28515625" style="39" customWidth="1"/>
    <col min="9732" max="9732" width="13.42578125" style="39" customWidth="1"/>
    <col min="9733" max="9733" width="14.5703125" style="39" customWidth="1"/>
    <col min="9734" max="9734" width="10.7109375" style="39" customWidth="1"/>
    <col min="9735" max="9735" width="17.28515625" style="39" customWidth="1"/>
    <col min="9736" max="9736" width="14.85546875" style="39" customWidth="1"/>
    <col min="9737" max="9737" width="16.5703125" style="39" customWidth="1"/>
    <col min="9738" max="9738" width="22.42578125" style="39" customWidth="1"/>
    <col min="9739" max="9739" width="60.7109375" style="39" customWidth="1"/>
    <col min="9740" max="9983" width="9.140625" style="39"/>
    <col min="9984" max="9984" width="8.140625" style="39" customWidth="1"/>
    <col min="9985" max="9985" width="94" style="39" customWidth="1"/>
    <col min="9986" max="9986" width="8" style="39" customWidth="1"/>
    <col min="9987" max="9987" width="14.28515625" style="39" customWidth="1"/>
    <col min="9988" max="9988" width="13.42578125" style="39" customWidth="1"/>
    <col min="9989" max="9989" width="14.5703125" style="39" customWidth="1"/>
    <col min="9990" max="9990" width="10.7109375" style="39" customWidth="1"/>
    <col min="9991" max="9991" width="17.28515625" style="39" customWidth="1"/>
    <col min="9992" max="9992" width="14.85546875" style="39" customWidth="1"/>
    <col min="9993" max="9993" width="16.5703125" style="39" customWidth="1"/>
    <col min="9994" max="9994" width="22.42578125" style="39" customWidth="1"/>
    <col min="9995" max="9995" width="60.7109375" style="39" customWidth="1"/>
    <col min="9996" max="10239" width="9.140625" style="39"/>
    <col min="10240" max="10240" width="8.140625" style="39" customWidth="1"/>
    <col min="10241" max="10241" width="94" style="39" customWidth="1"/>
    <col min="10242" max="10242" width="8" style="39" customWidth="1"/>
    <col min="10243" max="10243" width="14.28515625" style="39" customWidth="1"/>
    <col min="10244" max="10244" width="13.42578125" style="39" customWidth="1"/>
    <col min="10245" max="10245" width="14.5703125" style="39" customWidth="1"/>
    <col min="10246" max="10246" width="10.7109375" style="39" customWidth="1"/>
    <col min="10247" max="10247" width="17.28515625" style="39" customWidth="1"/>
    <col min="10248" max="10248" width="14.85546875" style="39" customWidth="1"/>
    <col min="10249" max="10249" width="16.5703125" style="39" customWidth="1"/>
    <col min="10250" max="10250" width="22.42578125" style="39" customWidth="1"/>
    <col min="10251" max="10251" width="60.7109375" style="39" customWidth="1"/>
    <col min="10252" max="10495" width="9.140625" style="39"/>
    <col min="10496" max="10496" width="8.140625" style="39" customWidth="1"/>
    <col min="10497" max="10497" width="94" style="39" customWidth="1"/>
    <col min="10498" max="10498" width="8" style="39" customWidth="1"/>
    <col min="10499" max="10499" width="14.28515625" style="39" customWidth="1"/>
    <col min="10500" max="10500" width="13.42578125" style="39" customWidth="1"/>
    <col min="10501" max="10501" width="14.5703125" style="39" customWidth="1"/>
    <col min="10502" max="10502" width="10.7109375" style="39" customWidth="1"/>
    <col min="10503" max="10503" width="17.28515625" style="39" customWidth="1"/>
    <col min="10504" max="10504" width="14.85546875" style="39" customWidth="1"/>
    <col min="10505" max="10505" width="16.5703125" style="39" customWidth="1"/>
    <col min="10506" max="10506" width="22.42578125" style="39" customWidth="1"/>
    <col min="10507" max="10507" width="60.7109375" style="39" customWidth="1"/>
    <col min="10508" max="10751" width="9.140625" style="39"/>
    <col min="10752" max="10752" width="8.140625" style="39" customWidth="1"/>
    <col min="10753" max="10753" width="94" style="39" customWidth="1"/>
    <col min="10754" max="10754" width="8" style="39" customWidth="1"/>
    <col min="10755" max="10755" width="14.28515625" style="39" customWidth="1"/>
    <col min="10756" max="10756" width="13.42578125" style="39" customWidth="1"/>
    <col min="10757" max="10757" width="14.5703125" style="39" customWidth="1"/>
    <col min="10758" max="10758" width="10.7109375" style="39" customWidth="1"/>
    <col min="10759" max="10759" width="17.28515625" style="39" customWidth="1"/>
    <col min="10760" max="10760" width="14.85546875" style="39" customWidth="1"/>
    <col min="10761" max="10761" width="16.5703125" style="39" customWidth="1"/>
    <col min="10762" max="10762" width="22.42578125" style="39" customWidth="1"/>
    <col min="10763" max="10763" width="60.7109375" style="39" customWidth="1"/>
    <col min="10764" max="11007" width="9.140625" style="39"/>
    <col min="11008" max="11008" width="8.140625" style="39" customWidth="1"/>
    <col min="11009" max="11009" width="94" style="39" customWidth="1"/>
    <col min="11010" max="11010" width="8" style="39" customWidth="1"/>
    <col min="11011" max="11011" width="14.28515625" style="39" customWidth="1"/>
    <col min="11012" max="11012" width="13.42578125" style="39" customWidth="1"/>
    <col min="11013" max="11013" width="14.5703125" style="39" customWidth="1"/>
    <col min="11014" max="11014" width="10.7109375" style="39" customWidth="1"/>
    <col min="11015" max="11015" width="17.28515625" style="39" customWidth="1"/>
    <col min="11016" max="11016" width="14.85546875" style="39" customWidth="1"/>
    <col min="11017" max="11017" width="16.5703125" style="39" customWidth="1"/>
    <col min="11018" max="11018" width="22.42578125" style="39" customWidth="1"/>
    <col min="11019" max="11019" width="60.7109375" style="39" customWidth="1"/>
    <col min="11020" max="11263" width="9.140625" style="39"/>
    <col min="11264" max="11264" width="8.140625" style="39" customWidth="1"/>
    <col min="11265" max="11265" width="94" style="39" customWidth="1"/>
    <col min="11266" max="11266" width="8" style="39" customWidth="1"/>
    <col min="11267" max="11267" width="14.28515625" style="39" customWidth="1"/>
    <col min="11268" max="11268" width="13.42578125" style="39" customWidth="1"/>
    <col min="11269" max="11269" width="14.5703125" style="39" customWidth="1"/>
    <col min="11270" max="11270" width="10.7109375" style="39" customWidth="1"/>
    <col min="11271" max="11271" width="17.28515625" style="39" customWidth="1"/>
    <col min="11272" max="11272" width="14.85546875" style="39" customWidth="1"/>
    <col min="11273" max="11273" width="16.5703125" style="39" customWidth="1"/>
    <col min="11274" max="11274" width="22.42578125" style="39" customWidth="1"/>
    <col min="11275" max="11275" width="60.7109375" style="39" customWidth="1"/>
    <col min="11276" max="11519" width="9.140625" style="39"/>
    <col min="11520" max="11520" width="8.140625" style="39" customWidth="1"/>
    <col min="11521" max="11521" width="94" style="39" customWidth="1"/>
    <col min="11522" max="11522" width="8" style="39" customWidth="1"/>
    <col min="11523" max="11523" width="14.28515625" style="39" customWidth="1"/>
    <col min="11524" max="11524" width="13.42578125" style="39" customWidth="1"/>
    <col min="11525" max="11525" width="14.5703125" style="39" customWidth="1"/>
    <col min="11526" max="11526" width="10.7109375" style="39" customWidth="1"/>
    <col min="11527" max="11527" width="17.28515625" style="39" customWidth="1"/>
    <col min="11528" max="11528" width="14.85546875" style="39" customWidth="1"/>
    <col min="11529" max="11529" width="16.5703125" style="39" customWidth="1"/>
    <col min="11530" max="11530" width="22.42578125" style="39" customWidth="1"/>
    <col min="11531" max="11531" width="60.7109375" style="39" customWidth="1"/>
    <col min="11532" max="11775" width="9.140625" style="39"/>
    <col min="11776" max="11776" width="8.140625" style="39" customWidth="1"/>
    <col min="11777" max="11777" width="94" style="39" customWidth="1"/>
    <col min="11778" max="11778" width="8" style="39" customWidth="1"/>
    <col min="11779" max="11779" width="14.28515625" style="39" customWidth="1"/>
    <col min="11780" max="11780" width="13.42578125" style="39" customWidth="1"/>
    <col min="11781" max="11781" width="14.5703125" style="39" customWidth="1"/>
    <col min="11782" max="11782" width="10.7109375" style="39" customWidth="1"/>
    <col min="11783" max="11783" width="17.28515625" style="39" customWidth="1"/>
    <col min="11784" max="11784" width="14.85546875" style="39" customWidth="1"/>
    <col min="11785" max="11785" width="16.5703125" style="39" customWidth="1"/>
    <col min="11786" max="11786" width="22.42578125" style="39" customWidth="1"/>
    <col min="11787" max="11787" width="60.7109375" style="39" customWidth="1"/>
    <col min="11788" max="12031" width="9.140625" style="39"/>
    <col min="12032" max="12032" width="8.140625" style="39" customWidth="1"/>
    <col min="12033" max="12033" width="94" style="39" customWidth="1"/>
    <col min="12034" max="12034" width="8" style="39" customWidth="1"/>
    <col min="12035" max="12035" width="14.28515625" style="39" customWidth="1"/>
    <col min="12036" max="12036" width="13.42578125" style="39" customWidth="1"/>
    <col min="12037" max="12037" width="14.5703125" style="39" customWidth="1"/>
    <col min="12038" max="12038" width="10.7109375" style="39" customWidth="1"/>
    <col min="12039" max="12039" width="17.28515625" style="39" customWidth="1"/>
    <col min="12040" max="12040" width="14.85546875" style="39" customWidth="1"/>
    <col min="12041" max="12041" width="16.5703125" style="39" customWidth="1"/>
    <col min="12042" max="12042" width="22.42578125" style="39" customWidth="1"/>
    <col min="12043" max="12043" width="60.7109375" style="39" customWidth="1"/>
    <col min="12044" max="12287" width="9.140625" style="39"/>
    <col min="12288" max="12288" width="8.140625" style="39" customWidth="1"/>
    <col min="12289" max="12289" width="94" style="39" customWidth="1"/>
    <col min="12290" max="12290" width="8" style="39" customWidth="1"/>
    <col min="12291" max="12291" width="14.28515625" style="39" customWidth="1"/>
    <col min="12292" max="12292" width="13.42578125" style="39" customWidth="1"/>
    <col min="12293" max="12293" width="14.5703125" style="39" customWidth="1"/>
    <col min="12294" max="12294" width="10.7109375" style="39" customWidth="1"/>
    <col min="12295" max="12295" width="17.28515625" style="39" customWidth="1"/>
    <col min="12296" max="12296" width="14.85546875" style="39" customWidth="1"/>
    <col min="12297" max="12297" width="16.5703125" style="39" customWidth="1"/>
    <col min="12298" max="12298" width="22.42578125" style="39" customWidth="1"/>
    <col min="12299" max="12299" width="60.7109375" style="39" customWidth="1"/>
    <col min="12300" max="12543" width="9.140625" style="39"/>
    <col min="12544" max="12544" width="8.140625" style="39" customWidth="1"/>
    <col min="12545" max="12545" width="94" style="39" customWidth="1"/>
    <col min="12546" max="12546" width="8" style="39" customWidth="1"/>
    <col min="12547" max="12547" width="14.28515625" style="39" customWidth="1"/>
    <col min="12548" max="12548" width="13.42578125" style="39" customWidth="1"/>
    <col min="12549" max="12549" width="14.5703125" style="39" customWidth="1"/>
    <col min="12550" max="12550" width="10.7109375" style="39" customWidth="1"/>
    <col min="12551" max="12551" width="17.28515625" style="39" customWidth="1"/>
    <col min="12552" max="12552" width="14.85546875" style="39" customWidth="1"/>
    <col min="12553" max="12553" width="16.5703125" style="39" customWidth="1"/>
    <col min="12554" max="12554" width="22.42578125" style="39" customWidth="1"/>
    <col min="12555" max="12555" width="60.7109375" style="39" customWidth="1"/>
    <col min="12556" max="12799" width="9.140625" style="39"/>
    <col min="12800" max="12800" width="8.140625" style="39" customWidth="1"/>
    <col min="12801" max="12801" width="94" style="39" customWidth="1"/>
    <col min="12802" max="12802" width="8" style="39" customWidth="1"/>
    <col min="12803" max="12803" width="14.28515625" style="39" customWidth="1"/>
    <col min="12804" max="12804" width="13.42578125" style="39" customWidth="1"/>
    <col min="12805" max="12805" width="14.5703125" style="39" customWidth="1"/>
    <col min="12806" max="12806" width="10.7109375" style="39" customWidth="1"/>
    <col min="12807" max="12807" width="17.28515625" style="39" customWidth="1"/>
    <col min="12808" max="12808" width="14.85546875" style="39" customWidth="1"/>
    <col min="12809" max="12809" width="16.5703125" style="39" customWidth="1"/>
    <col min="12810" max="12810" width="22.42578125" style="39" customWidth="1"/>
    <col min="12811" max="12811" width="60.7109375" style="39" customWidth="1"/>
    <col min="12812" max="13055" width="9.140625" style="39"/>
    <col min="13056" max="13056" width="8.140625" style="39" customWidth="1"/>
    <col min="13057" max="13057" width="94" style="39" customWidth="1"/>
    <col min="13058" max="13058" width="8" style="39" customWidth="1"/>
    <col min="13059" max="13059" width="14.28515625" style="39" customWidth="1"/>
    <col min="13060" max="13060" width="13.42578125" style="39" customWidth="1"/>
    <col min="13061" max="13061" width="14.5703125" style="39" customWidth="1"/>
    <col min="13062" max="13062" width="10.7109375" style="39" customWidth="1"/>
    <col min="13063" max="13063" width="17.28515625" style="39" customWidth="1"/>
    <col min="13064" max="13064" width="14.85546875" style="39" customWidth="1"/>
    <col min="13065" max="13065" width="16.5703125" style="39" customWidth="1"/>
    <col min="13066" max="13066" width="22.42578125" style="39" customWidth="1"/>
    <col min="13067" max="13067" width="60.7109375" style="39" customWidth="1"/>
    <col min="13068" max="13311" width="9.140625" style="39"/>
    <col min="13312" max="13312" width="8.140625" style="39" customWidth="1"/>
    <col min="13313" max="13313" width="94" style="39" customWidth="1"/>
    <col min="13314" max="13314" width="8" style="39" customWidth="1"/>
    <col min="13315" max="13315" width="14.28515625" style="39" customWidth="1"/>
    <col min="13316" max="13316" width="13.42578125" style="39" customWidth="1"/>
    <col min="13317" max="13317" width="14.5703125" style="39" customWidth="1"/>
    <col min="13318" max="13318" width="10.7109375" style="39" customWidth="1"/>
    <col min="13319" max="13319" width="17.28515625" style="39" customWidth="1"/>
    <col min="13320" max="13320" width="14.85546875" style="39" customWidth="1"/>
    <col min="13321" max="13321" width="16.5703125" style="39" customWidth="1"/>
    <col min="13322" max="13322" width="22.42578125" style="39" customWidth="1"/>
    <col min="13323" max="13323" width="60.7109375" style="39" customWidth="1"/>
    <col min="13324" max="13567" width="9.140625" style="39"/>
    <col min="13568" max="13568" width="8.140625" style="39" customWidth="1"/>
    <col min="13569" max="13569" width="94" style="39" customWidth="1"/>
    <col min="13570" max="13570" width="8" style="39" customWidth="1"/>
    <col min="13571" max="13571" width="14.28515625" style="39" customWidth="1"/>
    <col min="13572" max="13572" width="13.42578125" style="39" customWidth="1"/>
    <col min="13573" max="13573" width="14.5703125" style="39" customWidth="1"/>
    <col min="13574" max="13574" width="10.7109375" style="39" customWidth="1"/>
    <col min="13575" max="13575" width="17.28515625" style="39" customWidth="1"/>
    <col min="13576" max="13576" width="14.85546875" style="39" customWidth="1"/>
    <col min="13577" max="13577" width="16.5703125" style="39" customWidth="1"/>
    <col min="13578" max="13578" width="22.42578125" style="39" customWidth="1"/>
    <col min="13579" max="13579" width="60.7109375" style="39" customWidth="1"/>
    <col min="13580" max="13823" width="9.140625" style="39"/>
    <col min="13824" max="13824" width="8.140625" style="39" customWidth="1"/>
    <col min="13825" max="13825" width="94" style="39" customWidth="1"/>
    <col min="13826" max="13826" width="8" style="39" customWidth="1"/>
    <col min="13827" max="13827" width="14.28515625" style="39" customWidth="1"/>
    <col min="13828" max="13828" width="13.42578125" style="39" customWidth="1"/>
    <col min="13829" max="13829" width="14.5703125" style="39" customWidth="1"/>
    <col min="13830" max="13830" width="10.7109375" style="39" customWidth="1"/>
    <col min="13831" max="13831" width="17.28515625" style="39" customWidth="1"/>
    <col min="13832" max="13832" width="14.85546875" style="39" customWidth="1"/>
    <col min="13833" max="13833" width="16.5703125" style="39" customWidth="1"/>
    <col min="13834" max="13834" width="22.42578125" style="39" customWidth="1"/>
    <col min="13835" max="13835" width="60.7109375" style="39" customWidth="1"/>
    <col min="13836" max="14079" width="9.140625" style="39"/>
    <col min="14080" max="14080" width="8.140625" style="39" customWidth="1"/>
    <col min="14081" max="14081" width="94" style="39" customWidth="1"/>
    <col min="14082" max="14082" width="8" style="39" customWidth="1"/>
    <col min="14083" max="14083" width="14.28515625" style="39" customWidth="1"/>
    <col min="14084" max="14084" width="13.42578125" style="39" customWidth="1"/>
    <col min="14085" max="14085" width="14.5703125" style="39" customWidth="1"/>
    <col min="14086" max="14086" width="10.7109375" style="39" customWidth="1"/>
    <col min="14087" max="14087" width="17.28515625" style="39" customWidth="1"/>
    <col min="14088" max="14088" width="14.85546875" style="39" customWidth="1"/>
    <col min="14089" max="14089" width="16.5703125" style="39" customWidth="1"/>
    <col min="14090" max="14090" width="22.42578125" style="39" customWidth="1"/>
    <col min="14091" max="14091" width="60.7109375" style="39" customWidth="1"/>
    <col min="14092" max="14335" width="9.140625" style="39"/>
    <col min="14336" max="14336" width="8.140625" style="39" customWidth="1"/>
    <col min="14337" max="14337" width="94" style="39" customWidth="1"/>
    <col min="14338" max="14338" width="8" style="39" customWidth="1"/>
    <col min="14339" max="14339" width="14.28515625" style="39" customWidth="1"/>
    <col min="14340" max="14340" width="13.42578125" style="39" customWidth="1"/>
    <col min="14341" max="14341" width="14.5703125" style="39" customWidth="1"/>
    <col min="14342" max="14342" width="10.7109375" style="39" customWidth="1"/>
    <col min="14343" max="14343" width="17.28515625" style="39" customWidth="1"/>
    <col min="14344" max="14344" width="14.85546875" style="39" customWidth="1"/>
    <col min="14345" max="14345" width="16.5703125" style="39" customWidth="1"/>
    <col min="14346" max="14346" width="22.42578125" style="39" customWidth="1"/>
    <col min="14347" max="14347" width="60.7109375" style="39" customWidth="1"/>
    <col min="14348" max="14591" width="9.140625" style="39"/>
    <col min="14592" max="14592" width="8.140625" style="39" customWidth="1"/>
    <col min="14593" max="14593" width="94" style="39" customWidth="1"/>
    <col min="14594" max="14594" width="8" style="39" customWidth="1"/>
    <col min="14595" max="14595" width="14.28515625" style="39" customWidth="1"/>
    <col min="14596" max="14596" width="13.42578125" style="39" customWidth="1"/>
    <col min="14597" max="14597" width="14.5703125" style="39" customWidth="1"/>
    <col min="14598" max="14598" width="10.7109375" style="39" customWidth="1"/>
    <col min="14599" max="14599" width="17.28515625" style="39" customWidth="1"/>
    <col min="14600" max="14600" width="14.85546875" style="39" customWidth="1"/>
    <col min="14601" max="14601" width="16.5703125" style="39" customWidth="1"/>
    <col min="14602" max="14602" width="22.42578125" style="39" customWidth="1"/>
    <col min="14603" max="14603" width="60.7109375" style="39" customWidth="1"/>
    <col min="14604" max="14847" width="9.140625" style="39"/>
    <col min="14848" max="14848" width="8.140625" style="39" customWidth="1"/>
    <col min="14849" max="14849" width="94" style="39" customWidth="1"/>
    <col min="14850" max="14850" width="8" style="39" customWidth="1"/>
    <col min="14851" max="14851" width="14.28515625" style="39" customWidth="1"/>
    <col min="14852" max="14852" width="13.42578125" style="39" customWidth="1"/>
    <col min="14853" max="14853" width="14.5703125" style="39" customWidth="1"/>
    <col min="14854" max="14854" width="10.7109375" style="39" customWidth="1"/>
    <col min="14855" max="14855" width="17.28515625" style="39" customWidth="1"/>
    <col min="14856" max="14856" width="14.85546875" style="39" customWidth="1"/>
    <col min="14857" max="14857" width="16.5703125" style="39" customWidth="1"/>
    <col min="14858" max="14858" width="22.42578125" style="39" customWidth="1"/>
    <col min="14859" max="14859" width="60.7109375" style="39" customWidth="1"/>
    <col min="14860" max="15103" width="9.140625" style="39"/>
    <col min="15104" max="15104" width="8.140625" style="39" customWidth="1"/>
    <col min="15105" max="15105" width="94" style="39" customWidth="1"/>
    <col min="15106" max="15106" width="8" style="39" customWidth="1"/>
    <col min="15107" max="15107" width="14.28515625" style="39" customWidth="1"/>
    <col min="15108" max="15108" width="13.42578125" style="39" customWidth="1"/>
    <col min="15109" max="15109" width="14.5703125" style="39" customWidth="1"/>
    <col min="15110" max="15110" width="10.7109375" style="39" customWidth="1"/>
    <col min="15111" max="15111" width="17.28515625" style="39" customWidth="1"/>
    <col min="15112" max="15112" width="14.85546875" style="39" customWidth="1"/>
    <col min="15113" max="15113" width="16.5703125" style="39" customWidth="1"/>
    <col min="15114" max="15114" width="22.42578125" style="39" customWidth="1"/>
    <col min="15115" max="15115" width="60.7109375" style="39" customWidth="1"/>
    <col min="15116" max="15359" width="9.140625" style="39"/>
    <col min="15360" max="15360" width="8.140625" style="39" customWidth="1"/>
    <col min="15361" max="15361" width="94" style="39" customWidth="1"/>
    <col min="15362" max="15362" width="8" style="39" customWidth="1"/>
    <col min="15363" max="15363" width="14.28515625" style="39" customWidth="1"/>
    <col min="15364" max="15364" width="13.42578125" style="39" customWidth="1"/>
    <col min="15365" max="15365" width="14.5703125" style="39" customWidth="1"/>
    <col min="15366" max="15366" width="10.7109375" style="39" customWidth="1"/>
    <col min="15367" max="15367" width="17.28515625" style="39" customWidth="1"/>
    <col min="15368" max="15368" width="14.85546875" style="39" customWidth="1"/>
    <col min="15369" max="15369" width="16.5703125" style="39" customWidth="1"/>
    <col min="15370" max="15370" width="22.42578125" style="39" customWidth="1"/>
    <col min="15371" max="15371" width="60.7109375" style="39" customWidth="1"/>
    <col min="15372" max="15615" width="9.140625" style="39"/>
    <col min="15616" max="15616" width="8.140625" style="39" customWidth="1"/>
    <col min="15617" max="15617" width="94" style="39" customWidth="1"/>
    <col min="15618" max="15618" width="8" style="39" customWidth="1"/>
    <col min="15619" max="15619" width="14.28515625" style="39" customWidth="1"/>
    <col min="15620" max="15620" width="13.42578125" style="39" customWidth="1"/>
    <col min="15621" max="15621" width="14.5703125" style="39" customWidth="1"/>
    <col min="15622" max="15622" width="10.7109375" style="39" customWidth="1"/>
    <col min="15623" max="15623" width="17.28515625" style="39" customWidth="1"/>
    <col min="15624" max="15624" width="14.85546875" style="39" customWidth="1"/>
    <col min="15625" max="15625" width="16.5703125" style="39" customWidth="1"/>
    <col min="15626" max="15626" width="22.42578125" style="39" customWidth="1"/>
    <col min="15627" max="15627" width="60.7109375" style="39" customWidth="1"/>
    <col min="15628" max="15871" width="9.140625" style="39"/>
    <col min="15872" max="15872" width="8.140625" style="39" customWidth="1"/>
    <col min="15873" max="15873" width="94" style="39" customWidth="1"/>
    <col min="15874" max="15874" width="8" style="39" customWidth="1"/>
    <col min="15875" max="15875" width="14.28515625" style="39" customWidth="1"/>
    <col min="15876" max="15876" width="13.42578125" style="39" customWidth="1"/>
    <col min="15877" max="15877" width="14.5703125" style="39" customWidth="1"/>
    <col min="15878" max="15878" width="10.7109375" style="39" customWidth="1"/>
    <col min="15879" max="15879" width="17.28515625" style="39" customWidth="1"/>
    <col min="15880" max="15880" width="14.85546875" style="39" customWidth="1"/>
    <col min="15881" max="15881" width="16.5703125" style="39" customWidth="1"/>
    <col min="15882" max="15882" width="22.42578125" style="39" customWidth="1"/>
    <col min="15883" max="15883" width="60.7109375" style="39" customWidth="1"/>
    <col min="15884" max="16127" width="9.140625" style="39"/>
    <col min="16128" max="16128" width="8.140625" style="39" customWidth="1"/>
    <col min="16129" max="16129" width="94" style="39" customWidth="1"/>
    <col min="16130" max="16130" width="8" style="39" customWidth="1"/>
    <col min="16131" max="16131" width="14.28515625" style="39" customWidth="1"/>
    <col min="16132" max="16132" width="13.42578125" style="39" customWidth="1"/>
    <col min="16133" max="16133" width="14.5703125" style="39" customWidth="1"/>
    <col min="16134" max="16134" width="10.7109375" style="39" customWidth="1"/>
    <col min="16135" max="16135" width="17.28515625" style="39" customWidth="1"/>
    <col min="16136" max="16136" width="14.85546875" style="39" customWidth="1"/>
    <col min="16137" max="16137" width="16.5703125" style="39" customWidth="1"/>
    <col min="16138" max="16138" width="22.42578125" style="39" customWidth="1"/>
    <col min="16139" max="16139" width="60.7109375" style="39" customWidth="1"/>
    <col min="16140" max="16384" width="9.140625" style="39"/>
  </cols>
  <sheetData>
    <row r="1" spans="1:12" ht="22.5" customHeight="1" x14ac:dyDescent="0.25">
      <c r="F1" s="102" t="s">
        <v>38</v>
      </c>
      <c r="G1" s="102"/>
      <c r="H1" s="102"/>
      <c r="I1" s="102"/>
      <c r="J1" s="102"/>
    </row>
    <row r="2" spans="1:12" s="64" customFormat="1" ht="20.25" customHeight="1" x14ac:dyDescent="0.25">
      <c r="A2" s="41"/>
      <c r="B2" s="41"/>
      <c r="C2" s="40"/>
      <c r="D2" s="40"/>
      <c r="E2" s="40"/>
      <c r="F2" s="102" t="s">
        <v>17</v>
      </c>
      <c r="G2" s="102"/>
      <c r="H2" s="102"/>
      <c r="I2" s="102"/>
      <c r="J2" s="102"/>
      <c r="K2" s="69"/>
    </row>
    <row r="3" spans="1:12" s="64" customFormat="1" ht="21" customHeight="1" x14ac:dyDescent="0.25">
      <c r="A3" s="41"/>
      <c r="B3" s="41"/>
      <c r="C3" s="40"/>
      <c r="D3" s="40"/>
      <c r="E3" s="40"/>
      <c r="F3" s="102" t="s">
        <v>63</v>
      </c>
      <c r="G3" s="102"/>
      <c r="H3" s="102"/>
      <c r="I3" s="102"/>
      <c r="J3" s="102"/>
      <c r="K3" s="69"/>
    </row>
    <row r="4" spans="1:12" s="64" customFormat="1" ht="23.25" customHeight="1" x14ac:dyDescent="0.25">
      <c r="A4" s="41"/>
      <c r="B4" s="41"/>
      <c r="C4" s="40"/>
      <c r="D4" s="40"/>
      <c r="E4" s="40"/>
      <c r="F4" s="102" t="s">
        <v>64</v>
      </c>
      <c r="G4" s="102"/>
      <c r="H4" s="102"/>
      <c r="I4" s="102"/>
      <c r="J4" s="102"/>
      <c r="K4" s="69"/>
    </row>
    <row r="5" spans="1:12" s="64" customFormat="1" x14ac:dyDescent="0.25">
      <c r="A5" s="41"/>
      <c r="B5" s="41"/>
      <c r="C5" s="40"/>
      <c r="D5" s="40"/>
      <c r="E5" s="40"/>
      <c r="F5" s="162"/>
      <c r="G5" s="162"/>
      <c r="H5" s="162"/>
      <c r="I5" s="162"/>
      <c r="J5" s="162"/>
      <c r="K5" s="69"/>
    </row>
    <row r="6" spans="1:12" s="69" customFormat="1" x14ac:dyDescent="0.25">
      <c r="A6" s="163" t="s">
        <v>43</v>
      </c>
      <c r="B6" s="164"/>
      <c r="C6" s="164"/>
      <c r="D6" s="164"/>
      <c r="E6" s="164"/>
      <c r="F6" s="164"/>
      <c r="G6" s="164"/>
      <c r="H6" s="164"/>
      <c r="I6" s="164"/>
      <c r="J6" s="164"/>
    </row>
    <row r="7" spans="1:12" s="64" customFormat="1" x14ac:dyDescent="0.25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69"/>
    </row>
    <row r="8" spans="1:12" s="64" customFormat="1" x14ac:dyDescent="0.25">
      <c r="A8" s="124" t="s">
        <v>3</v>
      </c>
      <c r="B8" s="124" t="s">
        <v>4</v>
      </c>
      <c r="C8" s="124" t="s">
        <v>5</v>
      </c>
      <c r="D8" s="124" t="s">
        <v>6</v>
      </c>
      <c r="E8" s="124" t="s">
        <v>7</v>
      </c>
      <c r="F8" s="124" t="s">
        <v>35</v>
      </c>
      <c r="G8" s="124" t="s">
        <v>9</v>
      </c>
      <c r="H8" s="124" t="s">
        <v>28</v>
      </c>
      <c r="I8" s="124" t="s">
        <v>39</v>
      </c>
      <c r="J8" s="124" t="s">
        <v>40</v>
      </c>
      <c r="K8" s="70"/>
    </row>
    <row r="9" spans="1:12" s="64" customFormat="1" x14ac:dyDescent="0.2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70"/>
    </row>
    <row r="10" spans="1:12" s="64" customFormat="1" ht="32.25" customHeight="1" x14ac:dyDescent="0.25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70"/>
    </row>
    <row r="11" spans="1:12" x14ac:dyDescent="0.25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  <c r="K11" s="71"/>
    </row>
    <row r="12" spans="1:12" ht="270" x14ac:dyDescent="0.25">
      <c r="A12" s="22" t="s">
        <v>11</v>
      </c>
      <c r="B12" s="91" t="s">
        <v>84</v>
      </c>
      <c r="C12" s="22" t="s">
        <v>36</v>
      </c>
      <c r="D12" s="86">
        <v>120</v>
      </c>
      <c r="E12" s="96"/>
      <c r="F12" s="96">
        <f>ROUND(D12*E12,2)</f>
        <v>0</v>
      </c>
      <c r="G12" s="26"/>
      <c r="H12" s="96">
        <f>ROUND(F12*G12+F12,2)</f>
        <v>0</v>
      </c>
      <c r="I12" s="22"/>
      <c r="J12" s="22"/>
      <c r="K12" s="71"/>
    </row>
    <row r="13" spans="1:12" ht="285" x14ac:dyDescent="0.25">
      <c r="A13" s="22">
        <v>2</v>
      </c>
      <c r="B13" s="91" t="s">
        <v>85</v>
      </c>
      <c r="C13" s="22" t="s">
        <v>36</v>
      </c>
      <c r="D13" s="86">
        <v>100</v>
      </c>
      <c r="E13" s="96"/>
      <c r="F13" s="96">
        <f>ROUND(D13*E13,2)</f>
        <v>0</v>
      </c>
      <c r="G13" s="26"/>
      <c r="H13" s="96">
        <f>ROUND(F13*G13+F13,2)</f>
        <v>0</v>
      </c>
      <c r="I13" s="22"/>
      <c r="J13" s="22"/>
      <c r="K13" s="71"/>
    </row>
    <row r="14" spans="1:12" s="71" customFormat="1" ht="21.75" customHeight="1" x14ac:dyDescent="0.25">
      <c r="A14" s="87"/>
      <c r="B14" s="123" t="s">
        <v>13</v>
      </c>
      <c r="C14" s="166"/>
      <c r="D14" s="166"/>
      <c r="E14" s="83" t="s">
        <v>14</v>
      </c>
      <c r="F14" s="97">
        <f>SUM(F12:F13)</f>
        <v>0</v>
      </c>
      <c r="G14" s="83" t="s">
        <v>15</v>
      </c>
      <c r="H14" s="98">
        <f>SUM(H12:H13)</f>
        <v>0</v>
      </c>
      <c r="I14" s="88"/>
      <c r="J14" s="89"/>
      <c r="K14" s="72"/>
      <c r="L14" s="39"/>
    </row>
    <row r="15" spans="1:12" ht="160.5" customHeight="1" x14ac:dyDescent="0.25">
      <c r="A15" s="167" t="s">
        <v>78</v>
      </c>
      <c r="B15" s="167"/>
      <c r="C15" s="167"/>
      <c r="D15" s="167"/>
      <c r="E15" s="167"/>
      <c r="F15" s="167"/>
      <c r="G15" s="167"/>
      <c r="H15" s="167"/>
      <c r="I15" s="167"/>
      <c r="J15" s="167"/>
      <c r="K15" s="71"/>
    </row>
    <row r="16" spans="1:12" x14ac:dyDescent="0.25">
      <c r="F16" s="168"/>
      <c r="G16" s="168"/>
      <c r="H16" s="168"/>
      <c r="I16" s="73"/>
      <c r="J16" s="74"/>
      <c r="K16" s="71"/>
    </row>
    <row r="18" spans="1:10" s="75" customFormat="1" x14ac:dyDescent="0.25">
      <c r="A18" s="161" t="s">
        <v>37</v>
      </c>
      <c r="B18" s="161"/>
      <c r="C18" s="161"/>
      <c r="D18" s="161"/>
      <c r="E18" s="161"/>
      <c r="F18" s="161"/>
      <c r="G18" s="161"/>
      <c r="H18" s="161"/>
      <c r="I18" s="161"/>
      <c r="J18" s="161"/>
    </row>
    <row r="19" spans="1:10" s="75" customFormat="1" x14ac:dyDescent="0.25">
      <c r="A19" s="76"/>
    </row>
    <row r="55" spans="4:4" x14ac:dyDescent="0.25">
      <c r="D55" s="77"/>
    </row>
  </sheetData>
  <mergeCells count="20">
    <mergeCell ref="J8:J10"/>
    <mergeCell ref="B14:D14"/>
    <mergeCell ref="A15:J15"/>
    <mergeCell ref="F16:H16"/>
    <mergeCell ref="F4:J4"/>
    <mergeCell ref="F1:J1"/>
    <mergeCell ref="F2:J2"/>
    <mergeCell ref="F3:J3"/>
    <mergeCell ref="A18:J18"/>
    <mergeCell ref="F5:J5"/>
    <mergeCell ref="A6:J7"/>
    <mergeCell ref="A8:A10"/>
    <mergeCell ref="B8:B10"/>
    <mergeCell ref="C8:C10"/>
    <mergeCell ref="D8:D10"/>
    <mergeCell ref="E8:E10"/>
    <mergeCell ref="F8:F10"/>
    <mergeCell ref="G8:G10"/>
    <mergeCell ref="H8:H10"/>
    <mergeCell ref="I8:I10"/>
  </mergeCells>
  <pageMargins left="0.25" right="0.25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Zad.1</vt:lpstr>
      <vt:lpstr>Zad.2</vt:lpstr>
      <vt:lpstr>Zad.3</vt:lpstr>
      <vt:lpstr>Zad.4</vt:lpstr>
      <vt:lpstr>Zad.5</vt:lpstr>
      <vt:lpstr>Zad.6</vt:lpstr>
      <vt:lpstr>Zad.7</vt:lpstr>
      <vt:lpstr>Zad.8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Sobczak</dc:creator>
  <cp:lastModifiedBy>Agnieszka Kormanek</cp:lastModifiedBy>
  <cp:revision>0</cp:revision>
  <cp:lastPrinted>2024-08-22T11:20:28Z</cp:lastPrinted>
  <dcterms:created xsi:type="dcterms:W3CDTF">2020-07-29T06:58:21Z</dcterms:created>
  <dcterms:modified xsi:type="dcterms:W3CDTF">2024-10-16T06:13:33Z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