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zał nr 2 " sheetId="1" r:id="rId1"/>
  </sheets>
  <definedNames>
    <definedName name="_xlnm.Print_Area" localSheetId="0">'zał nr 2 '!$A$1:$M$26</definedName>
  </definedNames>
  <calcPr fullCalcOnLoad="1"/>
</workbook>
</file>

<file path=xl/sharedStrings.xml><?xml version="1.0" encoding="utf-8"?>
<sst xmlns="http://schemas.openxmlformats.org/spreadsheetml/2006/main" count="158" uniqueCount="52">
  <si>
    <t>Lp.</t>
  </si>
  <si>
    <t>Opis</t>
  </si>
  <si>
    <t>Wartość netto</t>
  </si>
  <si>
    <t>Cena jednostkowa brutto</t>
  </si>
  <si>
    <t>Wartość brutto</t>
  </si>
  <si>
    <t>x</t>
  </si>
  <si>
    <t>sztuka</t>
  </si>
  <si>
    <t>Wymagania</t>
  </si>
  <si>
    <t>Zadanie nr 3</t>
  </si>
  <si>
    <t>Zadanie nr 2</t>
  </si>
  <si>
    <t>Zadanie nr 4</t>
  </si>
  <si>
    <t>Zamawiana ilość na 12 miesięcy (JM)</t>
  </si>
  <si>
    <t>Opis przedmiotu zamówienia</t>
  </si>
  <si>
    <t>Jednostka miary (JM)</t>
  </si>
  <si>
    <t>Zamawiana ilość na 24 miesięce (JM)</t>
  </si>
  <si>
    <t>Cena jednostkowa netto</t>
  </si>
  <si>
    <t>Vat (%)</t>
  </si>
  <si>
    <t>Nazwa producenta</t>
  </si>
  <si>
    <t>Numer katalogowy wyrobu</t>
  </si>
  <si>
    <t>RAZEM</t>
  </si>
  <si>
    <t>X</t>
  </si>
  <si>
    <t>Wielkość opakowania handlowego</t>
  </si>
  <si>
    <t>rolka</t>
  </si>
  <si>
    <t>skład</t>
  </si>
  <si>
    <t xml:space="preserve">Żel do USG 500 ml </t>
  </si>
  <si>
    <t xml:space="preserve">W butelce z korkiem typu Pull-Push. Żel transmisyjny, przeznaczony do diagnostyki (USG, KTG) i terapii ultrasonograficznej (UD). Wysoka odporność na wysychanie. Do stosowania ze wszystkimi typami głowic ultrasonograficznych. Umożliwiający uzyskanie czytelnych, klarownych, pozbawionych artefaktów obrazów ultrasonograficznych w klasycznych oraz nowych rodzajach obrazowania (3D/4D, tryby dopplerowskie - Power). Transparentny bezbarwny. Wykonany jest na bazie wodnej, nie zawierający soli oraz innych substancji, które mogłyby niekorzystnie wpływać na żywotność głowicy ultrasonograficznej. Przeznaczony do stosowania zewnętrznego. Łatwo rozprowadzający się na skórze. Odczyn pH neutralny. Znak CE. Pojemność 500 g. </t>
  </si>
  <si>
    <t>Żel do USG 5L</t>
  </si>
  <si>
    <t>Opakowanie 5 litrów. Wysokiej jakości, zapewniający prawidłowe przewodzenie ultradźwięków. Odczyn pH neutralny. O odpowiedniej lepkości, i gęstości zapewniający dobrą przyczepnośc, nie ściekający z ciała pacjenta. Bezbarwny, bezwonny, hypoalergiczny. Pojemnik musi posiadać zakończenie umożliwiające przelewanie żelu do mniejszych opakowań (np. dozownik, gwint). W przypadku gdy pojemnik nie posiada dozownika wymagane jest aby do każdego opakowania był załączony 1 dozownik. Opakowanie musi umożliwiać zużycie całej zawartości.</t>
  </si>
  <si>
    <t>Żel do USG 20g sterylny</t>
  </si>
  <si>
    <t>Opakowanie saszetka aluminiowa 20g podwójnie opakowana. Sterylny.Wysokiej jakości. O odpowiedniej lepkości, nie ściekający, nie uczulający. Hydrologiczny, bakteriostatyczny, nie wywołujący podrażnień. Opakowanie musi umożliwiać zużycie całej zawartości.</t>
  </si>
  <si>
    <t>Żel do EKG 250ml</t>
  </si>
  <si>
    <t>Opakowanie 250ml. Wysokiej jakości, zapewniający wysokie przewodnictwo elektryczne zapewniający czytelne zapisy krzywej ekg. O odpowiedniej lepkości, nie ściekający, nie uczulający. Butelka musi posiadać nakrętkę dozującą (aplikator do nakładania żelu). Opakowanie musi umożliwiać zużycie całej zawartości. Neutralny odczyn pH.</t>
  </si>
  <si>
    <t>Pasta do ścierania naskórka</t>
  </si>
  <si>
    <t xml:space="preserve">Nuprep - łagodny żel obniżający oporność kontaktu skóra-elektroda. Zawierający łagodny materiał ścierny, usuwający martwą, suchą skórę i jednocześnie nawilżający jej wierzchnią warstwę.  </t>
  </si>
  <si>
    <t>Pasta elektrodowa przewodząca</t>
  </si>
  <si>
    <t>Typu Ten20. 114g. Pasta przewodząca zapewniająca przewodzenie elektrod miseczkowych w czasie badania EEG / EMG / EP. Wnętrze elektrody wypełnione pastą nie wysychające dzięki czemu nie ma potrzeby przerywania badania i ponownego żelowania elektrod. Łatwo usuwalna i zmywalna przy pomocy wody z powierzchni elektrod i skóry głowy pacjenta.</t>
  </si>
  <si>
    <t xml:space="preserve"> Zadanie nr 1</t>
  </si>
  <si>
    <t>Zadanie nr 5</t>
  </si>
  <si>
    <t>Wielkość opakowania zbiorczego</t>
  </si>
  <si>
    <t>Pojemnik do odśluzowywania drzewa oskrzelowego</t>
  </si>
  <si>
    <t>Jednorazowy, sterylny. Zamknięty system do odśluzowywania jamy ustnej noworodków i pobierania próbek z drzewa oskrzelowego. Przeźroczysty pojemnik o pojemności 25ml z uniwersalną końcówką pasującą do wszystkich rozmiarów cewników. Dodatkowa nakrętka do zabezpieczenia próbki do badania. Samoprzylepna etykieta identyfikacyjna. Wyposażony w filtr anty-HIV. Opakowanie jednostkowe zawierające maksymalnie 50 pojedynczo pakowanych pojemników.</t>
  </si>
  <si>
    <t>Nazwa producenta/ nazwa wyrobu</t>
  </si>
  <si>
    <t>Numery katalogowe</t>
  </si>
  <si>
    <t>Rękawice diagnostyczne do procedur wysokiego ryzyka</t>
  </si>
  <si>
    <t>Rękawice diagnostyczne i ochronne. Nitrylowe, bezpudrowe. Kształt uniwersalny. Kolor pomarańczowy. Mankiet rolowany. Dostępne w rozmiarach S, M, L, XL. W opakowaniu 100 sztuk. Powierzchnia zewnętrzna mikroteksturowana z teksturą na końcach palców. Powierzchnia wewnętrzna chlorowana. Długość minimum 275mm, grubości: na palcu 0,17mm, na dłoni 0,12mm, na mankiecie 0,08mm. Siła zrywu prze starzeniem 13,5N oraz po starzeniu 13N. Bez protein i bez lateksu. AQL=1,0. Klasyfikowane jako wyrób medyczny klay I oraz jako śoi kat. IIIB. Zgodność z normami: EN455(1-4), EN ISO 15223-1, EN1041, EN 374-1,-2,-4, -5, EN 16523-1, EN420. Badanie na przenikanie wirusów zgodnie z ASTM F1671. Badanie na przenikanie min. 15 cytostatyków wg ASTM D6978 (oznaczenie na opakowaniu jednostkowym). Badanie na przenikanie min. 12 substancji chemicznych w tym min. połowa na 6 poziomie zgodnie z EN 16523-1 (oznaczone na opakowaniu jednostkowym). Bez zawartości akceleratorów chemicznych. Opakowania jednostkowe rozróżnione kolorystycznie w zależności od rozmiaru. Na opakowaniu jednostkowym oryginalny nadruk, że rękawice przeznaczone są do procedur wysokiego ryzyka (dopuszcza sie w języku angielskim). Opakowanie wyposażone w 3 bigi (pionowe załamania w okienku perforacji) umożliwiające "uchylenie" okienka, bez konieczności otwarcia go w całości. Karton zbiorczy zawierający 10 op. jednostkowych.</t>
  </si>
  <si>
    <t>opakowanie = 100 sztuk</t>
  </si>
  <si>
    <t>Zestaw do drenażu klatki piersiowej przystosowany do autotransfuzji</t>
  </si>
  <si>
    <t>Sonda do tonometru Icare typ TAO1/IC-100</t>
  </si>
  <si>
    <t>Jednorazowa sonda do tonometru bezdotykowego Icare typ TA01i, TA011, TA022. Materiał sondy materiał medyczny. Sprawdzony w zakresie biokompatybilności.</t>
  </si>
  <si>
    <t>Sonda do tonometru Icare Pro</t>
  </si>
  <si>
    <t>Jednorazowa sonda do tonometru Icare PRO. Materiał sondy materiał medyczny. Sprawdzony w zakresie biokompatybilności.</t>
  </si>
  <si>
    <r>
      <t xml:space="preserve">Zestaw jednorazowy, sterylny. Zestaw do drenażu pooperacyjnego (aktywnego lub grawitacyjnego) i autotransfuzji. Posiadający wyskalowaną co 10ml komorę kolekcyjną o pojemności 2150 ml, z filtrem 200 </t>
    </r>
    <r>
      <rPr>
        <sz val="7"/>
        <rFont val="Calibri"/>
        <family val="2"/>
      </rPr>
      <t>µ</t>
    </r>
    <r>
      <rPr>
        <sz val="7"/>
        <rFont val="Times New Roman"/>
        <family val="1"/>
      </rPr>
      <t>m. Mechaniczna regulacja siły ssania za pomocą pokrętła umieszczonego na przedniej ścianie. Wskaźnik pływakowy umożliwiający wizualizację prawidłowego działania drenażu. Komora wodnej regulacji siły ssania z barwnikiem ułatwiającym odczyt. Zastawka bezpieczeństwa do uwolnienia wysokiego podciśnienia, automatyczny zawór uwalniający ciśnienie dodatnie. Wypełnienie zastawki pozwalające na monitoring ciśnienia, diagnozowanie przecieku oraz zapobiegający przed powrotem drenowanej treści. Wysokość do 25 cm, z uchwytem umożliwiającym przenoszenie lub powieszenie. Podstawa gwarantująca stabilność i możliwość postawienia zestawu na podłodze. Dren łączący bezlateksowy półprzezroczysty, elastyczny, zabezpieczony przed zagięciem, zakończony łącznikiem schodkowym, z  łączem lock-in, z zaciskiem. Możliwość podłączenia pojemnika do autotransfuzji o pojemności 800 ml. Na każdym opakowaniu: producent, nazwa, skład zestawu, nr katalogowy, nr serii, data ważności. Opisy w języku polskim. Opakowane zewnętrzne kartonowe zawierające maksymalnie 5 zestawów.</t>
    </r>
  </si>
</sst>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_z_ł"/>
    <numFmt numFmtId="166" formatCode="#,##0\ _z_ł"/>
    <numFmt numFmtId="167" formatCode="0.0000"/>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0"/>
    <numFmt numFmtId="174" formatCode="0.000000"/>
    <numFmt numFmtId="175" formatCode="0.00000"/>
    <numFmt numFmtId="176" formatCode="[$-415]d\ mmmm\ yyyy"/>
    <numFmt numFmtId="177" formatCode="0.0"/>
  </numFmts>
  <fonts count="46">
    <font>
      <sz val="10"/>
      <name val="Arial CE"/>
      <family val="2"/>
    </font>
    <font>
      <sz val="10"/>
      <name val="Arial"/>
      <family val="0"/>
    </font>
    <font>
      <sz val="8"/>
      <name val="Times New Roman"/>
      <family val="1"/>
    </font>
    <font>
      <b/>
      <sz val="8"/>
      <name val="Times New Roman"/>
      <family val="1"/>
    </font>
    <font>
      <sz val="7"/>
      <name val="Times New Roman"/>
      <family val="1"/>
    </font>
    <font>
      <sz val="7"/>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0" fontId="39" fillId="0" borderId="0" applyNumberFormat="0" applyFill="0" applyBorder="0" applyAlignment="0" applyProtection="0"/>
    <xf numFmtId="9" fontId="1" fillId="0" borderId="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4" fillId="32" borderId="0" applyNumberFormat="0" applyBorder="0" applyAlignment="0" applyProtection="0"/>
  </cellStyleXfs>
  <cellXfs count="42">
    <xf numFmtId="0" fontId="0" fillId="0" borderId="0" xfId="0" applyAlignment="1">
      <alignment/>
    </xf>
    <xf numFmtId="0" fontId="3" fillId="0" borderId="10" xfId="0" applyFont="1" applyBorder="1" applyAlignment="1">
      <alignment horizontal="center" vertical="center" wrapText="1"/>
    </xf>
    <xf numFmtId="0" fontId="2" fillId="0" borderId="11" xfId="0" applyFont="1" applyBorder="1" applyAlignment="1">
      <alignment/>
    </xf>
    <xf numFmtId="0" fontId="2" fillId="0" borderId="12" xfId="0" applyFont="1" applyBorder="1" applyAlignment="1">
      <alignment/>
    </xf>
    <xf numFmtId="0" fontId="2" fillId="0" borderId="10" xfId="0" applyFont="1" applyFill="1" applyBorder="1" applyAlignment="1">
      <alignment vertical="center" wrapText="1"/>
    </xf>
    <xf numFmtId="0" fontId="2" fillId="0" borderId="10" xfId="0" applyFont="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65" fontId="2" fillId="0" borderId="10" xfId="0" applyNumberFormat="1" applyFont="1" applyFill="1" applyBorder="1" applyAlignment="1">
      <alignment horizontal="center" vertical="center" wrapText="1"/>
    </xf>
    <xf numFmtId="0" fontId="2" fillId="0" borderId="10" xfId="0" applyFont="1" applyFill="1" applyBorder="1" applyAlignment="1">
      <alignment/>
    </xf>
    <xf numFmtId="4" fontId="2" fillId="0" borderId="10" xfId="0" applyNumberFormat="1" applyFont="1" applyFill="1" applyBorder="1" applyAlignment="1">
      <alignment horizontal="center" vertical="center" wrapText="1"/>
    </xf>
    <xf numFmtId="0" fontId="2" fillId="0" borderId="11" xfId="0" applyFont="1" applyFill="1" applyBorder="1" applyAlignment="1">
      <alignment/>
    </xf>
    <xf numFmtId="0" fontId="2" fillId="0" borderId="12" xfId="0" applyFont="1" applyFill="1" applyBorder="1" applyAlignment="1">
      <alignment/>
    </xf>
    <xf numFmtId="4" fontId="0" fillId="0" borderId="0" xfId="0" applyNumberFormat="1" applyAlignment="1">
      <alignment/>
    </xf>
    <xf numFmtId="0" fontId="3" fillId="0" borderId="10" xfId="0" applyNumberFormat="1" applyFont="1" applyFill="1" applyBorder="1" applyAlignment="1">
      <alignment horizontal="center" vertical="center" wrapText="1"/>
    </xf>
    <xf numFmtId="0" fontId="2" fillId="0" borderId="12" xfId="0" applyFont="1" applyFill="1" applyBorder="1" applyAlignment="1">
      <alignment wrapText="1"/>
    </xf>
    <xf numFmtId="165" fontId="2" fillId="0" borderId="10" xfId="0" applyNumberFormat="1" applyFont="1" applyFill="1" applyBorder="1" applyAlignment="1">
      <alignment horizontal="right" vertical="center" wrapText="1"/>
    </xf>
    <xf numFmtId="0" fontId="2" fillId="0" borderId="10" xfId="0" applyFont="1" applyFill="1" applyBorder="1" applyAlignment="1">
      <alignment wrapText="1"/>
    </xf>
    <xf numFmtId="0" fontId="2" fillId="0" borderId="11" xfId="0" applyFont="1" applyFill="1" applyBorder="1" applyAlignment="1">
      <alignment wrapText="1"/>
    </xf>
    <xf numFmtId="165" fontId="3" fillId="0" borderId="10" xfId="0" applyNumberFormat="1" applyFont="1" applyFill="1" applyBorder="1" applyAlignment="1">
      <alignment horizontal="center" vertical="center" wrapText="1"/>
    </xf>
    <xf numFmtId="165" fontId="3" fillId="0" borderId="10" xfId="0" applyNumberFormat="1" applyFont="1" applyFill="1" applyBorder="1" applyAlignment="1">
      <alignment horizontal="righ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xf>
    <xf numFmtId="0" fontId="3" fillId="0" borderId="12" xfId="0" applyFont="1" applyFill="1" applyBorder="1" applyAlignment="1">
      <alignment/>
    </xf>
    <xf numFmtId="0" fontId="2" fillId="0" borderId="0" xfId="0" applyFont="1" applyAlignment="1">
      <alignment/>
    </xf>
    <xf numFmtId="0" fontId="3" fillId="0" borderId="14" xfId="0" applyFont="1" applyFill="1" applyBorder="1" applyAlignment="1">
      <alignment horizontal="center" vertical="center" wrapText="1"/>
    </xf>
    <xf numFmtId="166" fontId="2" fillId="0" borderId="15" xfId="0" applyNumberFormat="1"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166" fontId="2"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wrapText="1"/>
    </xf>
    <xf numFmtId="0" fontId="4" fillId="0" borderId="10" xfId="0" applyFont="1" applyFill="1" applyBorder="1" applyAlignment="1">
      <alignment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0"/>
  <sheetViews>
    <sheetView tabSelected="1" view="pageLayout" workbookViewId="0" topLeftCell="A25">
      <selection activeCell="F31" sqref="F31"/>
    </sheetView>
  </sheetViews>
  <sheetFormatPr defaultColWidth="9.00390625" defaultRowHeight="12.75"/>
  <cols>
    <col min="1" max="1" width="2.75390625" style="0" bestFit="1" customWidth="1"/>
    <col min="3" max="3" width="34.75390625" style="0" customWidth="1"/>
    <col min="7" max="7" width="10.125" style="0" bestFit="1" customWidth="1"/>
  </cols>
  <sheetData>
    <row r="1" spans="1:14" s="25" customFormat="1" ht="15.75" customHeight="1">
      <c r="A1" s="39" t="s">
        <v>36</v>
      </c>
      <c r="B1" s="39"/>
      <c r="C1" s="39"/>
      <c r="D1" s="39"/>
      <c r="E1" s="39"/>
      <c r="F1" s="39"/>
      <c r="G1" s="39"/>
      <c r="H1" s="39"/>
      <c r="I1" s="39"/>
      <c r="J1" s="39"/>
      <c r="K1" s="39"/>
      <c r="L1" s="39"/>
      <c r="M1" s="39"/>
      <c r="N1" s="24"/>
    </row>
    <row r="2" spans="1:14" s="15" customFormat="1" ht="52.5">
      <c r="A2" s="6" t="s">
        <v>0</v>
      </c>
      <c r="B2" s="6" t="s">
        <v>12</v>
      </c>
      <c r="C2" s="1" t="s">
        <v>7</v>
      </c>
      <c r="D2" s="6" t="s">
        <v>13</v>
      </c>
      <c r="E2" s="6" t="s">
        <v>14</v>
      </c>
      <c r="F2" s="6" t="s">
        <v>15</v>
      </c>
      <c r="G2" s="6" t="s">
        <v>2</v>
      </c>
      <c r="H2" s="6" t="s">
        <v>16</v>
      </c>
      <c r="I2" s="6" t="s">
        <v>3</v>
      </c>
      <c r="J2" s="6" t="s">
        <v>4</v>
      </c>
      <c r="K2" s="6" t="s">
        <v>17</v>
      </c>
      <c r="L2" s="14" t="s">
        <v>18</v>
      </c>
      <c r="M2" s="14" t="s">
        <v>21</v>
      </c>
      <c r="N2" s="18"/>
    </row>
    <row r="3" spans="1:14" s="15" customFormat="1" ht="147">
      <c r="A3" s="27">
        <v>1</v>
      </c>
      <c r="B3" s="30" t="s">
        <v>24</v>
      </c>
      <c r="C3" s="36" t="s">
        <v>25</v>
      </c>
      <c r="D3" s="31" t="s">
        <v>22</v>
      </c>
      <c r="E3" s="28">
        <v>2700</v>
      </c>
      <c r="F3" s="8"/>
      <c r="G3" s="16">
        <f aca="true" t="shared" si="0" ref="G3:G8">E3*F3</f>
        <v>0</v>
      </c>
      <c r="H3" s="6">
        <v>8</v>
      </c>
      <c r="I3" s="8">
        <f aca="true" t="shared" si="1" ref="I3:J8">F3+8%*F3</f>
        <v>0</v>
      </c>
      <c r="J3" s="16">
        <f t="shared" si="1"/>
        <v>0</v>
      </c>
      <c r="K3" s="17"/>
      <c r="L3" s="17"/>
      <c r="M3" s="7"/>
      <c r="N3" s="18"/>
    </row>
    <row r="4" spans="1:14" s="15" customFormat="1" ht="105">
      <c r="A4" s="27">
        <v>2</v>
      </c>
      <c r="B4" s="30" t="s">
        <v>26</v>
      </c>
      <c r="C4" s="36" t="s">
        <v>27</v>
      </c>
      <c r="D4" s="31" t="s">
        <v>22</v>
      </c>
      <c r="E4" s="28">
        <v>150</v>
      </c>
      <c r="F4" s="8"/>
      <c r="G4" s="16">
        <f t="shared" si="0"/>
        <v>0</v>
      </c>
      <c r="H4" s="6">
        <v>8</v>
      </c>
      <c r="I4" s="8">
        <f t="shared" si="1"/>
        <v>0</v>
      </c>
      <c r="J4" s="16">
        <f t="shared" si="1"/>
        <v>0</v>
      </c>
      <c r="K4" s="17"/>
      <c r="L4" s="17"/>
      <c r="M4" s="7"/>
      <c r="N4" s="18"/>
    </row>
    <row r="5" spans="1:14" s="15" customFormat="1" ht="52.5">
      <c r="A5" s="27">
        <v>3</v>
      </c>
      <c r="B5" s="30" t="s">
        <v>28</v>
      </c>
      <c r="C5" s="36" t="s">
        <v>29</v>
      </c>
      <c r="D5" s="31" t="s">
        <v>22</v>
      </c>
      <c r="E5" s="28">
        <v>800</v>
      </c>
      <c r="F5" s="8"/>
      <c r="G5" s="16">
        <f t="shared" si="0"/>
        <v>0</v>
      </c>
      <c r="H5" s="6">
        <v>8</v>
      </c>
      <c r="I5" s="8">
        <f t="shared" si="1"/>
        <v>0</v>
      </c>
      <c r="J5" s="16">
        <f t="shared" si="1"/>
        <v>0</v>
      </c>
      <c r="K5" s="17"/>
      <c r="L5" s="17"/>
      <c r="M5" s="7"/>
      <c r="N5" s="18"/>
    </row>
    <row r="6" spans="1:14" s="15" customFormat="1" ht="63">
      <c r="A6" s="27">
        <v>4</v>
      </c>
      <c r="B6" s="30" t="s">
        <v>30</v>
      </c>
      <c r="C6" s="36" t="s">
        <v>31</v>
      </c>
      <c r="D6" s="31" t="s">
        <v>22</v>
      </c>
      <c r="E6" s="28">
        <v>360</v>
      </c>
      <c r="F6" s="8"/>
      <c r="G6" s="16">
        <f t="shared" si="0"/>
        <v>0</v>
      </c>
      <c r="H6" s="6">
        <v>8</v>
      </c>
      <c r="I6" s="8">
        <f t="shared" si="1"/>
        <v>0</v>
      </c>
      <c r="J6" s="16">
        <f t="shared" si="1"/>
        <v>0</v>
      </c>
      <c r="K6" s="17"/>
      <c r="L6" s="17"/>
      <c r="M6" s="17"/>
      <c r="N6" s="18"/>
    </row>
    <row r="7" spans="1:14" s="15" customFormat="1" ht="42">
      <c r="A7" s="27">
        <v>5</v>
      </c>
      <c r="B7" s="30" t="s">
        <v>32</v>
      </c>
      <c r="C7" s="37" t="s">
        <v>33</v>
      </c>
      <c r="D7" s="31" t="s">
        <v>23</v>
      </c>
      <c r="E7" s="29">
        <v>10</v>
      </c>
      <c r="F7" s="8"/>
      <c r="G7" s="16">
        <f t="shared" si="0"/>
        <v>0</v>
      </c>
      <c r="H7" s="6">
        <v>8</v>
      </c>
      <c r="I7" s="8">
        <f t="shared" si="1"/>
        <v>0</v>
      </c>
      <c r="J7" s="16">
        <f t="shared" si="1"/>
        <v>0</v>
      </c>
      <c r="K7" s="17"/>
      <c r="L7" s="17"/>
      <c r="M7" s="17"/>
      <c r="N7" s="18"/>
    </row>
    <row r="8" spans="1:14" s="15" customFormat="1" ht="73.5">
      <c r="A8" s="27">
        <v>6</v>
      </c>
      <c r="B8" s="30" t="s">
        <v>34</v>
      </c>
      <c r="C8" s="36" t="s">
        <v>35</v>
      </c>
      <c r="D8" s="31" t="s">
        <v>23</v>
      </c>
      <c r="E8" s="29">
        <v>10</v>
      </c>
      <c r="F8" s="8"/>
      <c r="G8" s="16">
        <f t="shared" si="0"/>
        <v>0</v>
      </c>
      <c r="H8" s="6">
        <v>8</v>
      </c>
      <c r="I8" s="8">
        <f t="shared" si="1"/>
        <v>0</v>
      </c>
      <c r="J8" s="16">
        <f t="shared" si="1"/>
        <v>0</v>
      </c>
      <c r="K8" s="17"/>
      <c r="L8" s="17"/>
      <c r="M8" s="17"/>
      <c r="N8" s="18"/>
    </row>
    <row r="9" spans="1:14" s="22" customFormat="1" ht="15" customHeight="1">
      <c r="A9" s="6" t="s">
        <v>5</v>
      </c>
      <c r="B9" s="23" t="s">
        <v>19</v>
      </c>
      <c r="C9" s="23" t="s">
        <v>20</v>
      </c>
      <c r="D9" s="23" t="s">
        <v>20</v>
      </c>
      <c r="E9" s="6" t="s">
        <v>20</v>
      </c>
      <c r="F9" s="19" t="s">
        <v>20</v>
      </c>
      <c r="G9" s="20">
        <f>SUM(G3:G8)</f>
        <v>0</v>
      </c>
      <c r="H9" s="19" t="s">
        <v>20</v>
      </c>
      <c r="I9" s="19" t="s">
        <v>20</v>
      </c>
      <c r="J9" s="20">
        <f>G9+8%*G9</f>
        <v>0</v>
      </c>
      <c r="K9" s="19" t="s">
        <v>20</v>
      </c>
      <c r="L9" s="19" t="s">
        <v>20</v>
      </c>
      <c r="M9" s="19" t="s">
        <v>20</v>
      </c>
      <c r="N9" s="21"/>
    </row>
    <row r="10" spans="1:14" s="12" customFormat="1" ht="19.5" customHeight="1">
      <c r="A10" s="40" t="s">
        <v>9</v>
      </c>
      <c r="B10" s="40"/>
      <c r="C10" s="40"/>
      <c r="D10" s="40"/>
      <c r="E10" s="40"/>
      <c r="F10" s="40"/>
      <c r="G10" s="40"/>
      <c r="H10" s="40"/>
      <c r="I10" s="40"/>
      <c r="J10" s="40"/>
      <c r="K10" s="40"/>
      <c r="L10" s="40"/>
      <c r="M10" s="40"/>
      <c r="N10" s="11"/>
    </row>
    <row r="11" spans="1:14" s="15" customFormat="1" ht="52.5">
      <c r="A11" s="6" t="s">
        <v>0</v>
      </c>
      <c r="B11" s="6" t="s">
        <v>12</v>
      </c>
      <c r="C11" s="1" t="s">
        <v>7</v>
      </c>
      <c r="D11" s="6" t="s">
        <v>13</v>
      </c>
      <c r="E11" s="6" t="s">
        <v>14</v>
      </c>
      <c r="F11" s="6" t="s">
        <v>15</v>
      </c>
      <c r="G11" s="6" t="s">
        <v>2</v>
      </c>
      <c r="H11" s="6" t="s">
        <v>16</v>
      </c>
      <c r="I11" s="6" t="s">
        <v>3</v>
      </c>
      <c r="J11" s="6" t="s">
        <v>4</v>
      </c>
      <c r="K11" s="6" t="s">
        <v>17</v>
      </c>
      <c r="L11" s="14" t="s">
        <v>18</v>
      </c>
      <c r="M11" s="14" t="s">
        <v>21</v>
      </c>
      <c r="N11" s="18"/>
    </row>
    <row r="12" spans="1:14" s="15" customFormat="1" ht="94.5">
      <c r="A12" s="6">
        <v>1</v>
      </c>
      <c r="B12" s="32" t="s">
        <v>39</v>
      </c>
      <c r="C12" s="38" t="s">
        <v>40</v>
      </c>
      <c r="D12" s="7" t="s">
        <v>6</v>
      </c>
      <c r="E12" s="34">
        <v>2500</v>
      </c>
      <c r="F12" s="8"/>
      <c r="G12" s="16">
        <f>E12*F12</f>
        <v>0</v>
      </c>
      <c r="H12" s="6">
        <v>8</v>
      </c>
      <c r="I12" s="8">
        <f>F12+8%*F12</f>
        <v>0</v>
      </c>
      <c r="J12" s="16">
        <f>G12+8%*G12</f>
        <v>0</v>
      </c>
      <c r="K12" s="17"/>
      <c r="L12" s="17"/>
      <c r="M12" s="7"/>
      <c r="N12" s="18"/>
    </row>
    <row r="13" spans="1:14" s="22" customFormat="1" ht="15" customHeight="1">
      <c r="A13" s="6" t="s">
        <v>5</v>
      </c>
      <c r="B13" s="6" t="s">
        <v>19</v>
      </c>
      <c r="C13" s="6" t="s">
        <v>20</v>
      </c>
      <c r="D13" s="6" t="s">
        <v>20</v>
      </c>
      <c r="E13" s="6" t="s">
        <v>20</v>
      </c>
      <c r="F13" s="19" t="s">
        <v>20</v>
      </c>
      <c r="G13" s="20">
        <f>SUM(G12:G12)</f>
        <v>0</v>
      </c>
      <c r="H13" s="19" t="s">
        <v>20</v>
      </c>
      <c r="I13" s="19" t="s">
        <v>20</v>
      </c>
      <c r="J13" s="20">
        <f>SUM(J12:J12)</f>
        <v>0</v>
      </c>
      <c r="K13" s="19" t="s">
        <v>20</v>
      </c>
      <c r="L13" s="19" t="s">
        <v>20</v>
      </c>
      <c r="M13" s="19" t="s">
        <v>20</v>
      </c>
      <c r="N13" s="21"/>
    </row>
    <row r="14" spans="1:14" s="3" customFormat="1" ht="18.75" customHeight="1">
      <c r="A14" s="41" t="s">
        <v>8</v>
      </c>
      <c r="B14" s="41"/>
      <c r="C14" s="41"/>
      <c r="D14" s="41"/>
      <c r="E14" s="41"/>
      <c r="F14" s="41"/>
      <c r="G14" s="41"/>
      <c r="H14" s="41"/>
      <c r="I14" s="41"/>
      <c r="J14" s="41"/>
      <c r="K14" s="41"/>
      <c r="L14" s="41"/>
      <c r="M14" s="41"/>
      <c r="N14" s="2"/>
    </row>
    <row r="15" spans="1:14" s="3" customFormat="1" ht="52.5">
      <c r="A15" s="1" t="s">
        <v>0</v>
      </c>
      <c r="B15" s="1" t="s">
        <v>1</v>
      </c>
      <c r="C15" s="1" t="s">
        <v>7</v>
      </c>
      <c r="D15" s="6" t="s">
        <v>13</v>
      </c>
      <c r="E15" s="6" t="s">
        <v>14</v>
      </c>
      <c r="F15" s="6" t="s">
        <v>15</v>
      </c>
      <c r="G15" s="6" t="s">
        <v>2</v>
      </c>
      <c r="H15" s="6" t="s">
        <v>16</v>
      </c>
      <c r="I15" s="6" t="s">
        <v>3</v>
      </c>
      <c r="J15" s="6" t="s">
        <v>4</v>
      </c>
      <c r="K15" s="6" t="s">
        <v>41</v>
      </c>
      <c r="L15" s="6" t="s">
        <v>42</v>
      </c>
      <c r="M15" s="14" t="s">
        <v>38</v>
      </c>
      <c r="N15" s="2"/>
    </row>
    <row r="16" spans="1:14" s="12" customFormat="1" ht="273" customHeight="1">
      <c r="A16" s="6">
        <v>1</v>
      </c>
      <c r="B16" s="5" t="s">
        <v>43</v>
      </c>
      <c r="C16" s="38" t="s">
        <v>44</v>
      </c>
      <c r="D16" s="7" t="s">
        <v>45</v>
      </c>
      <c r="E16" s="7">
        <v>2000</v>
      </c>
      <c r="F16" s="8"/>
      <c r="G16" s="8">
        <f>E16*F16</f>
        <v>0</v>
      </c>
      <c r="H16" s="6">
        <v>8</v>
      </c>
      <c r="I16" s="10">
        <f>F16+8%*F16</f>
        <v>0</v>
      </c>
      <c r="J16" s="10">
        <f>G16+8%*G16</f>
        <v>0</v>
      </c>
      <c r="K16" s="9"/>
      <c r="L16" s="10"/>
      <c r="M16" s="10"/>
      <c r="N16" s="11"/>
    </row>
    <row r="17" spans="1:14" s="22" customFormat="1" ht="19.5" customHeight="1">
      <c r="A17" s="6" t="s">
        <v>5</v>
      </c>
      <c r="B17" s="6" t="s">
        <v>19</v>
      </c>
      <c r="C17" s="6" t="s">
        <v>5</v>
      </c>
      <c r="D17" s="6" t="s">
        <v>5</v>
      </c>
      <c r="E17" s="6" t="s">
        <v>5</v>
      </c>
      <c r="F17" s="6" t="s">
        <v>5</v>
      </c>
      <c r="G17" s="20">
        <f>G16</f>
        <v>0</v>
      </c>
      <c r="H17" s="6" t="s">
        <v>20</v>
      </c>
      <c r="I17" s="19" t="s">
        <v>20</v>
      </c>
      <c r="J17" s="20">
        <f>J16</f>
        <v>0</v>
      </c>
      <c r="K17" s="19" t="s">
        <v>20</v>
      </c>
      <c r="L17" s="19" t="s">
        <v>20</v>
      </c>
      <c r="M17" s="19" t="s">
        <v>20</v>
      </c>
      <c r="N17" s="21"/>
    </row>
    <row r="18" spans="1:14" s="25" customFormat="1" ht="21.75" customHeight="1">
      <c r="A18" s="41" t="s">
        <v>10</v>
      </c>
      <c r="B18" s="41"/>
      <c r="C18" s="41"/>
      <c r="D18" s="41"/>
      <c r="E18" s="41"/>
      <c r="F18" s="41"/>
      <c r="G18" s="41"/>
      <c r="H18" s="41"/>
      <c r="I18" s="41"/>
      <c r="J18" s="41"/>
      <c r="K18" s="41"/>
      <c r="L18" s="41"/>
      <c r="M18" s="41"/>
      <c r="N18" s="24"/>
    </row>
    <row r="19" spans="1:14" s="15" customFormat="1" ht="52.5">
      <c r="A19" s="6" t="s">
        <v>0</v>
      </c>
      <c r="B19" s="6" t="s">
        <v>12</v>
      </c>
      <c r="C19" s="1" t="s">
        <v>7</v>
      </c>
      <c r="D19" s="6" t="s">
        <v>13</v>
      </c>
      <c r="E19" s="6" t="s">
        <v>14</v>
      </c>
      <c r="F19" s="6" t="s">
        <v>15</v>
      </c>
      <c r="G19" s="6" t="s">
        <v>2</v>
      </c>
      <c r="H19" s="6" t="s">
        <v>16</v>
      </c>
      <c r="I19" s="6" t="s">
        <v>3</v>
      </c>
      <c r="J19" s="6" t="s">
        <v>4</v>
      </c>
      <c r="K19" s="6" t="s">
        <v>17</v>
      </c>
      <c r="L19" s="14" t="s">
        <v>18</v>
      </c>
      <c r="M19" s="14" t="s">
        <v>21</v>
      </c>
      <c r="N19" s="18"/>
    </row>
    <row r="20" spans="1:14" s="15" customFormat="1" ht="252">
      <c r="A20" s="6">
        <v>1</v>
      </c>
      <c r="B20" s="4" t="s">
        <v>46</v>
      </c>
      <c r="C20" s="36" t="s">
        <v>51</v>
      </c>
      <c r="D20" s="7" t="s">
        <v>6</v>
      </c>
      <c r="E20" s="33">
        <v>2000</v>
      </c>
      <c r="F20" s="8"/>
      <c r="G20" s="16">
        <f>E20*F20</f>
        <v>0</v>
      </c>
      <c r="H20" s="6">
        <v>8</v>
      </c>
      <c r="I20" s="8">
        <f>F20+8%*F20</f>
        <v>0</v>
      </c>
      <c r="J20" s="16">
        <f>G20+8%*G20</f>
        <v>0</v>
      </c>
      <c r="K20" s="17"/>
      <c r="L20" s="17"/>
      <c r="M20" s="17"/>
      <c r="N20" s="18"/>
    </row>
    <row r="21" spans="1:14" s="22" customFormat="1" ht="18" customHeight="1">
      <c r="A21" s="6" t="s">
        <v>5</v>
      </c>
      <c r="B21" s="6" t="s">
        <v>19</v>
      </c>
      <c r="C21" s="19" t="s">
        <v>20</v>
      </c>
      <c r="D21" s="6" t="s">
        <v>5</v>
      </c>
      <c r="E21" s="6" t="s">
        <v>5</v>
      </c>
      <c r="F21" s="19" t="s">
        <v>20</v>
      </c>
      <c r="G21" s="20">
        <f>SUM(G20:G20)</f>
        <v>0</v>
      </c>
      <c r="H21" s="6" t="s">
        <v>20</v>
      </c>
      <c r="I21" s="19" t="s">
        <v>20</v>
      </c>
      <c r="J21" s="20">
        <f>J20</f>
        <v>0</v>
      </c>
      <c r="K21" s="19" t="s">
        <v>20</v>
      </c>
      <c r="L21" s="19" t="s">
        <v>20</v>
      </c>
      <c r="M21" s="19" t="s">
        <v>20</v>
      </c>
      <c r="N21" s="21"/>
    </row>
    <row r="22" spans="1:14" s="3" customFormat="1" ht="18.75" customHeight="1">
      <c r="A22" s="41" t="s">
        <v>37</v>
      </c>
      <c r="B22" s="41"/>
      <c r="C22" s="41"/>
      <c r="D22" s="41"/>
      <c r="E22" s="41"/>
      <c r="F22" s="41"/>
      <c r="G22" s="41"/>
      <c r="H22" s="41"/>
      <c r="I22" s="41"/>
      <c r="J22" s="41"/>
      <c r="K22" s="41"/>
      <c r="L22" s="41"/>
      <c r="M22" s="41"/>
      <c r="N22" s="26"/>
    </row>
    <row r="23" spans="1:14" s="15" customFormat="1" ht="52.5">
      <c r="A23" s="6" t="s">
        <v>0</v>
      </c>
      <c r="B23" s="6" t="s">
        <v>12</v>
      </c>
      <c r="C23" s="1" t="s">
        <v>7</v>
      </c>
      <c r="D23" s="6" t="s">
        <v>13</v>
      </c>
      <c r="E23" s="35" t="s">
        <v>11</v>
      </c>
      <c r="F23" s="6" t="s">
        <v>15</v>
      </c>
      <c r="G23" s="6" t="s">
        <v>2</v>
      </c>
      <c r="H23" s="6" t="s">
        <v>16</v>
      </c>
      <c r="I23" s="6" t="s">
        <v>3</v>
      </c>
      <c r="J23" s="6" t="s">
        <v>4</v>
      </c>
      <c r="K23" s="6" t="s">
        <v>17</v>
      </c>
      <c r="L23" s="14" t="s">
        <v>18</v>
      </c>
      <c r="M23" s="14" t="s">
        <v>21</v>
      </c>
      <c r="N23" s="18"/>
    </row>
    <row r="24" spans="1:14" s="12" customFormat="1" ht="56.25">
      <c r="A24" s="6">
        <v>1</v>
      </c>
      <c r="B24" s="4" t="s">
        <v>47</v>
      </c>
      <c r="C24" s="4" t="s">
        <v>48</v>
      </c>
      <c r="D24" s="7" t="s">
        <v>45</v>
      </c>
      <c r="E24" s="7">
        <v>150</v>
      </c>
      <c r="F24" s="8"/>
      <c r="G24" s="8">
        <f>E24*F24</f>
        <v>0</v>
      </c>
      <c r="H24" s="6">
        <v>8</v>
      </c>
      <c r="I24" s="10">
        <f>F24+8%*F24</f>
        <v>0</v>
      </c>
      <c r="J24" s="10">
        <f>G24+8%*G24</f>
        <v>0</v>
      </c>
      <c r="K24" s="9"/>
      <c r="L24" s="10"/>
      <c r="M24" s="10"/>
      <c r="N24" s="11"/>
    </row>
    <row r="25" spans="1:14" s="12" customFormat="1" ht="33.75">
      <c r="A25" s="6">
        <v>2</v>
      </c>
      <c r="B25" s="4" t="s">
        <v>49</v>
      </c>
      <c r="C25" s="4" t="s">
        <v>50</v>
      </c>
      <c r="D25" s="7" t="s">
        <v>45</v>
      </c>
      <c r="E25" s="7">
        <v>10</v>
      </c>
      <c r="F25" s="8"/>
      <c r="G25" s="8">
        <f>E25*F25</f>
        <v>0</v>
      </c>
      <c r="H25" s="6">
        <v>8</v>
      </c>
      <c r="I25" s="10">
        <f>F25+8%*F25</f>
        <v>0</v>
      </c>
      <c r="J25" s="10">
        <f>G25+8%*G25</f>
        <v>0</v>
      </c>
      <c r="K25" s="9"/>
      <c r="L25" s="10"/>
      <c r="M25" s="10"/>
      <c r="N25" s="11"/>
    </row>
    <row r="26" spans="1:14" s="22" customFormat="1" ht="19.5" customHeight="1">
      <c r="A26" s="6" t="s">
        <v>5</v>
      </c>
      <c r="B26" s="6" t="s">
        <v>19</v>
      </c>
      <c r="C26" s="19" t="s">
        <v>20</v>
      </c>
      <c r="D26" s="19" t="s">
        <v>20</v>
      </c>
      <c r="E26" s="19" t="s">
        <v>20</v>
      </c>
      <c r="F26" s="19" t="s">
        <v>20</v>
      </c>
      <c r="G26" s="20">
        <f>SUM(G24:G25)</f>
        <v>0</v>
      </c>
      <c r="H26" s="6" t="s">
        <v>20</v>
      </c>
      <c r="I26" s="19" t="s">
        <v>20</v>
      </c>
      <c r="J26" s="20">
        <f>SUM(J24:J25)</f>
        <v>0</v>
      </c>
      <c r="K26" s="19" t="s">
        <v>20</v>
      </c>
      <c r="L26" s="19" t="s">
        <v>20</v>
      </c>
      <c r="M26" s="19" t="s">
        <v>20</v>
      </c>
      <c r="N26" s="21"/>
    </row>
    <row r="28" ht="12.75">
      <c r="G28" s="13"/>
    </row>
    <row r="30" ht="12.75">
      <c r="G30" s="13"/>
    </row>
  </sheetData>
  <sheetProtection/>
  <mergeCells count="5">
    <mergeCell ref="A1:M1"/>
    <mergeCell ref="A10:M10"/>
    <mergeCell ref="A14:M14"/>
    <mergeCell ref="A18:M18"/>
    <mergeCell ref="A22:M22"/>
  </mergeCells>
  <printOptions horizontalCentered="1" verticalCentered="1"/>
  <pageMargins left="0.31496062992125984" right="0.31496062992125984" top="0.7480314960629921" bottom="0.7480314960629921" header="0.31496062992125984" footer="0.31496062992125984"/>
  <pageSetup horizontalDpi="600" verticalDpi="600" orientation="landscape" paperSize="9" r:id="rId1"/>
  <headerFooter>
    <oddHeader>&amp;LZałącznik nr 2 do SWZ  ZP/220/42/23</oddHeader>
    <oddFooter>&amp;C&amp;P/&amp;N</oddFooter>
  </headerFooter>
  <rowBreaks count="2" manualBreakCount="2">
    <brk id="13" max="12" man="1"/>
    <brk id="17"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Zdziaława Wutke</dc:creator>
  <cp:keywords/>
  <dc:description/>
  <cp:lastModifiedBy>Anna Skrzypiec</cp:lastModifiedBy>
  <cp:lastPrinted>2023-05-29T08:50:43Z</cp:lastPrinted>
  <dcterms:created xsi:type="dcterms:W3CDTF">2011-01-17T12:54:07Z</dcterms:created>
  <dcterms:modified xsi:type="dcterms:W3CDTF">2023-05-29T08:53:09Z</dcterms:modified>
  <cp:category/>
  <cp:version/>
  <cp:contentType/>
  <cp:contentStatus/>
</cp:coreProperties>
</file>