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2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<sst xmlns="http://schemas.openxmlformats.org/spreadsheetml/2006/main" count="75" uniqueCount="75">
  <si>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lp</t>
  </si>
  <si>
    <t>LEKI, SUBSTANCJE RECEPTUROWE ORAZ DIETETYCZNE ŚRODKI SPOŻYWCZE SPECJALNEGO PRZEZNACZENIA MEDYCZNEGO</t>
  </si>
  <si>
    <t xml:space="preserve"> Szacunkowa wartość zadań : </t>
  </si>
  <si>
    <t xml:space="preserve"> wartość netto : </t>
  </si>
  <si>
    <t xml:space="preserve"> wartość brutto : </t>
  </si>
  <si>
    <t xml:space="preserve"> 8. </t>
  </si>
  <si>
    <t xml:space="preserve"> 12. </t>
  </si>
  <si>
    <t xml:space="preserve"> Zadanie Nr 12</t>
  </si>
  <si>
    <t xml:space="preserve"> Zadanie Nr 14</t>
  </si>
  <si>
    <t xml:space="preserve"> Zadanie Nr 18</t>
  </si>
  <si>
    <t xml:space="preserve"> Zadanie Nr 19</t>
  </si>
  <si>
    <t xml:space="preserve"> Zadanie Nr 20</t>
  </si>
  <si>
    <t xml:space="preserve"> Zadanie Nr 23</t>
  </si>
  <si>
    <t xml:space="preserve"> Zadanie Nr 24</t>
  </si>
  <si>
    <t xml:space="preserve"> Zadanie Nr 25</t>
  </si>
  <si>
    <t xml:space="preserve"> Zadanie Nr 26</t>
  </si>
  <si>
    <t xml:space="preserve"> Zadanie Nr 27</t>
  </si>
  <si>
    <t xml:space="preserve"> Zadanie Nr 28</t>
  </si>
  <si>
    <t xml:space="preserve"> Zadanie Nr 31</t>
  </si>
  <si>
    <t>razem</t>
  </si>
  <si>
    <t>1.</t>
  </si>
  <si>
    <t>2.</t>
  </si>
  <si>
    <t>3.</t>
  </si>
  <si>
    <t>4.</t>
  </si>
  <si>
    <t>5.</t>
  </si>
  <si>
    <t>6.</t>
  </si>
  <si>
    <t xml:space="preserve"> 7. </t>
  </si>
  <si>
    <t xml:space="preserve"> 9. </t>
  </si>
  <si>
    <t xml:space="preserve"> 10. </t>
  </si>
  <si>
    <t xml:space="preserve"> 11. </t>
  </si>
  <si>
    <t xml:space="preserve"> 13. </t>
  </si>
  <si>
    <t xml:space="preserve"> Zadanie Nr 1 </t>
  </si>
  <si>
    <t xml:space="preserve"> Zadanie Nr 2</t>
  </si>
  <si>
    <t xml:space="preserve"> Zadanie Nr 3</t>
  </si>
  <si>
    <t xml:space="preserve"> Zadanie Nr 4</t>
  </si>
  <si>
    <t xml:space="preserve"> Zadanie Nr 5</t>
  </si>
  <si>
    <t xml:space="preserve"> Zadanie Nr 6</t>
  </si>
  <si>
    <t xml:space="preserve"> Zadanie Nr 7</t>
  </si>
  <si>
    <t xml:space="preserve"> Zadanie Nr 8</t>
  </si>
  <si>
    <t xml:space="preserve"> Zadanie Nr 9</t>
  </si>
  <si>
    <t xml:space="preserve"> Zadanie Nr 10</t>
  </si>
  <si>
    <t xml:space="preserve"> Zadanie Nr 11</t>
  </si>
  <si>
    <t xml:space="preserve"> Zadanie Nr 13</t>
  </si>
  <si>
    <t xml:space="preserve"> 14. </t>
  </si>
  <si>
    <t xml:space="preserve"> 15. </t>
  </si>
  <si>
    <t xml:space="preserve"> 16. </t>
  </si>
  <si>
    <t xml:space="preserve"> 17. </t>
  </si>
  <si>
    <t xml:space="preserve"> 18. </t>
  </si>
  <si>
    <t xml:space="preserve"> 19. </t>
  </si>
  <si>
    <t xml:space="preserve"> 20. </t>
  </si>
  <si>
    <t xml:space="preserve"> 21. 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</si>
  <si>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</si>
  <si>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</si>
  <si>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</si>
  <si>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</si>
  <si>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</si>
  <si>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>27.</t>
  </si>
  <si>
    <t>28.</t>
  </si>
  <si>
    <t>29.</t>
  </si>
  <si>
    <t>30.</t>
  </si>
  <si>
    <t>31.</t>
  </si>
  <si>
    <t xml:space="preserve"> Zadanie Nr 15</t>
  </si>
  <si>
    <t xml:space="preserve"> Zadanie Nr 16</t>
  </si>
  <si>
    <t xml:space="preserve"> Zadanie Nr 17</t>
  </si>
  <si>
    <t xml:space="preserve"> Zadanie Nr 21</t>
  </si>
  <si>
    <t xml:space="preserve"> Zadanie Nr 22</t>
  </si>
  <si>
    <t xml:space="preserve"> Zadanie Nr 29</t>
  </si>
  <si>
    <t xml:space="preserve"> Zadanie Nr 30</t>
  </si>
  <si>
    <t>II</t>
  </si>
  <si>
    <t>32.</t>
  </si>
  <si>
    <t xml:space="preserve"> Zadanie Nr 32</t>
  </si>
  <si>
    <t>33.</t>
  </si>
  <si>
    <t xml:space="preserve"> Zadanie Nr 33</t>
  </si>
  <si>
    <t>34.</t>
  </si>
  <si>
    <t xml:space="preserve"> Zadanie Nr 34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</si>
</sst>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0.0%"/>
    <numFmt numFmtId="169" formatCode="#,##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\ mmmm\ yyyy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#,##0.00\ &quot;zł&quot;"/>
    <numFmt numFmtId="182" formatCode="[$-415]dddd\,\ d\ mmmm\ yyyy"/>
    <numFmt numFmtId="183" formatCode="_-* #,##0.000\ &quot;zł&quot;_-;\-* #,##0.000\ &quot;zł&quot;_-;_-* &quot;-&quot;??\ &quot;zł&quot;_-;_-@_-"/>
    <numFmt numFmtId="184" formatCode="_-* #,##0.0000\ &quot;zł&quot;_-;\-* #,##0.0000\ &quot;zł&quot;_-;_-* &quot;-&quot;??\ &quot;zł&quot;_-;_-@_-"/>
    <numFmt numFmtId="185" formatCode="_-* #,##0.00000\ &quot;zł&quot;_-;\-* #,##0.00000\ &quot;zł&quot;_-;_-* &quot;-&quot;??\ &quot;zł&quot;_-;_-@_-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4" fontId="0" fillId="0" borderId="10" xfId="60" applyFont="1" applyBorder="1" applyAlignment="1">
      <alignment/>
    </xf>
    <xf numFmtId="4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47"/>
  <sheetViews>
    <sheetView tabSelected="1" zoomScalePageLayoutView="0" workbookViewId="0" topLeftCell="A17">
      <selection activeCell="F39" sqref="F39"/>
    </sheetView>
  </sheetViews>
  <sheetFormatPr defaultColWidth="9.00390625" defaultRowHeight="12.75"/>
  <cols>
    <col min="1" max="1" width="7.00390625" style="0" customWidth="1"/>
    <col min="2" max="2" width="17.00390625" style="0" customWidth="1"/>
    <col min="3" max="3" width="18.625" style="0" customWidth="1"/>
    <col min="4" max="4" width="20.75390625" style="0" customWidth="1"/>
  </cols>
  <sheetData>
    <row r="9" spans="1:5" ht="15">
      <c r="A9" s="8" t="s">
        <v>1</v>
      </c>
      <c r="B9" s="8"/>
      <c r="C9" s="8"/>
      <c r="D9" s="8"/>
      <c r="E9" t="s">
        <v>68</v>
      </c>
    </row>
    <row r="10" ht="12.75">
      <c r="D10">
        <v>2022</v>
      </c>
    </row>
    <row r="12" spans="1:4" ht="25.5">
      <c r="A12" s="4" t="s">
        <v>0</v>
      </c>
      <c r="B12" s="4" t="s">
        <v>2</v>
      </c>
      <c r="C12" s="5" t="s">
        <v>3</v>
      </c>
      <c r="D12" s="5" t="s">
        <v>4</v>
      </c>
    </row>
    <row r="13" spans="1:4" ht="12.75">
      <c r="A13" s="5" t="s">
        <v>20</v>
      </c>
      <c r="B13" s="1" t="s">
        <v>31</v>
      </c>
      <c r="C13" s="2">
        <v>1358.0800000000002</v>
      </c>
      <c r="D13" s="2">
        <f aca="true" t="shared" si="0" ref="D13:D32">C13*1.08</f>
        <v>1466.7264000000002</v>
      </c>
    </row>
    <row r="14" spans="1:4" ht="12.75">
      <c r="A14" s="5" t="s">
        <v>21</v>
      </c>
      <c r="B14" s="1" t="s">
        <v>32</v>
      </c>
      <c r="C14" s="2">
        <v>1100.49</v>
      </c>
      <c r="D14" s="2">
        <f t="shared" si="0"/>
        <v>1188.5292000000002</v>
      </c>
    </row>
    <row r="15" spans="1:4" ht="12.75">
      <c r="A15" s="5" t="s">
        <v>22</v>
      </c>
      <c r="B15" s="1" t="s">
        <v>33</v>
      </c>
      <c r="C15" s="2">
        <v>275436.86</v>
      </c>
      <c r="D15" s="2">
        <f t="shared" si="0"/>
        <v>297471.8088</v>
      </c>
    </row>
    <row r="16" spans="1:4" ht="12.75">
      <c r="A16" s="5" t="s">
        <v>23</v>
      </c>
      <c r="B16" s="1" t="s">
        <v>34</v>
      </c>
      <c r="C16" s="2">
        <v>42803.25</v>
      </c>
      <c r="D16" s="2">
        <f t="shared" si="0"/>
        <v>46227.51</v>
      </c>
    </row>
    <row r="17" spans="1:4" ht="12.75">
      <c r="A17" s="5" t="s">
        <v>24</v>
      </c>
      <c r="B17" s="1" t="s">
        <v>35</v>
      </c>
      <c r="C17" s="2">
        <v>397310.08</v>
      </c>
      <c r="D17" s="2">
        <f t="shared" si="0"/>
        <v>429094.8864</v>
      </c>
    </row>
    <row r="18" spans="1:4" ht="12.75">
      <c r="A18" s="5" t="s">
        <v>25</v>
      </c>
      <c r="B18" s="1" t="s">
        <v>36</v>
      </c>
      <c r="C18" s="2">
        <v>2573</v>
      </c>
      <c r="D18" s="2">
        <f t="shared" si="0"/>
        <v>2778.84</v>
      </c>
    </row>
    <row r="19" spans="1:4" ht="12.75">
      <c r="A19" s="5" t="s">
        <v>26</v>
      </c>
      <c r="B19" s="1" t="s">
        <v>37</v>
      </c>
      <c r="C19" s="2">
        <v>13497</v>
      </c>
      <c r="D19" s="2">
        <f t="shared" si="0"/>
        <v>14576.76</v>
      </c>
    </row>
    <row r="20" spans="1:4" ht="12.75">
      <c r="A20" s="5" t="s">
        <v>5</v>
      </c>
      <c r="B20" s="1" t="s">
        <v>38</v>
      </c>
      <c r="C20" s="2">
        <v>62788.700000000004</v>
      </c>
      <c r="D20" s="2">
        <f t="shared" si="0"/>
        <v>67811.796</v>
      </c>
    </row>
    <row r="21" spans="1:4" ht="12.75">
      <c r="A21" s="5" t="s">
        <v>27</v>
      </c>
      <c r="B21" s="1" t="s">
        <v>39</v>
      </c>
      <c r="C21" s="2">
        <v>15478.579999999998</v>
      </c>
      <c r="D21" s="2">
        <f t="shared" si="0"/>
        <v>16716.8664</v>
      </c>
    </row>
    <row r="22" spans="1:4" ht="12.75">
      <c r="A22" s="5" t="s">
        <v>28</v>
      </c>
      <c r="B22" s="1" t="s">
        <v>40</v>
      </c>
      <c r="C22" s="2">
        <v>4780.599999999999</v>
      </c>
      <c r="D22" s="2">
        <f t="shared" si="0"/>
        <v>5163.048</v>
      </c>
    </row>
    <row r="23" spans="1:4" ht="12.75">
      <c r="A23" s="5" t="s">
        <v>29</v>
      </c>
      <c r="B23" s="1" t="s">
        <v>41</v>
      </c>
      <c r="C23" s="2">
        <v>216529.15</v>
      </c>
      <c r="D23" s="2">
        <f t="shared" si="0"/>
        <v>233851.48200000002</v>
      </c>
    </row>
    <row r="24" spans="1:4" ht="12.75">
      <c r="A24" s="5" t="s">
        <v>6</v>
      </c>
      <c r="B24" s="1" t="s">
        <v>7</v>
      </c>
      <c r="C24" s="2">
        <v>62434.6</v>
      </c>
      <c r="D24" s="2">
        <f t="shared" si="0"/>
        <v>67429.368</v>
      </c>
    </row>
    <row r="25" spans="1:4" ht="12.75">
      <c r="A25" s="5" t="s">
        <v>30</v>
      </c>
      <c r="B25" s="1" t="s">
        <v>42</v>
      </c>
      <c r="C25" s="2">
        <v>96480</v>
      </c>
      <c r="D25" s="2">
        <f t="shared" si="0"/>
        <v>104198.40000000001</v>
      </c>
    </row>
    <row r="26" spans="1:4" ht="12.75">
      <c r="A26" s="5" t="s">
        <v>43</v>
      </c>
      <c r="B26" s="1" t="s">
        <v>8</v>
      </c>
      <c r="C26" s="2">
        <v>2490</v>
      </c>
      <c r="D26" s="2">
        <f t="shared" si="0"/>
        <v>2689.2000000000003</v>
      </c>
    </row>
    <row r="27" spans="1:4" ht="12.75">
      <c r="A27" s="5" t="s">
        <v>44</v>
      </c>
      <c r="B27" s="1" t="s">
        <v>61</v>
      </c>
      <c r="C27" s="2">
        <v>193000</v>
      </c>
      <c r="D27" s="2">
        <f t="shared" si="0"/>
        <v>208440</v>
      </c>
    </row>
    <row r="28" spans="1:4" ht="12.75">
      <c r="A28" s="5" t="s">
        <v>45</v>
      </c>
      <c r="B28" s="1" t="s">
        <v>62</v>
      </c>
      <c r="C28" s="2">
        <v>18222</v>
      </c>
      <c r="D28" s="2">
        <v>19347.3</v>
      </c>
    </row>
    <row r="29" spans="1:4" ht="12.75">
      <c r="A29" s="5" t="s">
        <v>46</v>
      </c>
      <c r="B29" s="1" t="s">
        <v>63</v>
      </c>
      <c r="C29" s="2">
        <v>259200</v>
      </c>
      <c r="D29" s="2">
        <f t="shared" si="0"/>
        <v>279936</v>
      </c>
    </row>
    <row r="30" spans="1:4" ht="12.75">
      <c r="A30" s="5" t="s">
        <v>47</v>
      </c>
      <c r="B30" s="1" t="s">
        <v>9</v>
      </c>
      <c r="C30" s="2">
        <v>535</v>
      </c>
      <c r="D30" s="2">
        <f t="shared" si="0"/>
        <v>577.8000000000001</v>
      </c>
    </row>
    <row r="31" spans="1:4" ht="12.75">
      <c r="A31" s="5" t="s">
        <v>48</v>
      </c>
      <c r="B31" s="1" t="s">
        <v>10</v>
      </c>
      <c r="C31" s="2">
        <v>88438</v>
      </c>
      <c r="D31" s="2">
        <f t="shared" si="0"/>
        <v>95513.04000000001</v>
      </c>
    </row>
    <row r="32" spans="1:4" ht="12.75">
      <c r="A32" s="5" t="s">
        <v>49</v>
      </c>
      <c r="B32" s="1" t="s">
        <v>11</v>
      </c>
      <c r="C32" s="2">
        <v>2197.5</v>
      </c>
      <c r="D32" s="2">
        <f t="shared" si="0"/>
        <v>2373.3</v>
      </c>
    </row>
    <row r="33" spans="1:4" ht="12.75">
      <c r="A33" s="5" t="s">
        <v>50</v>
      </c>
      <c r="B33" s="1" t="s">
        <v>64</v>
      </c>
      <c r="C33" s="2">
        <v>37961</v>
      </c>
      <c r="D33" s="2">
        <f aca="true" t="shared" si="1" ref="D33:D46">C33*1.08</f>
        <v>40997.880000000005</v>
      </c>
    </row>
    <row r="34" spans="1:4" ht="12.75">
      <c r="A34" s="5" t="s">
        <v>51</v>
      </c>
      <c r="B34" s="1" t="s">
        <v>65</v>
      </c>
      <c r="C34" s="2">
        <v>42120</v>
      </c>
      <c r="D34" s="2">
        <f t="shared" si="1"/>
        <v>45489.600000000006</v>
      </c>
    </row>
    <row r="35" spans="1:4" ht="12.75">
      <c r="A35" s="5" t="s">
        <v>52</v>
      </c>
      <c r="B35" s="1" t="s">
        <v>12</v>
      </c>
      <c r="C35" s="2">
        <v>14000</v>
      </c>
      <c r="D35" s="2">
        <f t="shared" si="1"/>
        <v>15120.000000000002</v>
      </c>
    </row>
    <row r="36" spans="1:4" ht="12.75">
      <c r="A36" s="5" t="s">
        <v>53</v>
      </c>
      <c r="B36" s="1" t="s">
        <v>13</v>
      </c>
      <c r="C36" s="2">
        <v>20299.999999999996</v>
      </c>
      <c r="D36" s="2">
        <f t="shared" si="1"/>
        <v>21923.999999999996</v>
      </c>
    </row>
    <row r="37" spans="1:4" ht="12.75">
      <c r="A37" s="5" t="s">
        <v>54</v>
      </c>
      <c r="B37" s="1" t="s">
        <v>14</v>
      </c>
      <c r="C37" s="2">
        <v>78791.64</v>
      </c>
      <c r="D37" s="2">
        <v>96912.3</v>
      </c>
    </row>
    <row r="38" spans="1:4" ht="12.75">
      <c r="A38" s="5" t="s">
        <v>55</v>
      </c>
      <c r="B38" s="1" t="s">
        <v>15</v>
      </c>
      <c r="C38" s="2">
        <v>2160</v>
      </c>
      <c r="D38" s="2">
        <f>C38*1.23</f>
        <v>2656.8</v>
      </c>
    </row>
    <row r="39" spans="1:4" ht="12.75">
      <c r="A39" s="6" t="s">
        <v>56</v>
      </c>
      <c r="B39" s="1" t="s">
        <v>16</v>
      </c>
      <c r="C39" s="2">
        <v>9824.400000000001</v>
      </c>
      <c r="D39" s="2">
        <f t="shared" si="1"/>
        <v>10610.352000000003</v>
      </c>
    </row>
    <row r="40" spans="1:4" ht="12.75">
      <c r="A40" s="6" t="s">
        <v>57</v>
      </c>
      <c r="B40" s="1" t="s">
        <v>17</v>
      </c>
      <c r="C40" s="2">
        <v>3400</v>
      </c>
      <c r="D40" s="2">
        <f t="shared" si="1"/>
        <v>3672.0000000000005</v>
      </c>
    </row>
    <row r="41" spans="1:4" ht="12.75">
      <c r="A41" s="6" t="s">
        <v>58</v>
      </c>
      <c r="B41" s="1" t="s">
        <v>66</v>
      </c>
      <c r="C41" s="2">
        <v>4160</v>
      </c>
      <c r="D41" s="2">
        <f t="shared" si="1"/>
        <v>4492.8</v>
      </c>
    </row>
    <row r="42" spans="1:4" ht="12.75">
      <c r="A42" s="6" t="s">
        <v>59</v>
      </c>
      <c r="B42" s="1" t="s">
        <v>67</v>
      </c>
      <c r="C42" s="2">
        <v>30</v>
      </c>
      <c r="D42" s="2">
        <f t="shared" si="1"/>
        <v>32.400000000000006</v>
      </c>
    </row>
    <row r="43" spans="1:4" ht="12.75">
      <c r="A43" s="6" t="s">
        <v>60</v>
      </c>
      <c r="B43" s="1" t="s">
        <v>18</v>
      </c>
      <c r="C43" s="2">
        <v>299208</v>
      </c>
      <c r="D43" s="2">
        <f t="shared" si="1"/>
        <v>323144.64</v>
      </c>
    </row>
    <row r="44" spans="1:4" ht="12.75">
      <c r="A44" s="6" t="s">
        <v>69</v>
      </c>
      <c r="B44" s="1" t="s">
        <v>70</v>
      </c>
      <c r="C44" s="2">
        <v>19200</v>
      </c>
      <c r="D44" s="2">
        <f t="shared" si="1"/>
        <v>20736</v>
      </c>
    </row>
    <row r="45" spans="1:4" ht="12.75">
      <c r="A45" s="7" t="s">
        <v>71</v>
      </c>
      <c r="B45" s="1" t="s">
        <v>72</v>
      </c>
      <c r="C45" s="2">
        <v>155662</v>
      </c>
      <c r="D45" s="2">
        <f t="shared" si="1"/>
        <v>168114.96000000002</v>
      </c>
    </row>
    <row r="46" spans="1:4" ht="12.75">
      <c r="A46" s="7" t="s">
        <v>73</v>
      </c>
      <c r="B46" s="1" t="s">
        <v>74</v>
      </c>
      <c r="C46" s="2">
        <v>20000</v>
      </c>
      <c r="D46" s="2">
        <f t="shared" si="1"/>
        <v>21600</v>
      </c>
    </row>
    <row r="47" spans="1:4" ht="12.75">
      <c r="A47" s="9" t="s">
        <v>19</v>
      </c>
      <c r="B47" s="10"/>
      <c r="C47" s="3">
        <f>SUM(C13:C46)</f>
        <v>2463469.9299999997</v>
      </c>
      <c r="D47" s="3">
        <f>SUM(D13:D46)</f>
        <v>2672356.3931999994</v>
      </c>
    </row>
  </sheetData>
  <sheetProtection/>
  <mergeCells count="2">
    <mergeCell ref="A9:D9"/>
    <mergeCell ref="A47:B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PIŁA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Informatyczny</dc:creator>
  <cp:keywords/>
  <dc:description/>
  <cp:lastModifiedBy>Eskulap</cp:lastModifiedBy>
  <cp:lastPrinted>2022-02-07T12:33:00Z</cp:lastPrinted>
  <dcterms:created xsi:type="dcterms:W3CDTF">1999-09-07T12:16:23Z</dcterms:created>
  <dcterms:modified xsi:type="dcterms:W3CDTF">2022-02-10T10:04:42Z</dcterms:modified>
  <cp:category/>
  <cp:version/>
  <cp:contentType/>
  <cp:contentStatus/>
</cp:coreProperties>
</file>