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FE6F6037-6845-4788-AC72-0C9BC51850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6" i="3"/>
  <c r="F105" i="3"/>
  <c r="L103" i="3"/>
  <c r="K103" i="3"/>
  <c r="I103" i="3"/>
  <c r="L102" i="3"/>
  <c r="K102" i="3"/>
  <c r="I102" i="3"/>
  <c r="L101" i="3"/>
  <c r="K101" i="3"/>
  <c r="I101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4" i="3"/>
  <c r="K54" i="3"/>
  <c r="I54" i="3"/>
  <c r="L49" i="3"/>
  <c r="K49" i="3"/>
  <c r="I49" i="3"/>
  <c r="L44" i="3"/>
  <c r="K44" i="3"/>
  <c r="I44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<sst xmlns="http://schemas.openxmlformats.org/spreadsheetml/2006/main" count="316" uniqueCount="198">
  <si>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</si>
  <si>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</si>
  <si>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</si>
  <si>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</si>
  <si>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</si>
  <si>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</si>
  <si>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</si>
  <si>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</si>
  <si>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</si>
  <si>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</si>
  <si>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</si>
  <si>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</si>
  <si>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</si>
  <si>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</si>
  <si>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</si>
  <si>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</si>
  <si>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</si>
  <si>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</si>
  <si>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</si>
  <si>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</si>
  <si>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</si>
  <si>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</si>
  <si>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</si>
  <si>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</si>
  <si>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</si>
  <si>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</si>
  <si>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20</t>
  </si>
  <si>
    <t>WPOD-N</t>
  </si>
  <si>
    <t>Wycinanie podszytów i podrostów (teren równy lub falisty)</t>
  </si>
  <si>
    <t xml:space="preserve"> 29</t>
  </si>
  <si>
    <t>KARPS</t>
  </si>
  <si>
    <t>Karczowanie pniaków starych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</si>
  <si>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</si>
  <si>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</si>
  <si>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</si>
  <si>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</si>
  <si>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</si>
  <si>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</si>
  <si>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</si>
  <si>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</si>
  <si>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</si>
  <si>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</si>
  <si>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</si>
  <si>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</si>
  <si>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</si>
  <si>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</si>
  <si>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</si>
  <si>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</si>
  <si>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</si>
  <si>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</si>
  <si>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</si>
  <si>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</si>
  <si>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</si>
  <si>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</si>
  <si>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</si>
  <si>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</si>
  <si>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</si>
  <si>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</si>
  <si>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</si>
  <si>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</si>
  <si>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</si>
  <si>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</si>
  <si>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</si>
  <si>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</si>
  <si>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</si>
  <si>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</si>
  <si>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</si>
  <si>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 xml:space="preserve"> 84</t>
  </si>
  <si>
    <t>WYK-FREZ2</t>
  </si>
  <si>
    <t>Przygotowanie gleby pługiem aktywnym bez pogłębienia</t>
  </si>
  <si>
    <t xml:space="preserve"> 99</t>
  </si>
  <si>
    <t>GLEB-WT</t>
  </si>
  <si>
    <t>Przygotowanie gleby przy użyciu wału trójzębnego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</si>
  <si>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</si>
  <si>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</si>
  <si>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</si>
  <si>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</si>
  <si>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</si>
  <si>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</si>
  <si>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</si>
  <si>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</si>
  <si>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</si>
  <si>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</si>
  <si>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</si>
  <si>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</si>
  <si>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</si>
  <si>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</si>
  <si>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</si>
  <si>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</si>
  <si>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</si>
  <si>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</si>
  <si>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</si>
  <si>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</si>
  <si>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</si>
  <si>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</si>
  <si>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</si>
  <si>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</si>
  <si>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</si>
  <si>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</si>
  <si>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</si>
  <si>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</si>
  <si>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</si>
  <si>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</si>
  <si>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</si>
  <si>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</si>
  <si>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</si>
  <si>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</si>
  <si>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</si>
  <si>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</si>
  <si>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</si>
  <si>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</si>
  <si>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</si>
  <si>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</si>
  <si>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</si>
  <si>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</si>
  <si>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</si>
  <si>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</si>
  <si>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</si>
  <si>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</si>
  <si>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</si>
  <si>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</si>
  <si>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</si>
  <si>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</si>
  <si>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</si>
  <si>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</si>
  <si>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</si>
  <si>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</si>
  <si>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</si>
  <si>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</si>
  <si>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</si>
  <si>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</si>
  <si>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</si>
  <si>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</si>
  <si>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</si>
  <si>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</si>
  <si>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</si>
  <si>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</si>
  <si>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</si>
  <si>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</si>
  <si>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</si>
  <si>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</si>
  <si>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</si>
  <si>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</si>
  <si>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</si>
  <si>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</si>
  <si>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</si>
  <si>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</si>
  <si>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</si>
  <si>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</si>
  <si>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</si>
  <si>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</si>
  <si>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</si>
  <si>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</si>
  <si>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</si>
  <si>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</si>
  <si>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</si>
  <si>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</si>
  <si>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</si>
  <si>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</si>
  <si>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</si>
  <si>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</si>
  <si>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</si>
  <si>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</si>
  <si>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</si>
  <si>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</si>
  <si>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</si>
  <si>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</si>
  <si>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</si>
  <si>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</si>
  <si>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</si>
  <si>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</si>
  <si>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</si>
  <si>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</si>
  <si>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</si>
  <si>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</si>
  <si>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</si>
  <si>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</si>
  <si>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</si>
  <si>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</si>
  <si>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</si>
  <si>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</si>
  <si>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</si>
  <si>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</si>
  <si>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</si>
  <si>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</si>
  <si>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</si>
  <si>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</si>
  <si>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</si>
  <si>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</si>
  <si>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</si>
  <si>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</si>
  <si>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</si>
  <si>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</si>
  <si>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</si>
  <si>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</si>
  <si>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</si>
  <si>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 xml:space="preserve">Załącznik nr 1.1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</si>
  <si>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Pakiet 1 - Leśnictwa: Sulęczyno, Bawernica, Parchowo, Zdunowice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</si>
</sst>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top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top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44"/>
  <sheetViews>
    <sheetView tabSelected="1" topLeftCell="A16" workbookViewId="0">
      <selection activeCell="S23" sqref="S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s="1" customFormat="1" ht="17.100000000000001" customHeight="1" x14ac:dyDescent="0.2">
      <c r="B2" s="14" t="s">
        <v>194</v>
      </c>
      <c r="C2" s="14"/>
      <c r="D2" s="14"/>
      <c r="E2" s="14"/>
      <c r="F2" s="10"/>
      <c r="G2" s="10"/>
      <c r="H2" s="10"/>
      <c r="I2" s="40" t="s">
        <v>196</v>
      </c>
      <c r="J2" s="40"/>
      <c r="K2" s="40"/>
      <c r="L2" s="40"/>
      <c r="M2" s="40"/>
      <c r="N2" s="40"/>
      <c r="O2" s="40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15" t="s">
        <v>166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2" t="s">
        <v>167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B14" s="43" t="s">
        <v>182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2:15" s="1" customFormat="1" ht="43.15" customHeight="1" x14ac:dyDescent="0.2"/>
    <row r="16" spans="2:15" s="1" customFormat="1" ht="20.85" customHeight="1" x14ac:dyDescent="0.2">
      <c r="B16" s="25" t="s">
        <v>168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169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170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171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32" t="s">
        <v>197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TEXT(F106,"#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172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4072</v>
      </c>
      <c r="H32" s="12">
        <v>0</v>
      </c>
      <c r="I32" s="11">
        <f>ROUND(G32* H32,2)</f>
        <v>0</v>
      </c>
      <c r="J32" s="5">
        <v>8</v>
      </c>
      <c r="K32" s="11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25" t="s">
        <v>173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402</v>
      </c>
      <c r="H37" s="12">
        <v>0</v>
      </c>
      <c r="I37" s="11">
        <f>ROUND(G37* H37,2)</f>
        <v>0</v>
      </c>
      <c r="J37" s="5">
        <v>8</v>
      </c>
      <c r="K37" s="11">
        <f>ROUND(I37* J37/100,2)</f>
        <v>0</v>
      </c>
      <c r="L37" s="23">
        <f>ROUND(I37+ K37,2)</f>
        <v>0</v>
      </c>
      <c r="M37" s="2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2894</v>
      </c>
      <c r="H38" s="12">
        <v>0</v>
      </c>
      <c r="I38" s="11">
        <f>ROUND(G38* H38,2)</f>
        <v>0</v>
      </c>
      <c r="J38" s="5">
        <v>8</v>
      </c>
      <c r="K38" s="11">
        <f>ROUND(I38* J38/100,2)</f>
        <v>0</v>
      </c>
      <c r="L38" s="23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25" t="s">
        <v>174</v>
      </c>
      <c r="C40" s="25"/>
      <c r="D40" s="25"/>
      <c r="E40" s="25"/>
      <c r="F40" s="25"/>
      <c r="G40" s="25"/>
      <c r="H40" s="25"/>
      <c r="I40" s="25"/>
      <c r="J40" s="25"/>
      <c r="K40" s="2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1" t="s">
        <v>10</v>
      </c>
      <c r="M42" s="4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194</v>
      </c>
      <c r="H43" s="12">
        <v>0</v>
      </c>
      <c r="I43" s="11">
        <f>ROUND(G43* H43,2)</f>
        <v>0</v>
      </c>
      <c r="J43" s="5">
        <v>8</v>
      </c>
      <c r="K43" s="11">
        <f>ROUND(I43* J43/100,2)</f>
        <v>0</v>
      </c>
      <c r="L43" s="23">
        <f>ROUND(I43+ K43,2)</f>
        <v>0</v>
      </c>
      <c r="M43" s="24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3345</v>
      </c>
      <c r="H44" s="12">
        <v>0</v>
      </c>
      <c r="I44" s="11">
        <f>ROUND(G44* H44,2)</f>
        <v>0</v>
      </c>
      <c r="J44" s="5">
        <v>8</v>
      </c>
      <c r="K44" s="11">
        <f>ROUND(I44* J44/100,2)</f>
        <v>0</v>
      </c>
      <c r="L44" s="23">
        <f>ROUND(I44+ K44,2)</f>
        <v>0</v>
      </c>
      <c r="M44" s="24"/>
    </row>
    <row r="45" spans="2:13" s="1" customFormat="1" ht="3.2" customHeight="1" x14ac:dyDescent="0.2"/>
    <row r="46" spans="2:13" s="1" customFormat="1" ht="18.2" customHeight="1" x14ac:dyDescent="0.2">
      <c r="B46" s="25" t="s">
        <v>175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41" t="s">
        <v>10</v>
      </c>
      <c r="M48" s="41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1801</v>
      </c>
      <c r="H49" s="12">
        <v>0</v>
      </c>
      <c r="I49" s="11">
        <f>ROUND(G49* H49,2)</f>
        <v>0</v>
      </c>
      <c r="J49" s="5">
        <v>8</v>
      </c>
      <c r="K49" s="11">
        <f>ROUND(I49* J49/100,2)</f>
        <v>0</v>
      </c>
      <c r="L49" s="23">
        <f>ROUND(I49+ K49,2)</f>
        <v>0</v>
      </c>
      <c r="M49" s="24"/>
    </row>
    <row r="50" spans="2:13" s="1" customFormat="1" ht="3.2" customHeight="1" x14ac:dyDescent="0.2"/>
    <row r="51" spans="2:13" s="1" customFormat="1" ht="18.2" customHeight="1" x14ac:dyDescent="0.2">
      <c r="B51" s="25" t="s">
        <v>176</v>
      </c>
      <c r="C51" s="25"/>
      <c r="D51" s="25"/>
      <c r="E51" s="25"/>
      <c r="F51" s="25"/>
      <c r="G51" s="25"/>
      <c r="H51" s="25"/>
      <c r="I51" s="25"/>
      <c r="J51" s="25"/>
      <c r="K51" s="25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42" t="s">
        <v>10</v>
      </c>
      <c r="M53" s="42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1970</v>
      </c>
      <c r="H54" s="12">
        <v>0</v>
      </c>
      <c r="I54" s="11">
        <f>ROUND(G54* H54,2)</f>
        <v>0</v>
      </c>
      <c r="J54" s="5">
        <v>8</v>
      </c>
      <c r="K54" s="11">
        <f>ROUND(I54* J54/100,2)</f>
        <v>0</v>
      </c>
      <c r="L54" s="23">
        <f>ROUND(I54+ K54,2)</f>
        <v>0</v>
      </c>
      <c r="M54" s="24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41" t="s">
        <v>10</v>
      </c>
      <c r="M56" s="41"/>
    </row>
    <row r="57" spans="2:13" s="1" customFormat="1" ht="69.400000000000006" customHeight="1" x14ac:dyDescent="0.2">
      <c r="B57" s="5">
        <v>8</v>
      </c>
      <c r="C57" s="6" t="s">
        <v>18</v>
      </c>
      <c r="D57" s="6" t="s">
        <v>19</v>
      </c>
      <c r="E57" s="9" t="s">
        <v>20</v>
      </c>
      <c r="F57" s="6" t="s">
        <v>21</v>
      </c>
      <c r="G57" s="8">
        <v>0.4</v>
      </c>
      <c r="H57" s="12">
        <v>0</v>
      </c>
      <c r="I57" s="11">
        <f t="shared" ref="I57:I103" si="0">ROUND(G57* H57,2)</f>
        <v>0</v>
      </c>
      <c r="J57" s="5">
        <v>8</v>
      </c>
      <c r="K57" s="11">
        <f t="shared" ref="K57:K103" si="1">ROUND(I57* J57/100,2)</f>
        <v>0</v>
      </c>
      <c r="L57" s="23">
        <f t="shared" ref="L57:L103" si="2"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71</v>
      </c>
      <c r="H58" s="12">
        <v>0</v>
      </c>
      <c r="I58" s="11">
        <f t="shared" si="0"/>
        <v>0</v>
      </c>
      <c r="J58" s="5">
        <v>8</v>
      </c>
      <c r="K58" s="11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21</v>
      </c>
      <c r="G59" s="8">
        <v>26.64</v>
      </c>
      <c r="H59" s="12">
        <v>0</v>
      </c>
      <c r="I59" s="11">
        <f t="shared" si="0"/>
        <v>0</v>
      </c>
      <c r="J59" s="5">
        <v>8</v>
      </c>
      <c r="K59" s="11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21</v>
      </c>
      <c r="G60" s="8">
        <v>2.3199999999999998</v>
      </c>
      <c r="H60" s="12">
        <v>0</v>
      </c>
      <c r="I60" s="11">
        <f t="shared" si="0"/>
        <v>0</v>
      </c>
      <c r="J60" s="5">
        <v>8</v>
      </c>
      <c r="K60" s="11">
        <f t="shared" si="1"/>
        <v>0</v>
      </c>
      <c r="L60" s="23">
        <f t="shared" si="2"/>
        <v>0</v>
      </c>
      <c r="M60" s="24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17.59</v>
      </c>
      <c r="H61" s="12">
        <v>0</v>
      </c>
      <c r="I61" s="11">
        <f t="shared" si="0"/>
        <v>0</v>
      </c>
      <c r="J61" s="5">
        <v>8</v>
      </c>
      <c r="K61" s="11">
        <f t="shared" si="1"/>
        <v>0</v>
      </c>
      <c r="L61" s="23">
        <f t="shared" si="2"/>
        <v>0</v>
      </c>
      <c r="M61" s="24"/>
    </row>
    <row r="62" spans="2:13" s="1" customFormat="1" ht="38.8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21</v>
      </c>
      <c r="G62" s="8">
        <v>23.48</v>
      </c>
      <c r="H62" s="12">
        <v>0</v>
      </c>
      <c r="I62" s="11">
        <f t="shared" si="0"/>
        <v>0</v>
      </c>
      <c r="J62" s="5">
        <v>8</v>
      </c>
      <c r="K62" s="11">
        <f t="shared" si="1"/>
        <v>0</v>
      </c>
      <c r="L62" s="23">
        <f t="shared" si="2"/>
        <v>0</v>
      </c>
      <c r="M62" s="24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21</v>
      </c>
      <c r="G63" s="8">
        <v>7.28</v>
      </c>
      <c r="H63" s="12">
        <v>0</v>
      </c>
      <c r="I63" s="11">
        <f t="shared" si="0"/>
        <v>0</v>
      </c>
      <c r="J63" s="5">
        <v>8</v>
      </c>
      <c r="K63" s="11">
        <f t="shared" si="1"/>
        <v>0</v>
      </c>
      <c r="L63" s="23">
        <f t="shared" si="2"/>
        <v>0</v>
      </c>
      <c r="M63" s="24"/>
    </row>
    <row r="64" spans="2:13" s="1" customFormat="1" ht="28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7.28</v>
      </c>
      <c r="H64" s="12">
        <v>0</v>
      </c>
      <c r="I64" s="11">
        <f t="shared" si="0"/>
        <v>0</v>
      </c>
      <c r="J64" s="5">
        <v>8</v>
      </c>
      <c r="K64" s="11">
        <f t="shared" si="1"/>
        <v>0</v>
      </c>
      <c r="L64" s="23">
        <f t="shared" si="2"/>
        <v>0</v>
      </c>
      <c r="M64" s="24"/>
    </row>
    <row r="65" spans="2:13" s="1" customFormat="1" ht="19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47</v>
      </c>
      <c r="G65" s="8">
        <v>18.190000000000001</v>
      </c>
      <c r="H65" s="12">
        <v>0</v>
      </c>
      <c r="I65" s="11">
        <f t="shared" si="0"/>
        <v>0</v>
      </c>
      <c r="J65" s="5">
        <v>8</v>
      </c>
      <c r="K65" s="11">
        <f t="shared" si="1"/>
        <v>0</v>
      </c>
      <c r="L65" s="23">
        <f t="shared" si="2"/>
        <v>0</v>
      </c>
      <c r="M65" s="24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51</v>
      </c>
      <c r="G66" s="8">
        <v>3.06</v>
      </c>
      <c r="H66" s="12">
        <v>0</v>
      </c>
      <c r="I66" s="11">
        <f t="shared" si="0"/>
        <v>0</v>
      </c>
      <c r="J66" s="5">
        <v>8</v>
      </c>
      <c r="K66" s="11">
        <f t="shared" si="1"/>
        <v>0</v>
      </c>
      <c r="L66" s="23">
        <f t="shared" si="2"/>
        <v>0</v>
      </c>
      <c r="M66" s="24"/>
    </row>
    <row r="67" spans="2:13" s="1" customFormat="1" ht="28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47</v>
      </c>
      <c r="G67" s="8">
        <v>83.57</v>
      </c>
      <c r="H67" s="12">
        <v>0</v>
      </c>
      <c r="I67" s="11">
        <f t="shared" si="0"/>
        <v>0</v>
      </c>
      <c r="J67" s="5">
        <v>8</v>
      </c>
      <c r="K67" s="11">
        <f t="shared" si="1"/>
        <v>0</v>
      </c>
      <c r="L67" s="23">
        <f t="shared" si="2"/>
        <v>0</v>
      </c>
      <c r="M67" s="24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47</v>
      </c>
      <c r="G68" s="8">
        <v>8</v>
      </c>
      <c r="H68" s="12">
        <v>0</v>
      </c>
      <c r="I68" s="11">
        <f t="shared" si="0"/>
        <v>0</v>
      </c>
      <c r="J68" s="5">
        <v>8</v>
      </c>
      <c r="K68" s="11">
        <f t="shared" si="1"/>
        <v>0</v>
      </c>
      <c r="L68" s="23">
        <f t="shared" si="2"/>
        <v>0</v>
      </c>
      <c r="M68" s="24"/>
    </row>
    <row r="69" spans="2:13" s="1" customFormat="1" ht="28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47</v>
      </c>
      <c r="G69" s="8">
        <v>14.97</v>
      </c>
      <c r="H69" s="12">
        <v>0</v>
      </c>
      <c r="I69" s="11">
        <f t="shared" si="0"/>
        <v>0</v>
      </c>
      <c r="J69" s="5">
        <v>8</v>
      </c>
      <c r="K69" s="11">
        <f t="shared" si="1"/>
        <v>0</v>
      </c>
      <c r="L69" s="23">
        <f t="shared" si="2"/>
        <v>0</v>
      </c>
      <c r="M69" s="24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47</v>
      </c>
      <c r="G70" s="8">
        <v>1.7</v>
      </c>
      <c r="H70" s="12">
        <v>0</v>
      </c>
      <c r="I70" s="11">
        <f t="shared" si="0"/>
        <v>0</v>
      </c>
      <c r="J70" s="5">
        <v>8</v>
      </c>
      <c r="K70" s="11">
        <f t="shared" si="1"/>
        <v>0</v>
      </c>
      <c r="L70" s="23">
        <f t="shared" si="2"/>
        <v>0</v>
      </c>
      <c r="M70" s="24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47</v>
      </c>
      <c r="G71" s="8">
        <v>367.92</v>
      </c>
      <c r="H71" s="12">
        <v>0</v>
      </c>
      <c r="I71" s="11">
        <f t="shared" si="0"/>
        <v>0</v>
      </c>
      <c r="J71" s="5">
        <v>8</v>
      </c>
      <c r="K71" s="11">
        <f t="shared" si="1"/>
        <v>0</v>
      </c>
      <c r="L71" s="23">
        <f t="shared" si="2"/>
        <v>0</v>
      </c>
      <c r="M71" s="24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47</v>
      </c>
      <c r="G72" s="8">
        <v>7.88</v>
      </c>
      <c r="H72" s="12">
        <v>0</v>
      </c>
      <c r="I72" s="11">
        <f t="shared" si="0"/>
        <v>0</v>
      </c>
      <c r="J72" s="5">
        <v>8</v>
      </c>
      <c r="K72" s="11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47</v>
      </c>
      <c r="G73" s="8">
        <v>28.72</v>
      </c>
      <c r="H73" s="12">
        <v>0</v>
      </c>
      <c r="I73" s="11">
        <f t="shared" si="0"/>
        <v>0</v>
      </c>
      <c r="J73" s="5">
        <v>8</v>
      </c>
      <c r="K73" s="11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51</v>
      </c>
      <c r="G74" s="8">
        <v>138.99</v>
      </c>
      <c r="H74" s="12">
        <v>0</v>
      </c>
      <c r="I74" s="11">
        <f t="shared" si="0"/>
        <v>0</v>
      </c>
      <c r="J74" s="5">
        <v>8</v>
      </c>
      <c r="K74" s="11">
        <f t="shared" si="1"/>
        <v>0</v>
      </c>
      <c r="L74" s="23">
        <f t="shared" si="2"/>
        <v>0</v>
      </c>
      <c r="M74" s="24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51</v>
      </c>
      <c r="G75" s="8">
        <v>336.09</v>
      </c>
      <c r="H75" s="12">
        <v>0</v>
      </c>
      <c r="I75" s="11">
        <f t="shared" si="0"/>
        <v>0</v>
      </c>
      <c r="J75" s="5">
        <v>8</v>
      </c>
      <c r="K75" s="11">
        <f t="shared" si="1"/>
        <v>0</v>
      </c>
      <c r="L75" s="23">
        <f t="shared" si="2"/>
        <v>0</v>
      </c>
      <c r="M75" s="24"/>
    </row>
    <row r="76" spans="2:13" s="1" customFormat="1" ht="28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51</v>
      </c>
      <c r="G76" s="8">
        <v>126.29</v>
      </c>
      <c r="H76" s="12">
        <v>0</v>
      </c>
      <c r="I76" s="11">
        <f t="shared" si="0"/>
        <v>0</v>
      </c>
      <c r="J76" s="5">
        <v>8</v>
      </c>
      <c r="K76" s="11">
        <f t="shared" si="1"/>
        <v>0</v>
      </c>
      <c r="L76" s="23">
        <f t="shared" si="2"/>
        <v>0</v>
      </c>
      <c r="M76" s="24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51</v>
      </c>
      <c r="G77" s="8">
        <v>601.22</v>
      </c>
      <c r="H77" s="12">
        <v>0</v>
      </c>
      <c r="I77" s="11">
        <f t="shared" si="0"/>
        <v>0</v>
      </c>
      <c r="J77" s="5">
        <v>8</v>
      </c>
      <c r="K77" s="11">
        <f t="shared" si="1"/>
        <v>0</v>
      </c>
      <c r="L77" s="23">
        <f t="shared" si="2"/>
        <v>0</v>
      </c>
      <c r="M77" s="24"/>
    </row>
    <row r="78" spans="2:13" s="1" customFormat="1" ht="28.7" customHeight="1" x14ac:dyDescent="0.2">
      <c r="B78" s="5">
        <v>29</v>
      </c>
      <c r="C78" s="6" t="s">
        <v>85</v>
      </c>
      <c r="D78" s="6" t="s">
        <v>86</v>
      </c>
      <c r="E78" s="7" t="s">
        <v>87</v>
      </c>
      <c r="F78" s="6" t="s">
        <v>21</v>
      </c>
      <c r="G78" s="8">
        <v>26</v>
      </c>
      <c r="H78" s="12">
        <v>0</v>
      </c>
      <c r="I78" s="11">
        <f t="shared" si="0"/>
        <v>0</v>
      </c>
      <c r="J78" s="5">
        <v>8</v>
      </c>
      <c r="K78" s="11">
        <f t="shared" si="1"/>
        <v>0</v>
      </c>
      <c r="L78" s="23">
        <f t="shared" si="2"/>
        <v>0</v>
      </c>
      <c r="M78" s="24"/>
    </row>
    <row r="79" spans="2:13" s="1" customFormat="1" ht="28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21</v>
      </c>
      <c r="G79" s="8">
        <v>43</v>
      </c>
      <c r="H79" s="12">
        <v>0</v>
      </c>
      <c r="I79" s="11">
        <f t="shared" si="0"/>
        <v>0</v>
      </c>
      <c r="J79" s="5">
        <v>8</v>
      </c>
      <c r="K79" s="11">
        <f t="shared" si="1"/>
        <v>0</v>
      </c>
      <c r="L79" s="23">
        <f t="shared" si="2"/>
        <v>0</v>
      </c>
      <c r="M79" s="24"/>
    </row>
    <row r="80" spans="2:13" s="1" customFormat="1" ht="28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21</v>
      </c>
      <c r="G80" s="8">
        <v>29</v>
      </c>
      <c r="H80" s="12">
        <v>0</v>
      </c>
      <c r="I80" s="11">
        <f t="shared" si="0"/>
        <v>0</v>
      </c>
      <c r="J80" s="5">
        <v>8</v>
      </c>
      <c r="K80" s="11">
        <f t="shared" si="1"/>
        <v>0</v>
      </c>
      <c r="L80" s="23">
        <f t="shared" si="2"/>
        <v>0</v>
      </c>
      <c r="M80" s="24"/>
    </row>
    <row r="81" spans="2:1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21</v>
      </c>
      <c r="G81" s="8">
        <v>64.2</v>
      </c>
      <c r="H81" s="12">
        <v>0</v>
      </c>
      <c r="I81" s="11">
        <f t="shared" si="0"/>
        <v>0</v>
      </c>
      <c r="J81" s="5">
        <v>8</v>
      </c>
      <c r="K81" s="11">
        <f t="shared" si="1"/>
        <v>0</v>
      </c>
      <c r="L81" s="23">
        <f t="shared" si="2"/>
        <v>0</v>
      </c>
      <c r="M81" s="24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21</v>
      </c>
      <c r="G82" s="8">
        <v>20.78</v>
      </c>
      <c r="H82" s="12">
        <v>0</v>
      </c>
      <c r="I82" s="11">
        <f t="shared" si="0"/>
        <v>0</v>
      </c>
      <c r="J82" s="5">
        <v>8</v>
      </c>
      <c r="K82" s="11">
        <f t="shared" si="1"/>
        <v>0</v>
      </c>
      <c r="L82" s="23">
        <f t="shared" si="2"/>
        <v>0</v>
      </c>
      <c r="M82" s="24"/>
    </row>
    <row r="83" spans="2:13" s="1" customFormat="1" ht="28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51</v>
      </c>
      <c r="G83" s="8">
        <v>1.69</v>
      </c>
      <c r="H83" s="12">
        <v>0</v>
      </c>
      <c r="I83" s="11">
        <f t="shared" si="0"/>
        <v>0</v>
      </c>
      <c r="J83" s="5">
        <v>8</v>
      </c>
      <c r="K83" s="11">
        <f t="shared" si="1"/>
        <v>0</v>
      </c>
      <c r="L83" s="23">
        <f t="shared" si="2"/>
        <v>0</v>
      </c>
      <c r="M83" s="24"/>
    </row>
    <row r="84" spans="2:13" s="1" customFormat="1" ht="19.7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6" t="s">
        <v>106</v>
      </c>
      <c r="G84" s="8">
        <v>36.799999999999997</v>
      </c>
      <c r="H84" s="12">
        <v>0</v>
      </c>
      <c r="I84" s="11">
        <f t="shared" si="0"/>
        <v>0</v>
      </c>
      <c r="J84" s="5">
        <v>23</v>
      </c>
      <c r="K84" s="11">
        <f t="shared" si="1"/>
        <v>0</v>
      </c>
      <c r="L84" s="23">
        <f t="shared" si="2"/>
        <v>0</v>
      </c>
      <c r="M84" s="24"/>
    </row>
    <row r="85" spans="2:13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109</v>
      </c>
      <c r="F85" s="6" t="s">
        <v>106</v>
      </c>
      <c r="G85" s="8">
        <v>82.09</v>
      </c>
      <c r="H85" s="12">
        <v>0</v>
      </c>
      <c r="I85" s="11">
        <f t="shared" si="0"/>
        <v>0</v>
      </c>
      <c r="J85" s="5">
        <v>23</v>
      </c>
      <c r="K85" s="11">
        <f t="shared" si="1"/>
        <v>0</v>
      </c>
      <c r="L85" s="23">
        <f t="shared" si="2"/>
        <v>0</v>
      </c>
      <c r="M85" s="24"/>
    </row>
    <row r="86" spans="2:13" s="1" customFormat="1" ht="19.7" customHeight="1" x14ac:dyDescent="0.2">
      <c r="B86" s="5">
        <v>37</v>
      </c>
      <c r="C86" s="6" t="s">
        <v>110</v>
      </c>
      <c r="D86" s="6" t="s">
        <v>111</v>
      </c>
      <c r="E86" s="7" t="s">
        <v>112</v>
      </c>
      <c r="F86" s="6" t="s">
        <v>113</v>
      </c>
      <c r="G86" s="8">
        <v>370</v>
      </c>
      <c r="H86" s="12">
        <v>0</v>
      </c>
      <c r="I86" s="11">
        <f t="shared" si="0"/>
        <v>0</v>
      </c>
      <c r="J86" s="5">
        <v>23</v>
      </c>
      <c r="K86" s="11">
        <f t="shared" si="1"/>
        <v>0</v>
      </c>
      <c r="L86" s="23">
        <f t="shared" si="2"/>
        <v>0</v>
      </c>
      <c r="M86" s="24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117</v>
      </c>
      <c r="G87" s="8">
        <v>12</v>
      </c>
      <c r="H87" s="12">
        <v>0</v>
      </c>
      <c r="I87" s="11">
        <f t="shared" si="0"/>
        <v>0</v>
      </c>
      <c r="J87" s="5">
        <v>8</v>
      </c>
      <c r="K87" s="11">
        <f t="shared" si="1"/>
        <v>0</v>
      </c>
      <c r="L87" s="23">
        <f t="shared" si="2"/>
        <v>0</v>
      </c>
      <c r="M87" s="24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14</v>
      </c>
      <c r="G88" s="8">
        <v>10</v>
      </c>
      <c r="H88" s="12">
        <v>0</v>
      </c>
      <c r="I88" s="11">
        <f t="shared" si="0"/>
        <v>0</v>
      </c>
      <c r="J88" s="5">
        <v>8</v>
      </c>
      <c r="K88" s="11">
        <f t="shared" si="1"/>
        <v>0</v>
      </c>
      <c r="L88" s="23">
        <f t="shared" si="2"/>
        <v>0</v>
      </c>
      <c r="M88" s="24"/>
    </row>
    <row r="89" spans="2:13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123</v>
      </c>
      <c r="F89" s="6" t="s">
        <v>117</v>
      </c>
      <c r="G89" s="8">
        <v>389</v>
      </c>
      <c r="H89" s="12">
        <v>0</v>
      </c>
      <c r="I89" s="11">
        <f t="shared" si="0"/>
        <v>0</v>
      </c>
      <c r="J89" s="5">
        <v>8</v>
      </c>
      <c r="K89" s="11">
        <f t="shared" si="1"/>
        <v>0</v>
      </c>
      <c r="L89" s="23">
        <f t="shared" si="2"/>
        <v>0</v>
      </c>
      <c r="M89" s="24"/>
    </row>
    <row r="90" spans="2:13" s="1" customFormat="1" ht="28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117</v>
      </c>
      <c r="G90" s="8">
        <v>6</v>
      </c>
      <c r="H90" s="12">
        <v>0</v>
      </c>
      <c r="I90" s="11">
        <f t="shared" si="0"/>
        <v>0</v>
      </c>
      <c r="J90" s="5">
        <v>8</v>
      </c>
      <c r="K90" s="11">
        <f t="shared" si="1"/>
        <v>0</v>
      </c>
      <c r="L90" s="23">
        <f t="shared" si="2"/>
        <v>0</v>
      </c>
      <c r="M90" s="24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21</v>
      </c>
      <c r="G91" s="8">
        <v>20</v>
      </c>
      <c r="H91" s="12">
        <v>0</v>
      </c>
      <c r="I91" s="11">
        <f t="shared" si="0"/>
        <v>0</v>
      </c>
      <c r="J91" s="5">
        <v>8</v>
      </c>
      <c r="K91" s="11">
        <f t="shared" si="1"/>
        <v>0</v>
      </c>
      <c r="L91" s="23">
        <f t="shared" si="2"/>
        <v>0</v>
      </c>
      <c r="M91" s="24"/>
    </row>
    <row r="92" spans="2:13" s="1" customFormat="1" ht="28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117</v>
      </c>
      <c r="G92" s="8">
        <v>60</v>
      </c>
      <c r="H92" s="12">
        <v>0</v>
      </c>
      <c r="I92" s="11">
        <f t="shared" si="0"/>
        <v>0</v>
      </c>
      <c r="J92" s="5">
        <v>8</v>
      </c>
      <c r="K92" s="11">
        <f t="shared" si="1"/>
        <v>0</v>
      </c>
      <c r="L92" s="23">
        <f t="shared" si="2"/>
        <v>0</v>
      </c>
      <c r="M92" s="24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117</v>
      </c>
      <c r="G93" s="8">
        <v>877</v>
      </c>
      <c r="H93" s="12">
        <v>0</v>
      </c>
      <c r="I93" s="11">
        <f t="shared" si="0"/>
        <v>0</v>
      </c>
      <c r="J93" s="5">
        <v>8</v>
      </c>
      <c r="K93" s="11">
        <f t="shared" si="1"/>
        <v>0</v>
      </c>
      <c r="L93" s="23">
        <f t="shared" si="2"/>
        <v>0</v>
      </c>
      <c r="M93" s="24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21</v>
      </c>
      <c r="G94" s="8">
        <v>7.59</v>
      </c>
      <c r="H94" s="12">
        <v>0</v>
      </c>
      <c r="I94" s="11">
        <f t="shared" si="0"/>
        <v>0</v>
      </c>
      <c r="J94" s="5">
        <v>8</v>
      </c>
      <c r="K94" s="11">
        <f t="shared" si="1"/>
        <v>0</v>
      </c>
      <c r="L94" s="23">
        <f t="shared" si="2"/>
        <v>0</v>
      </c>
      <c r="M94" s="24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141</v>
      </c>
      <c r="F95" s="6" t="s">
        <v>47</v>
      </c>
      <c r="G95" s="8">
        <v>0.52</v>
      </c>
      <c r="H95" s="12">
        <v>0</v>
      </c>
      <c r="I95" s="11">
        <f t="shared" si="0"/>
        <v>0</v>
      </c>
      <c r="J95" s="5">
        <v>8</v>
      </c>
      <c r="K95" s="11">
        <f t="shared" si="1"/>
        <v>0</v>
      </c>
      <c r="L95" s="23">
        <f t="shared" si="2"/>
        <v>0</v>
      </c>
      <c r="M95" s="24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47</v>
      </c>
      <c r="G96" s="8">
        <v>13.98</v>
      </c>
      <c r="H96" s="12">
        <v>0</v>
      </c>
      <c r="I96" s="11">
        <f t="shared" si="0"/>
        <v>0</v>
      </c>
      <c r="J96" s="5">
        <v>8</v>
      </c>
      <c r="K96" s="11">
        <f t="shared" si="1"/>
        <v>0</v>
      </c>
      <c r="L96" s="23">
        <f t="shared" si="2"/>
        <v>0</v>
      </c>
      <c r="M96" s="24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113</v>
      </c>
      <c r="G97" s="8">
        <v>1531</v>
      </c>
      <c r="H97" s="12">
        <v>0</v>
      </c>
      <c r="I97" s="11">
        <f t="shared" si="0"/>
        <v>0</v>
      </c>
      <c r="J97" s="5">
        <v>8</v>
      </c>
      <c r="K97" s="11">
        <f t="shared" si="1"/>
        <v>0</v>
      </c>
      <c r="L97" s="23">
        <f t="shared" si="2"/>
        <v>0</v>
      </c>
      <c r="M97" s="24"/>
    </row>
    <row r="98" spans="2:14" s="1" customFormat="1" ht="19.7" customHeight="1" x14ac:dyDescent="0.2">
      <c r="B98" s="5">
        <v>49</v>
      </c>
      <c r="C98" s="6" t="s">
        <v>148</v>
      </c>
      <c r="D98" s="6" t="s">
        <v>149</v>
      </c>
      <c r="E98" s="7" t="s">
        <v>147</v>
      </c>
      <c r="F98" s="6" t="s">
        <v>113</v>
      </c>
      <c r="G98" s="8">
        <v>81</v>
      </c>
      <c r="H98" s="12">
        <v>0</v>
      </c>
      <c r="I98" s="11">
        <f t="shared" si="0"/>
        <v>0</v>
      </c>
      <c r="J98" s="5">
        <v>23</v>
      </c>
      <c r="K98" s="11">
        <f t="shared" si="1"/>
        <v>0</v>
      </c>
      <c r="L98" s="23">
        <f t="shared" si="2"/>
        <v>0</v>
      </c>
      <c r="M98" s="24"/>
    </row>
    <row r="99" spans="2:14" s="1" customFormat="1" ht="19.7" customHeight="1" x14ac:dyDescent="0.2">
      <c r="B99" s="5">
        <v>50</v>
      </c>
      <c r="C99" s="6" t="s">
        <v>150</v>
      </c>
      <c r="D99" s="6" t="s">
        <v>151</v>
      </c>
      <c r="E99" s="7" t="s">
        <v>152</v>
      </c>
      <c r="F99" s="6" t="s">
        <v>113</v>
      </c>
      <c r="G99" s="8">
        <v>305</v>
      </c>
      <c r="H99" s="12">
        <v>0</v>
      </c>
      <c r="I99" s="11">
        <f t="shared" si="0"/>
        <v>0</v>
      </c>
      <c r="J99" s="5">
        <v>8</v>
      </c>
      <c r="K99" s="11">
        <f t="shared" si="1"/>
        <v>0</v>
      </c>
      <c r="L99" s="23">
        <f t="shared" si="2"/>
        <v>0</v>
      </c>
      <c r="M99" s="24"/>
    </row>
    <row r="100" spans="2:14" s="1" customFormat="1" ht="19.7" customHeight="1" x14ac:dyDescent="0.2">
      <c r="B100" s="5">
        <v>51</v>
      </c>
      <c r="C100" s="6" t="s">
        <v>153</v>
      </c>
      <c r="D100" s="6" t="s">
        <v>154</v>
      </c>
      <c r="E100" s="7" t="s">
        <v>155</v>
      </c>
      <c r="F100" s="6" t="s">
        <v>113</v>
      </c>
      <c r="G100" s="8">
        <v>257</v>
      </c>
      <c r="H100" s="12">
        <v>0</v>
      </c>
      <c r="I100" s="11">
        <f t="shared" si="0"/>
        <v>0</v>
      </c>
      <c r="J100" s="5">
        <v>8</v>
      </c>
      <c r="K100" s="11">
        <f t="shared" si="1"/>
        <v>0</v>
      </c>
      <c r="L100" s="23">
        <f t="shared" si="2"/>
        <v>0</v>
      </c>
      <c r="M100" s="24"/>
    </row>
    <row r="101" spans="2:14" s="1" customFormat="1" ht="19.7" customHeight="1" x14ac:dyDescent="0.2">
      <c r="B101" s="5">
        <v>52</v>
      </c>
      <c r="C101" s="6" t="s">
        <v>156</v>
      </c>
      <c r="D101" s="6" t="s">
        <v>157</v>
      </c>
      <c r="E101" s="7" t="s">
        <v>158</v>
      </c>
      <c r="F101" s="6" t="s">
        <v>113</v>
      </c>
      <c r="G101" s="8">
        <v>15</v>
      </c>
      <c r="H101" s="12">
        <v>0</v>
      </c>
      <c r="I101" s="11">
        <f t="shared" si="0"/>
        <v>0</v>
      </c>
      <c r="J101" s="5">
        <v>8</v>
      </c>
      <c r="K101" s="11">
        <f t="shared" si="1"/>
        <v>0</v>
      </c>
      <c r="L101" s="23">
        <f t="shared" si="2"/>
        <v>0</v>
      </c>
      <c r="M101" s="24"/>
    </row>
    <row r="102" spans="2:14" s="1" customFormat="1" ht="19.7" customHeight="1" x14ac:dyDescent="0.2">
      <c r="B102" s="5">
        <v>53</v>
      </c>
      <c r="C102" s="6" t="s">
        <v>159</v>
      </c>
      <c r="D102" s="6" t="s">
        <v>160</v>
      </c>
      <c r="E102" s="7" t="s">
        <v>161</v>
      </c>
      <c r="F102" s="6" t="s">
        <v>113</v>
      </c>
      <c r="G102" s="8">
        <v>258</v>
      </c>
      <c r="H102" s="12">
        <v>0</v>
      </c>
      <c r="I102" s="11">
        <f t="shared" si="0"/>
        <v>0</v>
      </c>
      <c r="J102" s="5">
        <v>8</v>
      </c>
      <c r="K102" s="11">
        <f t="shared" si="1"/>
        <v>0</v>
      </c>
      <c r="L102" s="23">
        <f t="shared" si="2"/>
        <v>0</v>
      </c>
      <c r="M102" s="24"/>
    </row>
    <row r="103" spans="2:14" s="1" customFormat="1" ht="19.7" customHeight="1" x14ac:dyDescent="0.2">
      <c r="B103" s="5">
        <v>54</v>
      </c>
      <c r="C103" s="6" t="s">
        <v>162</v>
      </c>
      <c r="D103" s="6" t="s">
        <v>163</v>
      </c>
      <c r="E103" s="7" t="s">
        <v>161</v>
      </c>
      <c r="F103" s="6" t="s">
        <v>113</v>
      </c>
      <c r="G103" s="8">
        <v>21</v>
      </c>
      <c r="H103" s="12">
        <v>0</v>
      </c>
      <c r="I103" s="11">
        <f t="shared" si="0"/>
        <v>0</v>
      </c>
      <c r="J103" s="5">
        <v>23</v>
      </c>
      <c r="K103" s="11">
        <f t="shared" si="1"/>
        <v>0</v>
      </c>
      <c r="L103" s="23">
        <f t="shared" si="2"/>
        <v>0</v>
      </c>
      <c r="M103" s="24"/>
    </row>
    <row r="104" spans="2:14" s="1" customFormat="1" ht="55.9" customHeight="1" x14ac:dyDescent="0.2"/>
    <row r="105" spans="2:14" s="1" customFormat="1" ht="21.4" customHeight="1" x14ac:dyDescent="0.2">
      <c r="B105" s="16" t="s">
        <v>164</v>
      </c>
      <c r="C105" s="16"/>
      <c r="D105" s="16"/>
      <c r="E105" s="16"/>
      <c r="F105" s="36">
        <f>ROUND(I32+I37+I38+I43+I44+I49+I54+I57+I58+I59+I60+I61+I62+I63+I64+I65+I66+I67+I68+I69+I70+I71+I72+I73+I74+I75+I76+I77+I78+I79+I80+I81+I82+I83+I84+I85+I86+I87+I88+I89+I90+I91+I92+I93+I94+I95+I96+I97+I98+I99+I100+I101+I102+I103,2)</f>
        <v>0</v>
      </c>
      <c r="G105" s="37"/>
      <c r="H105" s="37"/>
      <c r="I105" s="37"/>
      <c r="J105" s="37"/>
      <c r="K105" s="37"/>
      <c r="L105" s="37"/>
      <c r="M105" s="38"/>
    </row>
    <row r="106" spans="2:14" s="1" customFormat="1" ht="21.4" customHeight="1" x14ac:dyDescent="0.2">
      <c r="B106" s="16" t="s">
        <v>165</v>
      </c>
      <c r="C106" s="16"/>
      <c r="D106" s="16"/>
      <c r="E106" s="16"/>
      <c r="F106" s="26">
        <f>ROUND(L32+L37+L38+L43+L44+L49+L54+L57+L58+L59+L60+L61+L62+L63+L64+L65+L66+L67+L68+L69+L70+L71+L72+L73+L74+L75+L76+L77+L78+L79+L80+L81+L82+L83+L84+L85+L86+L87+L88+L89+L90+L91+L92+L93+L94+L95+L96+L97+L98+L99+L100+L101+L102+L103,2)</f>
        <v>0</v>
      </c>
      <c r="G106" s="27"/>
      <c r="H106" s="27"/>
      <c r="I106" s="27"/>
      <c r="J106" s="27"/>
      <c r="K106" s="27"/>
      <c r="L106" s="27"/>
      <c r="M106" s="28"/>
    </row>
    <row r="107" spans="2:14" s="1" customFormat="1" ht="11.1" customHeight="1" x14ac:dyDescent="0.2"/>
    <row r="108" spans="2:14" s="1" customFormat="1" ht="80.099999999999994" customHeight="1" x14ac:dyDescent="0.2">
      <c r="B108" s="17" t="s">
        <v>195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65" customHeight="1" x14ac:dyDescent="0.2"/>
    <row r="110" spans="2:14" s="1" customFormat="1" ht="110.1" customHeight="1" x14ac:dyDescent="0.2">
      <c r="B110" s="17" t="s">
        <v>183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5.25" customHeight="1" x14ac:dyDescent="0.2"/>
    <row r="112" spans="2:14" s="1" customFormat="1" ht="110.1" customHeight="1" x14ac:dyDescent="0.2">
      <c r="B112" s="18" t="s">
        <v>184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5.25" customHeight="1" x14ac:dyDescent="0.2"/>
    <row r="114" spans="2:14" s="1" customFormat="1" ht="37.9" customHeight="1" x14ac:dyDescent="0.2">
      <c r="B114" s="19" t="s">
        <v>178</v>
      </c>
      <c r="C114" s="19"/>
      <c r="D114" s="19"/>
      <c r="E114" s="19"/>
      <c r="F114" s="34" t="s">
        <v>179</v>
      </c>
      <c r="G114" s="34"/>
      <c r="H114" s="34"/>
      <c r="I114" s="34"/>
      <c r="J114" s="34"/>
      <c r="K114" s="34"/>
      <c r="L114" s="34"/>
    </row>
    <row r="115" spans="2:14" s="1" customFormat="1" ht="28.7" customHeight="1" x14ac:dyDescent="0.2"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4" s="1" customFormat="1" ht="28.7" customHeight="1" x14ac:dyDescent="0.2"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2:14" s="1" customFormat="1" ht="28.7" customHeight="1" x14ac:dyDescent="0.2"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2:14" s="1" customFormat="1" ht="28.7" customHeight="1" x14ac:dyDescent="0.2"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</row>
    <row r="119" spans="2:14" s="1" customFormat="1" ht="2.65" customHeight="1" x14ac:dyDescent="0.2"/>
    <row r="120" spans="2:14" s="1" customFormat="1" ht="203.1" customHeight="1" x14ac:dyDescent="0.2">
      <c r="B120" s="17" t="s">
        <v>185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</row>
    <row r="121" spans="2:14" s="1" customFormat="1" ht="2.65" customHeight="1" x14ac:dyDescent="0.2"/>
    <row r="122" spans="2:14" s="1" customFormat="1" ht="36.950000000000003" customHeight="1" x14ac:dyDescent="0.2">
      <c r="B122" s="29" t="s">
        <v>186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2:14" s="1" customFormat="1" ht="2.65" customHeight="1" x14ac:dyDescent="0.2"/>
    <row r="124" spans="2:14" s="1" customFormat="1" ht="37.9" customHeight="1" x14ac:dyDescent="0.2">
      <c r="B124" s="19" t="s">
        <v>180</v>
      </c>
      <c r="C124" s="19"/>
      <c r="D124" s="19"/>
      <c r="E124" s="19"/>
      <c r="F124" s="35" t="s">
        <v>181</v>
      </c>
      <c r="G124" s="35"/>
      <c r="H124" s="35"/>
      <c r="I124" s="35"/>
      <c r="J124" s="35"/>
      <c r="K124" s="35"/>
      <c r="L124" s="35"/>
    </row>
    <row r="125" spans="2:14" s="1" customFormat="1" ht="28.7" customHeight="1" x14ac:dyDescent="0.2"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</row>
    <row r="126" spans="2:14" s="1" customFormat="1" ht="28.7" customHeight="1" x14ac:dyDescent="0.2"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</row>
    <row r="127" spans="2:14" s="1" customFormat="1" ht="28.7" customHeight="1" x14ac:dyDescent="0.2"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</row>
    <row r="128" spans="2:14" s="1" customFormat="1" ht="28.7" customHeight="1" x14ac:dyDescent="0.2"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</row>
    <row r="129" spans="2:14" s="1" customFormat="1" ht="2.65" customHeight="1" x14ac:dyDescent="0.2"/>
    <row r="130" spans="2:14" s="1" customFormat="1" ht="159.94999999999999" customHeight="1" x14ac:dyDescent="0.2">
      <c r="B130" s="17" t="s">
        <v>187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54.95" customHeight="1" x14ac:dyDescent="0.2">
      <c r="B132" s="17" t="s">
        <v>188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</row>
    <row r="133" spans="2:14" s="1" customFormat="1" ht="2.65" customHeight="1" x14ac:dyDescent="0.2"/>
    <row r="134" spans="2:14" s="1" customFormat="1" ht="60" customHeight="1" x14ac:dyDescent="0.2">
      <c r="B134" s="30" t="s">
        <v>189</v>
      </c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</row>
    <row r="135" spans="2:14" s="1" customFormat="1" ht="2.65" customHeight="1" x14ac:dyDescent="0.2"/>
    <row r="136" spans="2:14" s="1" customFormat="1" ht="48" customHeight="1" x14ac:dyDescent="0.2">
      <c r="B136" s="30" t="s">
        <v>190</v>
      </c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</row>
    <row r="137" spans="2:14" s="1" customFormat="1" ht="2.65" customHeight="1" x14ac:dyDescent="0.2"/>
    <row r="138" spans="2:14" s="1" customFormat="1" ht="125.1" customHeight="1" x14ac:dyDescent="0.2">
      <c r="B138" s="17" t="s">
        <v>191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2:14" s="1" customFormat="1" ht="2.65" customHeight="1" x14ac:dyDescent="0.2"/>
    <row r="140" spans="2:14" s="1" customFormat="1" ht="84.95" customHeight="1" x14ac:dyDescent="0.2">
      <c r="B140" s="17" t="s">
        <v>192</v>
      </c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2:14" s="1" customFormat="1" ht="86.85" customHeight="1" x14ac:dyDescent="0.2"/>
    <row r="142" spans="2:14" s="1" customFormat="1" ht="17.649999999999999" customHeight="1" x14ac:dyDescent="0.2">
      <c r="I142" s="39" t="s">
        <v>177</v>
      </c>
      <c r="J142" s="39"/>
    </row>
    <row r="143" spans="2:14" s="1" customFormat="1" ht="60" customHeight="1" x14ac:dyDescent="0.2"/>
    <row r="144" spans="2:14" s="1" customFormat="1" ht="99.95" customHeight="1" x14ac:dyDescent="0.2">
      <c r="B144" s="31" t="s">
        <v>193</v>
      </c>
      <c r="C144" s="31"/>
      <c r="D144" s="31"/>
      <c r="E144" s="31"/>
      <c r="F144" s="31"/>
      <c r="G144" s="31"/>
      <c r="H144" s="31"/>
      <c r="I144" s="31"/>
      <c r="J144" s="31"/>
    </row>
  </sheetData>
  <mergeCells count="119">
    <mergeCell ref="I142:J142"/>
    <mergeCell ref="I2:O2"/>
    <mergeCell ref="L100:M100"/>
    <mergeCell ref="L101:M101"/>
    <mergeCell ref="L102:M102"/>
    <mergeCell ref="L103:M103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B14:M14"/>
    <mergeCell ref="L58:M58"/>
    <mergeCell ref="L59:M59"/>
    <mergeCell ref="L60:M60"/>
    <mergeCell ref="L61:M61"/>
    <mergeCell ref="B130:N130"/>
    <mergeCell ref="B132:N132"/>
    <mergeCell ref="B134:N134"/>
    <mergeCell ref="B136:N136"/>
    <mergeCell ref="B138:N138"/>
    <mergeCell ref="B140:N140"/>
    <mergeCell ref="B144:J144"/>
    <mergeCell ref="B24:L24"/>
    <mergeCell ref="B26:L26"/>
    <mergeCell ref="B29:K29"/>
    <mergeCell ref="B34:K34"/>
    <mergeCell ref="F114:L114"/>
    <mergeCell ref="F115:L115"/>
    <mergeCell ref="F116:L116"/>
    <mergeCell ref="F117:L117"/>
    <mergeCell ref="F118:L118"/>
    <mergeCell ref="F124:L124"/>
    <mergeCell ref="F125:L125"/>
    <mergeCell ref="F126:L126"/>
    <mergeCell ref="F127:L127"/>
    <mergeCell ref="B40:K40"/>
    <mergeCell ref="B46:K46"/>
    <mergeCell ref="B51:K51"/>
    <mergeCell ref="F105:M105"/>
    <mergeCell ref="B117:E117"/>
    <mergeCell ref="B118:E118"/>
    <mergeCell ref="B120:N120"/>
    <mergeCell ref="B122:N122"/>
    <mergeCell ref="B124:E124"/>
    <mergeCell ref="B125:E125"/>
    <mergeCell ref="B126:E126"/>
    <mergeCell ref="B127:E127"/>
    <mergeCell ref="B128:E128"/>
    <mergeCell ref="F128:L128"/>
    <mergeCell ref="B116:E116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F106:M106"/>
    <mergeCell ref="L96:M96"/>
    <mergeCell ref="L97:M97"/>
    <mergeCell ref="L98:M98"/>
    <mergeCell ref="L99:M99"/>
    <mergeCell ref="L95:M95"/>
    <mergeCell ref="L91:M91"/>
    <mergeCell ref="L92:M92"/>
    <mergeCell ref="B112:N112"/>
    <mergeCell ref="B114:E114"/>
    <mergeCell ref="B115:E115"/>
    <mergeCell ref="B4:D4"/>
    <mergeCell ref="B6:D6"/>
    <mergeCell ref="B8:D8"/>
    <mergeCell ref="G11:N1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6:I16"/>
    <mergeCell ref="L72:M72"/>
    <mergeCell ref="L73:M73"/>
    <mergeCell ref="L74:M74"/>
    <mergeCell ref="L75:M75"/>
    <mergeCell ref="L93:M93"/>
    <mergeCell ref="L94:M94"/>
    <mergeCell ref="B3:E3"/>
    <mergeCell ref="B5:E5"/>
    <mergeCell ref="B7:E7"/>
    <mergeCell ref="B2:E2"/>
    <mergeCell ref="B10:D11"/>
    <mergeCell ref="B105:E105"/>
    <mergeCell ref="B106:E106"/>
    <mergeCell ref="B108:N108"/>
    <mergeCell ref="B110:N110"/>
    <mergeCell ref="L57:M57"/>
    <mergeCell ref="B18:I18"/>
    <mergeCell ref="B20:I20"/>
    <mergeCell ref="B22:I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2024-10-23T04:59:36Z</cp:lastPrinted>
  <dcterms:created xsi:type="dcterms:W3CDTF">2024-10-09T11:41:27Z</dcterms:created>
  <dcterms:modified xsi:type="dcterms:W3CDTF">2024-10-27T16:00:31Z</dcterms:modified>
</cp:coreProperties>
</file>