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amowienia\2021\15 Plac Gwoźnica\"/>
    </mc:Choice>
  </mc:AlternateContent>
  <bookViews>
    <workbookView xWindow="0" yWindow="0" windowWidth="34777" windowHeight="15487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18" i="1"/>
  <c r="H16" i="1"/>
  <c r="H14" i="1"/>
  <c r="H11" i="1"/>
  <c r="H8" i="1"/>
  <c r="H6" i="1"/>
  <c r="C8" i="1"/>
  <c r="E6" i="1"/>
  <c r="G22" i="1" l="1"/>
  <c r="G23" i="1" s="1"/>
  <c r="G24" i="1" s="1"/>
</calcChain>
</file>

<file path=xl/sharedStrings.xml><?xml version="1.0" encoding="utf-8"?>
<sst xmlns="http://schemas.openxmlformats.org/spreadsheetml/2006/main" count="106" uniqueCount="57">
  <si>
    <t>Lp.</t>
  </si>
  <si>
    <t>Nr                             Specyfikacji Technicznej</t>
  </si>
  <si>
    <t>Wyszczególnienie elementów rozliczeniowych</t>
  </si>
  <si>
    <t>Jednostka</t>
  </si>
  <si>
    <t>Cena jedn.
PLN*)</t>
  </si>
  <si>
    <t>Wartość
PLN*)</t>
  </si>
  <si>
    <t>Nazwa</t>
  </si>
  <si>
    <t>Ilość</t>
  </si>
  <si>
    <t>1.</t>
  </si>
  <si>
    <t>2.</t>
  </si>
  <si>
    <t>3.</t>
  </si>
  <si>
    <t>4.</t>
  </si>
  <si>
    <t>5.</t>
  </si>
  <si>
    <t>6.</t>
  </si>
  <si>
    <t>7.</t>
  </si>
  <si>
    <t>I.</t>
  </si>
  <si>
    <t>01.00.00</t>
  </si>
  <si>
    <t>ROBOTY  PRZYGOTOWAWCZE</t>
  </si>
  <si>
    <t>x</t>
  </si>
  <si>
    <t xml:space="preserve"> </t>
  </si>
  <si>
    <t xml:space="preserve"> 01.01.01</t>
  </si>
  <si>
    <t>Wyznaczenie trasy i punktów wysokościowych</t>
  </si>
  <si>
    <t>Roboty pomiarowe przy powierzchniowych robotach ziemnych (koryta pod nawierzchnie placów postojowych)</t>
  </si>
  <si>
    <t>01.02.02</t>
  </si>
  <si>
    <t>Zdjęcie warstwy humusu</t>
  </si>
  <si>
    <t>m3</t>
  </si>
  <si>
    <t>II.</t>
  </si>
  <si>
    <t xml:space="preserve">  02.00.00</t>
  </si>
  <si>
    <t xml:space="preserve">ROBOTY  ZIEMNE                                                               </t>
  </si>
  <si>
    <t xml:space="preserve">  02.01.01</t>
  </si>
  <si>
    <t>Wykonanie wykopów w gruntach nieskalistych</t>
  </si>
  <si>
    <t xml:space="preserve">Wykopy mechaniczne  w gruncie III kat. z załadunkiem i odwozem. 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</si>
  <si>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</si>
  <si>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IV.</t>
  </si>
  <si>
    <t xml:space="preserve"> 04.00.00</t>
  </si>
  <si>
    <t>PODBUDOWA</t>
  </si>
  <si>
    <t xml:space="preserve"> 04.01.01</t>
  </si>
  <si>
    <t>Koryto wraz z profilowaniem i zagęszczeniem podłoża</t>
  </si>
  <si>
    <t>Profilowanie i zagęszczanie podłoża pod warstwy konstrukcyjne nawierzchni, wykonane mechanicznie w gruntach kat. II-IV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</si>
  <si>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</si>
  <si>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04.04.01</t>
  </si>
  <si>
    <t>Podbudowa z kruszywa naturalnego stabilizowanego mechanicznie</t>
  </si>
  <si>
    <t>Warstwy odcinające z pospółki CBR&gt;25% (grubość po zagęszczeniu 25 cm)</t>
  </si>
  <si>
    <t xml:space="preserve"> 04.04.02</t>
  </si>
  <si>
    <t>Podbudowa z kruszywa łamanego stabilizowanego mechanicznie</t>
  </si>
  <si>
    <t>04.04.02</t>
  </si>
  <si>
    <t xml:space="preserve">Warstwy wzmacniajęce z kruszywa łamanego - grubość warstwy po zagęszczeniu 25 cm </t>
  </si>
  <si>
    <t>VI.</t>
  </si>
  <si>
    <t>06.00.00</t>
  </si>
  <si>
    <t>ROBOTY WYKOŃCZENIOWE</t>
  </si>
  <si>
    <t>06.02.01</t>
  </si>
  <si>
    <t>Przepusty z rur polietylenowych spiralnie karbowanych pod zjazdami</t>
  </si>
  <si>
    <t xml:space="preserve">Przepusty rurowe ze ściętymi końcami z rur HDPE o średnicy 60 cm  </t>
  </si>
  <si>
    <t>mb</t>
  </si>
  <si>
    <t>Razem [netto]</t>
  </si>
  <si>
    <t>Razem [brutto]</t>
  </si>
  <si>
    <t>Vat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</si>
</sst>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0" fillId="0" borderId="22" xfId="0" applyBorder="1"/>
    <xf numFmtId="3" fontId="2" fillId="0" borderId="21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68" fontId="5" fillId="0" borderId="21" xfId="0" applyNumberFormat="1" applyFont="1" applyFill="1" applyBorder="1" applyAlignment="1">
      <alignment vertical="center" wrapText="1"/>
    </xf>
    <xf numFmtId="168" fontId="5" fillId="0" borderId="16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168" fontId="5" fillId="0" borderId="26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68" fontId="9" fillId="0" borderId="21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168" fontId="5" fillId="0" borderId="21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11" fillId="2" borderId="21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12" fillId="0" borderId="32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4" fontId="0" fillId="0" borderId="33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5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8" fontId="5" fillId="0" borderId="36" xfId="0" applyNumberFormat="1" applyFont="1" applyFill="1" applyBorder="1" applyAlignment="1">
      <alignment horizontal="center" vertical="center" wrapText="1"/>
    </xf>
    <xf numFmtId="3" fontId="2" fillId="2" borderId="34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168" fontId="9" fillId="0" borderId="34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168" fontId="5" fillId="0" borderId="34" xfId="0" applyNumberFormat="1" applyFont="1" applyFill="1" applyBorder="1" applyAlignment="1">
      <alignment horizontal="center" vertical="center" wrapText="1"/>
    </xf>
    <xf numFmtId="3" fontId="11" fillId="2" borderId="34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zedm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dmiar"/>
      <sheetName val="KO"/>
      <sheetName val="KI"/>
    </sheetNames>
    <sheetDataSet>
      <sheetData sheetId="0">
        <row r="6">
          <cell r="E6" t="str">
            <v>ha</v>
          </cell>
        </row>
        <row r="8">
          <cell r="B8" t="str">
            <v>Mechaniczne zdjęcie w-wy humusu gr. 15cm z wywiezieniem na odl. do 5 km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="130" zoomScaleNormal="100" zoomScaleSheetLayoutView="130" workbookViewId="0">
      <selection activeCell="N16" sqref="N16"/>
    </sheetView>
  </sheetViews>
  <sheetFormatPr defaultRowHeight="30.1" customHeight="1" x14ac:dyDescent="0.25"/>
  <cols>
    <col min="2" max="2" width="16.125" customWidth="1"/>
    <col min="4" max="4" width="40.875" customWidth="1"/>
  </cols>
  <sheetData>
    <row r="1" spans="1:8" ht="30.1" customHeight="1" thickBot="1" x14ac:dyDescent="0.3">
      <c r="A1" s="1" t="s">
        <v>0</v>
      </c>
      <c r="B1" s="2" t="s">
        <v>1</v>
      </c>
      <c r="C1" s="3" t="s">
        <v>2</v>
      </c>
      <c r="D1" s="3"/>
      <c r="E1" s="4" t="s">
        <v>3</v>
      </c>
      <c r="F1" s="4"/>
      <c r="G1" s="5" t="s">
        <v>4</v>
      </c>
      <c r="H1" s="6" t="s">
        <v>5</v>
      </c>
    </row>
    <row r="2" spans="1:8" ht="30.1" customHeight="1" thickBot="1" x14ac:dyDescent="0.3">
      <c r="A2" s="1"/>
      <c r="B2" s="2"/>
      <c r="C2" s="3"/>
      <c r="D2" s="3"/>
      <c r="E2" s="7" t="s">
        <v>6</v>
      </c>
      <c r="F2" s="8" t="s">
        <v>7</v>
      </c>
      <c r="G2" s="9"/>
      <c r="H2" s="10"/>
    </row>
    <row r="3" spans="1:8" ht="30.1" customHeight="1" thickBot="1" x14ac:dyDescent="0.3">
      <c r="A3" s="11" t="s">
        <v>8</v>
      </c>
      <c r="B3" s="12" t="s">
        <v>9</v>
      </c>
      <c r="C3" s="13" t="s">
        <v>10</v>
      </c>
      <c r="D3" s="13"/>
      <c r="E3" s="14" t="s">
        <v>11</v>
      </c>
      <c r="F3" s="15" t="s">
        <v>12</v>
      </c>
      <c r="G3" s="16" t="s">
        <v>13</v>
      </c>
      <c r="H3" s="17" t="s">
        <v>14</v>
      </c>
    </row>
    <row r="4" spans="1:8" ht="27.2" customHeight="1" x14ac:dyDescent="0.25">
      <c r="A4" s="18" t="s">
        <v>15</v>
      </c>
      <c r="B4" s="19" t="s">
        <v>16</v>
      </c>
      <c r="C4" s="20" t="s">
        <v>17</v>
      </c>
      <c r="D4" s="20"/>
      <c r="E4" s="21" t="s">
        <v>18</v>
      </c>
      <c r="F4" s="22" t="s">
        <v>18</v>
      </c>
      <c r="G4" s="23" t="s">
        <v>18</v>
      </c>
      <c r="H4" s="24" t="s">
        <v>18</v>
      </c>
    </row>
    <row r="5" spans="1:8" ht="30.1" customHeight="1" x14ac:dyDescent="0.25">
      <c r="A5" s="25" t="s">
        <v>19</v>
      </c>
      <c r="B5" s="26" t="s">
        <v>20</v>
      </c>
      <c r="C5" s="27" t="s">
        <v>21</v>
      </c>
      <c r="D5" s="27"/>
      <c r="E5" s="26" t="s">
        <v>18</v>
      </c>
      <c r="F5" s="28" t="s">
        <v>18</v>
      </c>
      <c r="G5" s="8" t="s">
        <v>18</v>
      </c>
      <c r="H5" s="29" t="s">
        <v>18</v>
      </c>
    </row>
    <row r="6" spans="1:8" ht="30.1" customHeight="1" x14ac:dyDescent="0.25">
      <c r="A6" s="30">
        <v>1</v>
      </c>
      <c r="B6" s="31"/>
      <c r="C6" s="32" t="s">
        <v>22</v>
      </c>
      <c r="D6" s="32"/>
      <c r="E6" s="31" t="str">
        <f>[1]przedmiar!E6</f>
        <v>ha</v>
      </c>
      <c r="F6" s="33">
        <v>0.26</v>
      </c>
      <c r="G6" s="33"/>
      <c r="H6" s="81">
        <f>ROUND(F6*G6,2)</f>
        <v>0</v>
      </c>
    </row>
    <row r="7" spans="1:8" ht="30.1" customHeight="1" x14ac:dyDescent="0.25">
      <c r="A7" s="30"/>
      <c r="B7" s="26" t="s">
        <v>23</v>
      </c>
      <c r="C7" s="27" t="s">
        <v>24</v>
      </c>
      <c r="D7" s="27"/>
      <c r="E7" s="26" t="s">
        <v>18</v>
      </c>
      <c r="F7" s="35" t="s">
        <v>18</v>
      </c>
      <c r="G7" s="26" t="s">
        <v>18</v>
      </c>
      <c r="H7" s="82" t="s">
        <v>18</v>
      </c>
    </row>
    <row r="8" spans="1:8" ht="30.1" customHeight="1" x14ac:dyDescent="0.25">
      <c r="A8" s="36">
        <v>2</v>
      </c>
      <c r="B8" s="37" t="s">
        <v>23</v>
      </c>
      <c r="C8" s="38" t="str">
        <f>[1]przedmiar!B8</f>
        <v>Mechaniczne zdjęcie w-wy humusu gr. 15cm z wywiezieniem na odl. do 5 km</v>
      </c>
      <c r="D8" s="39"/>
      <c r="E8" s="40" t="s">
        <v>25</v>
      </c>
      <c r="F8" s="41">
        <v>388.5</v>
      </c>
      <c r="G8" s="41"/>
      <c r="H8" s="83">
        <f>ROUND(F8*G8,2)</f>
        <v>0</v>
      </c>
    </row>
    <row r="9" spans="1:8" ht="30.1" customHeight="1" x14ac:dyDescent="0.25">
      <c r="A9" s="42" t="s">
        <v>26</v>
      </c>
      <c r="B9" s="21" t="s">
        <v>27</v>
      </c>
      <c r="C9" s="43" t="s">
        <v>28</v>
      </c>
      <c r="D9" s="43"/>
      <c r="E9" s="21" t="s">
        <v>18</v>
      </c>
      <c r="F9" s="44" t="s">
        <v>18</v>
      </c>
      <c r="G9" s="44" t="s">
        <v>18</v>
      </c>
      <c r="H9" s="84" t="s">
        <v>18</v>
      </c>
    </row>
    <row r="10" spans="1:8" ht="30.1" customHeight="1" x14ac:dyDescent="0.25">
      <c r="A10" s="45"/>
      <c r="B10" s="46" t="s">
        <v>29</v>
      </c>
      <c r="C10" s="47" t="s">
        <v>30</v>
      </c>
      <c r="D10" s="47"/>
      <c r="E10" s="48" t="s">
        <v>18</v>
      </c>
      <c r="F10" s="35" t="s">
        <v>18</v>
      </c>
      <c r="G10" s="35" t="s">
        <v>18</v>
      </c>
      <c r="H10" s="85" t="s">
        <v>18</v>
      </c>
    </row>
    <row r="11" spans="1:8" ht="30.1" customHeight="1" x14ac:dyDescent="0.25">
      <c r="A11" s="45">
        <v>3</v>
      </c>
      <c r="B11" s="49" t="s">
        <v>29</v>
      </c>
      <c r="C11" s="50" t="s">
        <v>31</v>
      </c>
      <c r="D11" s="50"/>
      <c r="E11" s="51" t="s">
        <v>32</v>
      </c>
      <c r="F11" s="52">
        <v>518</v>
      </c>
      <c r="G11" s="52"/>
      <c r="H11" s="86">
        <f>ROUND(F11*G11,2)</f>
        <v>0</v>
      </c>
    </row>
    <row r="12" spans="1:8" ht="30.1" customHeight="1" x14ac:dyDescent="0.25">
      <c r="A12" s="53" t="s">
        <v>33</v>
      </c>
      <c r="B12" s="54" t="s">
        <v>34</v>
      </c>
      <c r="C12" s="55" t="s">
        <v>35</v>
      </c>
      <c r="D12" s="55"/>
      <c r="E12" s="19" t="s">
        <v>18</v>
      </c>
      <c r="F12" s="44" t="s">
        <v>18</v>
      </c>
      <c r="G12" s="44" t="s">
        <v>18</v>
      </c>
      <c r="H12" s="84" t="s">
        <v>18</v>
      </c>
    </row>
    <row r="13" spans="1:8" ht="30.1" customHeight="1" x14ac:dyDescent="0.25">
      <c r="A13" s="45"/>
      <c r="B13" s="46" t="s">
        <v>36</v>
      </c>
      <c r="C13" s="56" t="s">
        <v>37</v>
      </c>
      <c r="D13" s="56"/>
      <c r="E13" s="48" t="s">
        <v>18</v>
      </c>
      <c r="F13" s="35" t="s">
        <v>18</v>
      </c>
      <c r="G13" s="35" t="s">
        <v>18</v>
      </c>
      <c r="H13" s="85" t="s">
        <v>18</v>
      </c>
    </row>
    <row r="14" spans="1:8" ht="30.1" customHeight="1" x14ac:dyDescent="0.25">
      <c r="A14" s="45">
        <v>4</v>
      </c>
      <c r="B14" s="49" t="s">
        <v>36</v>
      </c>
      <c r="C14" s="57" t="s">
        <v>38</v>
      </c>
      <c r="D14" s="57"/>
      <c r="E14" s="51" t="s">
        <v>39</v>
      </c>
      <c r="F14" s="58">
        <v>2590</v>
      </c>
      <c r="G14" s="58"/>
      <c r="H14" s="87">
        <f>ROUND(F14*G14,2)</f>
        <v>0</v>
      </c>
    </row>
    <row r="15" spans="1:8" ht="30.1" customHeight="1" x14ac:dyDescent="0.25">
      <c r="A15" s="45"/>
      <c r="B15" s="46" t="s">
        <v>40</v>
      </c>
      <c r="C15" s="56" t="s">
        <v>41</v>
      </c>
      <c r="D15" s="56"/>
      <c r="E15" s="48" t="s">
        <v>18</v>
      </c>
      <c r="F15" s="35" t="s">
        <v>18</v>
      </c>
      <c r="G15" s="35" t="s">
        <v>18</v>
      </c>
      <c r="H15" s="85" t="s">
        <v>18</v>
      </c>
    </row>
    <row r="16" spans="1:8" ht="30.1" customHeight="1" x14ac:dyDescent="0.25">
      <c r="A16" s="45">
        <v>5</v>
      </c>
      <c r="B16" s="49" t="s">
        <v>40</v>
      </c>
      <c r="C16" s="59" t="s">
        <v>42</v>
      </c>
      <c r="D16" s="59"/>
      <c r="E16" s="60" t="s">
        <v>39</v>
      </c>
      <c r="F16" s="61">
        <v>2590</v>
      </c>
      <c r="G16" s="61"/>
      <c r="H16" s="88">
        <f>ROUND(F16*G16,2)</f>
        <v>0</v>
      </c>
    </row>
    <row r="17" spans="1:8" ht="30.1" customHeight="1" x14ac:dyDescent="0.25">
      <c r="A17" s="45"/>
      <c r="B17" s="46" t="s">
        <v>43</v>
      </c>
      <c r="C17" s="56" t="s">
        <v>44</v>
      </c>
      <c r="D17" s="56"/>
      <c r="E17" s="48" t="s">
        <v>18</v>
      </c>
      <c r="F17" s="35" t="s">
        <v>18</v>
      </c>
      <c r="G17" s="35" t="s">
        <v>18</v>
      </c>
      <c r="H17" s="85" t="s">
        <v>18</v>
      </c>
    </row>
    <row r="18" spans="1:8" ht="30.1" customHeight="1" x14ac:dyDescent="0.25">
      <c r="A18" s="45">
        <v>6</v>
      </c>
      <c r="B18" s="49" t="s">
        <v>45</v>
      </c>
      <c r="C18" s="57" t="s">
        <v>46</v>
      </c>
      <c r="D18" s="57"/>
      <c r="E18" s="60" t="s">
        <v>39</v>
      </c>
      <c r="F18" s="58">
        <v>2590</v>
      </c>
      <c r="G18" s="61"/>
      <c r="H18" s="88">
        <f>ROUND(F18*G18,2)</f>
        <v>0</v>
      </c>
    </row>
    <row r="19" spans="1:8" ht="30.1" customHeight="1" x14ac:dyDescent="0.25">
      <c r="A19" s="62" t="s">
        <v>47</v>
      </c>
      <c r="B19" s="63" t="s">
        <v>48</v>
      </c>
      <c r="C19" s="64" t="s">
        <v>49</v>
      </c>
      <c r="D19" s="64"/>
      <c r="E19" s="65" t="s">
        <v>18</v>
      </c>
      <c r="F19" s="66" t="s">
        <v>18</v>
      </c>
      <c r="G19" s="66" t="s">
        <v>18</v>
      </c>
      <c r="H19" s="89" t="s">
        <v>18</v>
      </c>
    </row>
    <row r="20" spans="1:8" ht="30.1" customHeight="1" x14ac:dyDescent="0.25">
      <c r="A20" s="67"/>
      <c r="B20" s="68" t="s">
        <v>50</v>
      </c>
      <c r="C20" s="69" t="s">
        <v>51</v>
      </c>
      <c r="D20" s="69"/>
      <c r="E20" s="70" t="s">
        <v>18</v>
      </c>
      <c r="F20" s="68" t="s">
        <v>18</v>
      </c>
      <c r="G20" s="68" t="s">
        <v>18</v>
      </c>
      <c r="H20" s="90" t="s">
        <v>18</v>
      </c>
    </row>
    <row r="21" spans="1:8" ht="30.1" customHeight="1" x14ac:dyDescent="0.25">
      <c r="A21" s="67">
        <v>7</v>
      </c>
      <c r="B21" s="34"/>
      <c r="C21" s="71" t="s">
        <v>52</v>
      </c>
      <c r="D21" s="71"/>
      <c r="E21" s="72" t="s">
        <v>53</v>
      </c>
      <c r="F21" s="58">
        <v>11</v>
      </c>
      <c r="G21" s="58"/>
      <c r="H21" s="91">
        <f>ROUND(F21*G21,2)</f>
        <v>0</v>
      </c>
    </row>
    <row r="22" spans="1:8" ht="30.1" customHeight="1" x14ac:dyDescent="0.25">
      <c r="A22" s="73" t="s">
        <v>54</v>
      </c>
      <c r="B22" s="74"/>
      <c r="C22" s="74"/>
      <c r="D22" s="74"/>
      <c r="E22" s="74"/>
      <c r="F22" s="74"/>
      <c r="G22" s="75">
        <f>H6+H8+H11+H14+H16+H18+H21</f>
        <v>0</v>
      </c>
      <c r="H22" s="76"/>
    </row>
    <row r="23" spans="1:8" ht="30.1" customHeight="1" x14ac:dyDescent="0.25">
      <c r="A23" s="73" t="s">
        <v>56</v>
      </c>
      <c r="B23" s="74"/>
      <c r="C23" s="74"/>
      <c r="D23" s="74"/>
      <c r="E23" s="74"/>
      <c r="F23" s="74"/>
      <c r="G23" s="75">
        <f>ROUND(G22*0.23,2)</f>
        <v>0</v>
      </c>
      <c r="H23" s="76"/>
    </row>
    <row r="24" spans="1:8" ht="30.1" customHeight="1" thickBot="1" x14ac:dyDescent="0.3">
      <c r="A24" s="77" t="s">
        <v>55</v>
      </c>
      <c r="B24" s="78"/>
      <c r="C24" s="78"/>
      <c r="D24" s="78"/>
      <c r="E24" s="78"/>
      <c r="F24" s="78"/>
      <c r="G24" s="79">
        <f>G22+G23</f>
        <v>0</v>
      </c>
      <c r="H24" s="80"/>
    </row>
  </sheetData>
  <mergeCells count="31">
    <mergeCell ref="C21:D21"/>
    <mergeCell ref="A22:F22"/>
    <mergeCell ref="G22:H22"/>
    <mergeCell ref="A23:F23"/>
    <mergeCell ref="G23:H23"/>
    <mergeCell ref="A24:F24"/>
    <mergeCell ref="G24:H24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3:D3"/>
    <mergeCell ref="C4:D4"/>
    <mergeCell ref="C5:D5"/>
    <mergeCell ref="C6:D6"/>
    <mergeCell ref="C7:D7"/>
    <mergeCell ref="C8:D8"/>
    <mergeCell ref="A1:A2"/>
    <mergeCell ref="B1:B2"/>
    <mergeCell ref="C1:D2"/>
    <mergeCell ref="E1:F1"/>
    <mergeCell ref="G1:G2"/>
    <mergeCell ref="H1:H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sszczepaniak</dc:creator>
  <cp:lastModifiedBy>sszczepaniak</cp:lastModifiedBy>
  <cp:lastPrinted>2021-10-07T12:44:54Z</cp:lastPrinted>
  <dcterms:created xsi:type="dcterms:W3CDTF">2021-10-07T12:30:49Z</dcterms:created>
  <dcterms:modified xsi:type="dcterms:W3CDTF">2021-10-07T12:46:21Z</dcterms:modified>
</cp:coreProperties>
</file>