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70" yWindow="105" windowWidth="8010" windowHeight="9870" activeTab="0"/>
  </bookViews>
  <sheets>
    <sheet name="2a" sheetId="1" r:id="rId1"/>
    <sheet name="2b" sheetId="2" r:id="rId2"/>
    <sheet name="5" sheetId="3" r:id="rId3"/>
  </sheets>
  <definedNames>
    <definedName name="_xlfn.BAHTTEXT" hidden="1">#NAME?</definedName>
    <definedName name="_xlnm.Print_Area" localSheetId="0">'2a'!$A$1:$J$119</definedName>
    <definedName name="_xlnm.Print_Area" localSheetId="1">'2b'!$A$1:$J$99</definedName>
    <definedName name="_xlnm.Print_Area" localSheetId="2">'5'!$A$1:$L$39</definedName>
  </definedNames>
  <calcPr fullCalcOnLoad="1"/>
</workbook>
</file>

<file path=xl/sharedStrings.xml><?xml version="1.0" encoding="utf-8"?>
<sst xmlns="http://schemas.openxmlformats.org/spreadsheetml/2006/main" count="272" uniqueCount="152">
  <si>
    <t>netto</t>
  </si>
  <si>
    <t>brutto</t>
  </si>
  <si>
    <t>VAT</t>
  </si>
  <si>
    <t>ODCZYNNIKI</t>
  </si>
  <si>
    <t>Wartość netto (zł)</t>
  </si>
  <si>
    <t>Wartość brutto (zł)</t>
  </si>
  <si>
    <t>MATERIAŁY EKSPLOATACYJNE</t>
  </si>
  <si>
    <t>nr kat.</t>
  </si>
  <si>
    <t>Zawartość opakowania (testy)</t>
  </si>
  <si>
    <t>Ilość opakowań (szt)</t>
  </si>
  <si>
    <t>Cena netto za opakowanie (zł)</t>
  </si>
  <si>
    <t>proponowana cena</t>
  </si>
  <si>
    <t>Razem:</t>
  </si>
  <si>
    <t/>
  </si>
  <si>
    <t>Zawartość</t>
  </si>
  <si>
    <t>KALIBRATORY I KONTROLE</t>
  </si>
  <si>
    <t>DZIERŻAWA</t>
  </si>
  <si>
    <t>Ilość miesięcy</t>
  </si>
  <si>
    <t>Dzierżawa netto (zł/miesiąc)</t>
  </si>
  <si>
    <t>moduł immunologiczny</t>
  </si>
  <si>
    <t>RAZEM WYCENA:</t>
  </si>
  <si>
    <t>Cena brutto za opakowanie (zł)</t>
  </si>
  <si>
    <t>JONY ICT</t>
  </si>
  <si>
    <t>ICT Cleaning Fluid</t>
  </si>
  <si>
    <t>1 x 150ml, 10 x 12ml</t>
  </si>
  <si>
    <t>ICT Module</t>
  </si>
  <si>
    <t>1 szt</t>
  </si>
  <si>
    <t>ICT Reference Solution</t>
  </si>
  <si>
    <t>2x2 L</t>
  </si>
  <si>
    <t>ICT Sample Diluent</t>
  </si>
  <si>
    <t>10x54 ml</t>
  </si>
  <si>
    <t>ICT Serum Calibrator</t>
  </si>
  <si>
    <t>2 x 5 x 10ml</t>
  </si>
  <si>
    <t>KALIBRATORY</t>
  </si>
  <si>
    <t>KONTROLE</t>
  </si>
  <si>
    <t>moduł biochemiczny</t>
  </si>
  <si>
    <t>NETTO</t>
  </si>
  <si>
    <t>BRUTTO</t>
  </si>
  <si>
    <t>wartość</t>
  </si>
  <si>
    <t>Anti-HBs</t>
  </si>
  <si>
    <t>Anti-HCV</t>
  </si>
  <si>
    <t>B12</t>
  </si>
  <si>
    <t>CEA</t>
  </si>
  <si>
    <t>Ca 15-3</t>
  </si>
  <si>
    <t>CA 125</t>
  </si>
  <si>
    <t>CK-MB</t>
  </si>
  <si>
    <t>Folate</t>
  </si>
  <si>
    <t>Free PSA</t>
  </si>
  <si>
    <t xml:space="preserve">Free T3 </t>
  </si>
  <si>
    <t>Free T4</t>
  </si>
  <si>
    <t>Syphilis TP</t>
  </si>
  <si>
    <t>Testosterone</t>
  </si>
  <si>
    <t>Total PSA</t>
  </si>
  <si>
    <t>Troponin I</t>
  </si>
  <si>
    <t>HIV Combo</t>
  </si>
  <si>
    <t>TSH</t>
  </si>
  <si>
    <t>IPTH</t>
  </si>
  <si>
    <t>Ferritin</t>
  </si>
  <si>
    <t>Ilość oznaczeń</t>
  </si>
  <si>
    <t>BNP</t>
  </si>
  <si>
    <t>Odczynniki immunologiczne wraz z dzierżawa aparatu</t>
  </si>
  <si>
    <t>Odczynniki biochemiczne wraz z dzierżawa aparatu</t>
  </si>
  <si>
    <t xml:space="preserve">ALT </t>
  </si>
  <si>
    <t>Alkaline Phosphatase</t>
  </si>
  <si>
    <t xml:space="preserve">Amylase </t>
  </si>
  <si>
    <t xml:space="preserve">AST </t>
  </si>
  <si>
    <t>CK</t>
  </si>
  <si>
    <t>GGT</t>
  </si>
  <si>
    <t xml:space="preserve">Bilirubin Total </t>
  </si>
  <si>
    <t xml:space="preserve">Calcium </t>
  </si>
  <si>
    <t xml:space="preserve">Cholesterol </t>
  </si>
  <si>
    <t xml:space="preserve">Creatinine </t>
  </si>
  <si>
    <t xml:space="preserve">Glucose </t>
  </si>
  <si>
    <t xml:space="preserve">HbA1C </t>
  </si>
  <si>
    <t xml:space="preserve">Iron </t>
  </si>
  <si>
    <t xml:space="preserve">Magnesium </t>
  </si>
  <si>
    <t xml:space="preserve">Phosphorus </t>
  </si>
  <si>
    <t xml:space="preserve">Total Protein </t>
  </si>
  <si>
    <t xml:space="preserve">Triglyceride </t>
  </si>
  <si>
    <t xml:space="preserve">Ultra HDL </t>
  </si>
  <si>
    <t xml:space="preserve">Urea Nitrogen </t>
  </si>
  <si>
    <t xml:space="preserve">Uric Acid </t>
  </si>
  <si>
    <t xml:space="preserve">Urine/CSF Protein </t>
  </si>
  <si>
    <t xml:space="preserve">ASO </t>
  </si>
  <si>
    <t xml:space="preserve">CRP </t>
  </si>
  <si>
    <t xml:space="preserve">D-Dimer </t>
  </si>
  <si>
    <t xml:space="preserve">RF </t>
  </si>
  <si>
    <t xml:space="preserve">Ethanol </t>
  </si>
  <si>
    <t xml:space="preserve">Transferin </t>
  </si>
  <si>
    <t xml:space="preserve">HBsAg </t>
  </si>
  <si>
    <t>cena brutto</t>
  </si>
  <si>
    <t>Dzierżawa aparatu zgodnie z opisem aparatu</t>
  </si>
  <si>
    <t>CA 19-9XR</t>
  </si>
  <si>
    <t>EBV VCA-G</t>
  </si>
  <si>
    <t>EBV VCA-M</t>
  </si>
  <si>
    <t>Vit D3</t>
  </si>
  <si>
    <t>PCT</t>
  </si>
  <si>
    <t>Haptoglobin</t>
  </si>
  <si>
    <t xml:space="preserve">Digoxin </t>
  </si>
  <si>
    <t>Lipaza</t>
  </si>
  <si>
    <t>B HCG</t>
  </si>
  <si>
    <t>Nr kat.</t>
  </si>
  <si>
    <t>Wartość netto</t>
  </si>
  <si>
    <t xml:space="preserve">Lp. </t>
  </si>
  <si>
    <t>Nr kat./
Nazwa</t>
  </si>
  <si>
    <t>Zawartość opakowania</t>
  </si>
  <si>
    <t>Liczba opakowań</t>
  </si>
  <si>
    <t>Nazwa</t>
  </si>
  <si>
    <t>cena jednostkowa</t>
  </si>
  <si>
    <t>Karta do badania grupy krwi w zakresie: anty-A, anty-B, anty-AB, anty-DVI+, anty-DVI-, kontrola</t>
  </si>
  <si>
    <t>Karta do badanai grupy krwi noworodka w zakresie: anty-A, anty-B, anty-AB, anty-DVI+, kontrola, BTA</t>
  </si>
  <si>
    <t>Karta do potwierdzenia grupy krwi noworodka w zakresie anty-A, anty-B, anty-DV-. Inny klon anty-D niż w pozycji nr 2.</t>
  </si>
  <si>
    <t>Karta do badania przeglądowego przeciwciał na 3 krwinkach wzorcowych</t>
  </si>
  <si>
    <t>Właściwa próba krzyżowa</t>
  </si>
  <si>
    <t>Karta do badania przeglądowego przeciwciał Anti-IgG</t>
  </si>
  <si>
    <t>Zestaw 3 krwinek wzorcowych do badania przeglądowego przeciwciał</t>
  </si>
  <si>
    <t>adekwatnie</t>
  </si>
  <si>
    <t>SPRZĘT JEDNORAZOWEGO UZYCIA</t>
  </si>
  <si>
    <t>%</t>
  </si>
  <si>
    <t>Lp.</t>
  </si>
  <si>
    <t>Ilość szt</t>
  </si>
  <si>
    <t>Rok produkcji</t>
  </si>
  <si>
    <t>Wirówka 6-12 kart</t>
  </si>
  <si>
    <t xml:space="preserve">Inkubator </t>
  </si>
  <si>
    <t xml:space="preserve">Pipeta </t>
  </si>
  <si>
    <t>Łącznie</t>
  </si>
  <si>
    <t>Wartośc brutto</t>
  </si>
  <si>
    <t>Odczynnik LISS - ważnośc co najmniej 6 miesięcy od daty otwarcia.</t>
  </si>
  <si>
    <t>Nakłuwacze do drenów posiadające kaptur umożliwiający nałożenie nakłuwacza na probówkę, który zapobiega rozpryskiwaniu krwi przy nakłuwaniu drenów- opakowanie 250 szt.</t>
  </si>
  <si>
    <t>Końcówki do Pipety - opakowanie 1 000 szt.</t>
  </si>
  <si>
    <t>Nazwy klonów</t>
  </si>
  <si>
    <t>Dostawy odczynników do metody mikrokolumnowej-żelowej wraz z dzierżawą sprzętu</t>
  </si>
  <si>
    <t>pakiet 5</t>
  </si>
  <si>
    <t>SARS-CoV-2 IgM</t>
  </si>
  <si>
    <t>SARS-CoV-2 IgG</t>
  </si>
  <si>
    <t>Bilirubin Direct</t>
  </si>
  <si>
    <t xml:space="preserve">Wykonawca jest zobowiązany do wyszczególnienia wszystkich niezbędnych materiałów eksploatacyjnych niezbędnych dla wydzierżawianego analizatora anlitycznego w okresie 36 miesięcznej dzierżawy, przy ilości oznaczeń wykazanych powyżej.
Nie wykazanie - pominięcie jakichkolwiek materiałów eksploatacynych powoduje, iz Wykonawca w przypadku konieczności ich zastosowania w analizatorze dostarczy je na koszt własny. </t>
  </si>
  <si>
    <t xml:space="preserve">Wykonawca jest zobowiązany do wyszczególnienia wszystkich niezbędnych kalibratorów i kontroli niezbędnych dla wydzierżawianego analizatora anlitycznego w okresie 36 miesięcznej dzierżawy, przy ilości testów wykazanych powyżej.
Nie wykazanie - pominięcie jakichkolwiek kalibratorów i kontroli powoduje, iz Wykonawca w przypadku konieczności jego zastosowania w analizatorze dostarczy je na koszt własny. </t>
  </si>
  <si>
    <t xml:space="preserve">Wykonawca jest zobowiązany do wyszczególnienia wszystkich niezbędnych kontroli niezbędnych dla wydzierżawianego analizatora anlitycznego w okresie 36 miesięcznej dzierżawy, przy ilości testów wykazanych powyżej.
Nie wykazanie - pominięcie jakichkolwiek kontroli powoduje, iz Wykonawca w przypadku konieczności jego zastosowania w analizatorze dostarczy je na koszt własny. </t>
  </si>
  <si>
    <t xml:space="preserve">Wykonawca jest zobowiązany do wyszczególnienia wszystkich niezbędnych materiałów eksploatacyjnych niezbędnych dla wydzierżawianego analizatora anlitycznego w okresie 36 miesięcznej dzierżawy, przy ilości testów wykazanych powyżej.
Nie wykazanie - pominięcie jakichkolwiek materiałów eksploatacynych powoduje, iz Wykonawca w przypadku konieczności ich zastosowania w analizatorze dostarczy je na koszt własny. </t>
  </si>
  <si>
    <t>12</t>
  </si>
  <si>
    <t>Na 36 miesięcy</t>
  </si>
  <si>
    <t>wartość netto za 36 miesięcy</t>
  </si>
  <si>
    <t>wartość brutto za 36 miesięcy</t>
  </si>
  <si>
    <t>Ilość badań na 3 lata</t>
  </si>
  <si>
    <t>Karta do potwierdzenia grupy krwi dawcy w zakresie anty-A, anty-B, anty-D(VI+)</t>
  </si>
  <si>
    <t>Zestaw krwinek wzorcowych do badania grup krwi A1B</t>
  </si>
  <si>
    <t>84</t>
  </si>
  <si>
    <t>Ilość oznaczeń / 3 lata</t>
  </si>
  <si>
    <r>
      <rPr>
        <b/>
        <u val="single"/>
        <sz val="10"/>
        <rFont val="Times New Roman"/>
        <family val="1"/>
      </rPr>
      <t>WARUNKI GRANICZNE:</t>
    </r>
    <r>
      <rPr>
        <sz val="10"/>
        <rFont val="Times New Roman"/>
        <family val="1"/>
      </rPr>
      <t xml:space="preserve">
1.Sprzęt i odczynniki do mikrometody muszą pochodzić od jednego producenta w celu walidacji metody
2. Mikrokarty wypełnione odczynnikami bezpośrednio przez producenta 
3. Termin ważności odczynników to minimum 9 miesięcy od daty dostawy, dla odczynników krwinkowych minimum 4 tygodnie
4. Dostawa odczynników według załączonego harmonogramu na dany rok z możliwością składania dostaw pilnych w trybie "CITO" w przeciągu 3 dni od momentu złożenia zamówienia
5. Wykonawca zapewni autoryzowany serwis i walidację urządzeń na cały czas trwania umowy. Na czas walidacji dostarczy sprzęt zastępczy.
6. Zamawiający wymaga podać nazwy klonów dla pozycji nr 1, 2 oraz 3. 
7. Każde jednostkowe opakowanie musi być opisane: nazwa, seria, termin ważności
8. Badania w ozycjach od 1 do 4  wykonywane na jednej karcie.
</t>
    </r>
  </si>
  <si>
    <t>Pakiet 2</t>
  </si>
  <si>
    <t>10 800</t>
  </si>
</sst>
</file>

<file path=xl/styles.xml><?xml version="1.0" encoding="utf-8"?>
<styleSheet xmlns="http://schemas.openxmlformats.org/spreadsheetml/2006/main">
  <numFmts count="5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_ ;\-#,##0.00\ "/>
    <numFmt numFmtId="167" formatCode="#,##0.00\ &quot;zł&quot;"/>
    <numFmt numFmtId="168" formatCode="#,##0_ ;\-#,##0\ 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0.0"/>
    <numFmt numFmtId="178" formatCode="0.000"/>
    <numFmt numFmtId="179" formatCode="General_)"/>
    <numFmt numFmtId="180" formatCode="_-* #,##0.0\ _z_ł_-;\-* #,##0.0\ _z_ł_-;_-* &quot;-&quot;??\ _z_ł_-;_-@_-"/>
    <numFmt numFmtId="181" formatCode="_-* #,##0.000\ _z_ł_-;\-* #,##0.000\ _z_ł_-;_-* &quot;-&quot;??\ _z_ł_-;_-@_-"/>
    <numFmt numFmtId="182" formatCode="#,##0.0"/>
    <numFmt numFmtId="183" formatCode="0.0000"/>
    <numFmt numFmtId="184" formatCode="_-* #,##0\ _z_ł_-;\-* #,##0\ _z_ł_-;_-* &quot;-&quot;??\ _z_ł_-;_-@_-"/>
    <numFmt numFmtId="185" formatCode="_-* #,##0.0000\ _z_ł_-;\-* #,##0.0000\ _z_ł_-;_-* &quot;-&quot;??\ _z_ł_-;_-@_-"/>
    <numFmt numFmtId="186" formatCode="_-* #,##0.00000\ _z_ł_-;\-* #,##0.00000\ _z_ł_-;_-* &quot;-&quot;??\ _z_ł_-;_-@_-"/>
    <numFmt numFmtId="187" formatCode="_-* #,##0.000000\ _z_ł_-;\-* #,##0.000000\ _z_ł_-;_-* &quot;-&quot;??\ _z_ł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  <numFmt numFmtId="193" formatCode="#,##0.0000"/>
    <numFmt numFmtId="194" formatCode="00000000"/>
    <numFmt numFmtId="195" formatCode="&quot;Tak&quot;;&quot;Tak&quot;;&quot;Nie&quot;"/>
    <numFmt numFmtId="196" formatCode="&quot;Prawda&quot;;&quot;Prawda&quot;;&quot;Fałsz&quot;"/>
    <numFmt numFmtId="197" formatCode="&quot;Włączone&quot;;&quot;Włączone&quot;;&quot;Wyłączone&quot;"/>
    <numFmt numFmtId="198" formatCode="&quot;EUR&quot;\ #,##0_);\(&quot;EUR&quot;\ #,##0\)"/>
    <numFmt numFmtId="199" formatCode="&quot;EUR&quot;\ #,##0_);[Red]\(&quot;EUR&quot;\ #,##0\)"/>
    <numFmt numFmtId="200" formatCode="&quot;EUR&quot;\ #,##0.00_);\(&quot;EUR&quot;\ #,##0.00\)"/>
    <numFmt numFmtId="201" formatCode="&quot;EUR&quot;\ #,##0.00_);[Red]\(&quot;EUR&quot;\ #,##0.00\)"/>
    <numFmt numFmtId="202" formatCode="_(&quot;EUR&quot;\ * #,##0_);_(&quot;EUR&quot;\ * \(#,##0\);_(&quot;EUR&quot;\ * &quot;-&quot;_);_(@_)"/>
    <numFmt numFmtId="203" formatCode="_(&quot;EUR&quot;\ * #,##0.00_);_(&quot;EUR&quot;\ * \(#,##0.00\);_(&quot;EUR&quot;\ * &quot;-&quot;??_);_(@_)"/>
    <numFmt numFmtId="204" formatCode="#,##0.00_ ;[Red]\-#,##0.00\ "/>
    <numFmt numFmtId="205" formatCode="#,##0.00\ _z_ł"/>
    <numFmt numFmtId="206" formatCode="#,##0.000"/>
    <numFmt numFmtId="207" formatCode="[$$-409]#,##0.00_ ;\-[$$-409]#,##0.00\ "/>
    <numFmt numFmtId="208" formatCode="[$€-1809]#,##0.00"/>
    <numFmt numFmtId="209" formatCode="#,##0.00\ [$€-1]"/>
    <numFmt numFmtId="210" formatCode="#,##0.0000\ &quot;zł&quot;"/>
    <numFmt numFmtId="211" formatCode="#,##0.00\ [$zł-415];\-#,##0.00\ [$zł-415]"/>
    <numFmt numFmtId="212" formatCode="#,##0.00\ [$€-408];\-#,##0.00\ [$€-408]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8"/>
      <color indexed="62"/>
      <name val="Cambria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CE"/>
      <family val="1"/>
    </font>
    <font>
      <sz val="9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u val="single"/>
      <sz val="10"/>
      <name val="Times New Roman"/>
      <family val="1"/>
    </font>
    <font>
      <b/>
      <sz val="12"/>
      <name val="Arial Narrow"/>
      <family val="2"/>
    </font>
    <font>
      <sz val="12"/>
      <name val="Arial Narrow"/>
      <family val="2"/>
    </font>
    <font>
      <sz val="10"/>
      <color indexed="10"/>
      <name val="Times New Roman"/>
      <family val="1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2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12" fillId="7" borderId="1" applyNumberFormat="0" applyAlignment="0" applyProtection="0"/>
    <xf numFmtId="0" fontId="16" fillId="28" borderId="2" applyNumberFormat="0" applyAlignment="0" applyProtection="0"/>
    <xf numFmtId="0" fontId="7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32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4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8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18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3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3" borderId="0" applyNumberFormat="0" applyBorder="0" applyAlignment="0" applyProtection="0"/>
  </cellStyleXfs>
  <cellXfs count="258">
    <xf numFmtId="0" fontId="0" fillId="0" borderId="0" xfId="0" applyAlignment="1">
      <alignment/>
    </xf>
    <xf numFmtId="0" fontId="20" fillId="0" borderId="0" xfId="0" applyFont="1" applyAlignment="1">
      <alignment/>
    </xf>
    <xf numFmtId="0" fontId="0" fillId="0" borderId="0" xfId="79">
      <alignment/>
      <protection/>
    </xf>
    <xf numFmtId="1" fontId="0" fillId="0" borderId="0" xfId="79" applyNumberFormat="1">
      <alignment/>
      <protection/>
    </xf>
    <xf numFmtId="0" fontId="0" fillId="0" borderId="0" xfId="79" applyAlignment="1">
      <alignment horizontal="center" wrapText="1"/>
      <protection/>
    </xf>
    <xf numFmtId="0" fontId="0" fillId="0" borderId="0" xfId="79" applyAlignment="1">
      <alignment horizontal="center"/>
      <protection/>
    </xf>
    <xf numFmtId="0" fontId="28" fillId="0" borderId="10" xfId="79" applyFont="1" applyBorder="1" applyAlignment="1" applyProtection="1">
      <alignment horizontal="center" vertical="center"/>
      <protection hidden="1"/>
    </xf>
    <xf numFmtId="0" fontId="28" fillId="0" borderId="11" xfId="79" applyFont="1" applyBorder="1" applyAlignment="1" applyProtection="1">
      <alignment horizontal="center" vertical="center"/>
      <protection hidden="1"/>
    </xf>
    <xf numFmtId="49" fontId="32" fillId="0" borderId="0" xfId="80" applyNumberFormat="1" applyFont="1" applyAlignment="1" applyProtection="1">
      <alignment horizontal="center" vertical="center" wrapText="1"/>
      <protection locked="0"/>
    </xf>
    <xf numFmtId="49" fontId="20" fillId="0" borderId="0" xfId="80" applyNumberFormat="1" applyFont="1" applyAlignment="1" applyProtection="1">
      <alignment horizontal="center" vertical="center" wrapText="1"/>
      <protection locked="0"/>
    </xf>
    <xf numFmtId="49" fontId="32" fillId="0" borderId="0" xfId="80" applyNumberFormat="1" applyFont="1" applyAlignment="1" applyProtection="1">
      <alignment horizontal="center" vertical="center"/>
      <protection locked="0"/>
    </xf>
    <xf numFmtId="49" fontId="0" fillId="0" borderId="0" xfId="80" applyNumberFormat="1" applyProtection="1">
      <alignment/>
      <protection locked="0"/>
    </xf>
    <xf numFmtId="4" fontId="33" fillId="0" borderId="0" xfId="80" applyNumberFormat="1" applyFont="1" applyAlignment="1">
      <alignment horizontal="center" vertical="center" wrapText="1"/>
      <protection/>
    </xf>
    <xf numFmtId="49" fontId="32" fillId="0" borderId="0" xfId="80" applyNumberFormat="1" applyFont="1" applyAlignment="1">
      <alignment horizontal="center" vertical="center" wrapText="1"/>
      <protection/>
    </xf>
    <xf numFmtId="0" fontId="28" fillId="0" borderId="12" xfId="79" applyFont="1" applyBorder="1" applyAlignment="1" applyProtection="1">
      <alignment horizontal="center" vertical="center"/>
      <protection hidden="1"/>
    </xf>
    <xf numFmtId="0" fontId="28" fillId="0" borderId="12" xfId="79" applyFont="1" applyBorder="1" applyAlignment="1" applyProtection="1">
      <alignment horizontal="center" vertical="center" wrapText="1"/>
      <protection hidden="1"/>
    </xf>
    <xf numFmtId="0" fontId="28" fillId="0" borderId="13" xfId="79" applyFont="1" applyBorder="1" applyAlignment="1" applyProtection="1">
      <alignment horizontal="center" vertical="center"/>
      <protection hidden="1"/>
    </xf>
    <xf numFmtId="4" fontId="20" fillId="0" borderId="0" xfId="80" applyNumberFormat="1" applyFont="1" applyAlignment="1" applyProtection="1">
      <alignment horizontal="right" vertical="center"/>
      <protection locked="0"/>
    </xf>
    <xf numFmtId="0" fontId="20" fillId="0" borderId="0" xfId="80" applyFont="1" applyAlignment="1" applyProtection="1">
      <alignment horizontal="center" vertical="center"/>
      <protection locked="0"/>
    </xf>
    <xf numFmtId="49" fontId="20" fillId="0" borderId="0" xfId="80" applyNumberFormat="1" applyFont="1" applyAlignment="1" applyProtection="1">
      <alignment horizontal="center" vertical="center"/>
      <protection locked="0"/>
    </xf>
    <xf numFmtId="209" fontId="20" fillId="0" borderId="0" xfId="80" applyNumberFormat="1" applyFont="1" applyAlignment="1">
      <alignment horizontal="left" vertical="center"/>
      <protection/>
    </xf>
    <xf numFmtId="0" fontId="20" fillId="0" borderId="0" xfId="80" applyFont="1" applyAlignment="1">
      <alignment horizontal="center" vertical="center"/>
      <protection/>
    </xf>
    <xf numFmtId="209" fontId="20" fillId="0" borderId="0" xfId="80" applyNumberFormat="1" applyFont="1" applyAlignment="1">
      <alignment horizontal="right" vertical="center"/>
      <protection/>
    </xf>
    <xf numFmtId="209" fontId="20" fillId="0" borderId="0" xfId="80" applyNumberFormat="1" applyFont="1" applyAlignment="1">
      <alignment horizontal="center" vertical="center"/>
      <protection/>
    </xf>
    <xf numFmtId="4" fontId="20" fillId="0" borderId="0" xfId="80" applyNumberFormat="1" applyFont="1" applyAlignment="1">
      <alignment horizontal="right" vertical="center"/>
      <protection/>
    </xf>
    <xf numFmtId="0" fontId="28" fillId="0" borderId="14" xfId="79" applyFont="1" applyBorder="1" applyAlignment="1">
      <alignment horizontal="center" vertical="center"/>
      <protection/>
    </xf>
    <xf numFmtId="0" fontId="28" fillId="0" borderId="15" xfId="79" applyFont="1" applyBorder="1" applyAlignment="1" applyProtection="1">
      <alignment horizontal="left" vertical="center" wrapText="1"/>
      <protection hidden="1"/>
    </xf>
    <xf numFmtId="209" fontId="28" fillId="0" borderId="14" xfId="79" applyNumberFormat="1" applyFont="1" applyBorder="1" applyAlignment="1" applyProtection="1">
      <alignment horizontal="center" vertical="center" wrapText="1"/>
      <protection hidden="1"/>
    </xf>
    <xf numFmtId="0" fontId="28" fillId="0" borderId="14" xfId="79" applyFont="1" applyBorder="1" applyAlignment="1" applyProtection="1">
      <alignment horizontal="center" vertical="center" wrapText="1"/>
      <protection hidden="1"/>
    </xf>
    <xf numFmtId="4" fontId="28" fillId="0" borderId="14" xfId="79" applyNumberFormat="1" applyFont="1" applyBorder="1" applyAlignment="1" applyProtection="1">
      <alignment horizontal="center" vertical="center"/>
      <protection hidden="1"/>
    </xf>
    <xf numFmtId="209" fontId="28" fillId="0" borderId="14" xfId="79" applyNumberFormat="1" applyFont="1" applyBorder="1" applyAlignment="1" applyProtection="1">
      <alignment horizontal="center" vertical="center"/>
      <protection hidden="1"/>
    </xf>
    <xf numFmtId="4" fontId="20" fillId="0" borderId="0" xfId="80" applyNumberFormat="1" applyFont="1" applyAlignment="1" applyProtection="1">
      <alignment horizontal="center" vertical="center"/>
      <protection locked="0"/>
    </xf>
    <xf numFmtId="0" fontId="28" fillId="0" borderId="16" xfId="79" applyFont="1" applyBorder="1" applyAlignment="1">
      <alignment horizontal="center" vertical="center"/>
      <protection/>
    </xf>
    <xf numFmtId="0" fontId="28" fillId="0" borderId="17" xfId="79" applyFont="1" applyBorder="1" applyAlignment="1" applyProtection="1">
      <alignment horizontal="left" vertical="center" wrapText="1"/>
      <protection hidden="1"/>
    </xf>
    <xf numFmtId="0" fontId="28" fillId="0" borderId="16" xfId="79" applyFont="1" applyBorder="1" applyAlignment="1" applyProtection="1">
      <alignment horizontal="center" vertical="center" wrapText="1"/>
      <protection hidden="1"/>
    </xf>
    <xf numFmtId="4" fontId="28" fillId="0" borderId="16" xfId="79" applyNumberFormat="1" applyFont="1" applyBorder="1" applyAlignment="1" applyProtection="1">
      <alignment horizontal="center" vertical="center"/>
      <protection hidden="1"/>
    </xf>
    <xf numFmtId="209" fontId="28" fillId="0" borderId="16" xfId="79" applyNumberFormat="1" applyFont="1" applyBorder="1" applyAlignment="1" applyProtection="1">
      <alignment horizontal="center" vertical="center"/>
      <protection hidden="1"/>
    </xf>
    <xf numFmtId="0" fontId="28" fillId="0" borderId="16" xfId="79" applyFont="1" applyBorder="1" applyAlignment="1" applyProtection="1">
      <alignment horizontal="center" vertical="center"/>
      <protection hidden="1"/>
    </xf>
    <xf numFmtId="49" fontId="0" fillId="0" borderId="0" xfId="79" applyNumberFormat="1">
      <alignment/>
      <protection/>
    </xf>
    <xf numFmtId="0" fontId="28" fillId="0" borderId="17" xfId="79" applyFont="1" applyBorder="1" applyAlignment="1" applyProtection="1">
      <alignment wrapText="1"/>
      <protection hidden="1"/>
    </xf>
    <xf numFmtId="49" fontId="28" fillId="0" borderId="14" xfId="79" applyNumberFormat="1" applyFont="1" applyBorder="1" applyAlignment="1" applyProtection="1">
      <alignment horizontal="center" vertical="center" wrapText="1"/>
      <protection hidden="1"/>
    </xf>
    <xf numFmtId="0" fontId="28" fillId="0" borderId="14" xfId="79" applyFont="1" applyBorder="1" applyAlignment="1" applyProtection="1">
      <alignment horizontal="center" vertical="center"/>
      <protection hidden="1"/>
    </xf>
    <xf numFmtId="209" fontId="28" fillId="0" borderId="14" xfId="87" applyNumberFormat="1" applyFont="1" applyBorder="1" applyAlignment="1" applyProtection="1">
      <alignment horizontal="center" vertical="center"/>
      <protection hidden="1"/>
    </xf>
    <xf numFmtId="49" fontId="28" fillId="0" borderId="16" xfId="79" applyNumberFormat="1" applyFont="1" applyBorder="1" applyAlignment="1" applyProtection="1">
      <alignment horizontal="center" vertical="center" wrapText="1"/>
      <protection hidden="1"/>
    </xf>
    <xf numFmtId="209" fontId="28" fillId="0" borderId="16" xfId="87" applyNumberFormat="1" applyFont="1" applyBorder="1" applyAlignment="1" applyProtection="1">
      <alignment horizontal="center" vertical="center"/>
      <protection hidden="1"/>
    </xf>
    <xf numFmtId="49" fontId="28" fillId="0" borderId="0" xfId="79" applyNumberFormat="1" applyFont="1">
      <alignment/>
      <protection/>
    </xf>
    <xf numFmtId="0" fontId="28" fillId="0" borderId="0" xfId="79" applyFont="1" applyAlignment="1" applyProtection="1">
      <alignment wrapText="1"/>
      <protection hidden="1"/>
    </xf>
    <xf numFmtId="0" fontId="28" fillId="0" borderId="0" xfId="79" applyFont="1" applyAlignment="1" applyProtection="1">
      <alignment horizontal="center"/>
      <protection hidden="1"/>
    </xf>
    <xf numFmtId="44" fontId="28" fillId="0" borderId="0" xfId="79" applyNumberFormat="1" applyFont="1" applyProtection="1">
      <alignment/>
      <protection hidden="1"/>
    </xf>
    <xf numFmtId="44" fontId="29" fillId="0" borderId="16" xfId="79" applyNumberFormat="1" applyFont="1" applyBorder="1" applyProtection="1">
      <alignment/>
      <protection hidden="1"/>
    </xf>
    <xf numFmtId="9" fontId="28" fillId="0" borderId="0" xfId="87" applyFont="1" applyAlignment="1" applyProtection="1">
      <alignment horizontal="center"/>
      <protection hidden="1"/>
    </xf>
    <xf numFmtId="0" fontId="0" fillId="0" borderId="0" xfId="79" applyAlignment="1">
      <alignment wrapText="1"/>
      <protection/>
    </xf>
    <xf numFmtId="0" fontId="29" fillId="0" borderId="18" xfId="79" applyFont="1" applyBorder="1" applyAlignment="1" applyProtection="1">
      <alignment wrapText="1"/>
      <protection hidden="1"/>
    </xf>
    <xf numFmtId="0" fontId="28" fillId="0" borderId="19" xfId="79" applyFont="1" applyBorder="1" applyAlignment="1" applyProtection="1">
      <alignment horizontal="left" vertical="center" wrapText="1"/>
      <protection hidden="1"/>
    </xf>
    <xf numFmtId="14" fontId="30" fillId="0" borderId="15" xfId="79" applyNumberFormat="1" applyFont="1" applyBorder="1" applyAlignment="1">
      <alignment horizontal="left" vertical="center" wrapText="1"/>
      <protection/>
    </xf>
    <xf numFmtId="49" fontId="30" fillId="0" borderId="14" xfId="79" applyNumberFormat="1" applyFont="1" applyBorder="1" applyAlignment="1">
      <alignment horizontal="center" vertical="center" wrapText="1"/>
      <protection/>
    </xf>
    <xf numFmtId="49" fontId="28" fillId="0" borderId="14" xfId="79" applyNumberFormat="1" applyFont="1" applyBorder="1" applyAlignment="1" applyProtection="1">
      <alignment horizontal="center" vertical="center"/>
      <protection hidden="1"/>
    </xf>
    <xf numFmtId="44" fontId="28" fillId="0" borderId="14" xfId="79" applyNumberFormat="1" applyFont="1" applyBorder="1" applyAlignment="1" applyProtection="1">
      <alignment horizontal="center" vertical="center"/>
      <protection hidden="1"/>
    </xf>
    <xf numFmtId="1" fontId="28" fillId="0" borderId="0" xfId="79" applyNumberFormat="1" applyFont="1" applyProtection="1">
      <alignment/>
      <protection hidden="1"/>
    </xf>
    <xf numFmtId="0" fontId="30" fillId="0" borderId="17" xfId="79" applyFont="1" applyBorder="1" applyAlignment="1">
      <alignment horizontal="left" vertical="center" wrapText="1"/>
      <protection/>
    </xf>
    <xf numFmtId="49" fontId="30" fillId="0" borderId="16" xfId="79" applyNumberFormat="1" applyFont="1" applyBorder="1" applyAlignment="1">
      <alignment horizontal="center" vertical="center" wrapText="1"/>
      <protection/>
    </xf>
    <xf numFmtId="49" fontId="30" fillId="0" borderId="16" xfId="79" applyNumberFormat="1" applyFont="1" applyBorder="1" applyAlignment="1">
      <alignment horizontal="center" vertical="center"/>
      <protection/>
    </xf>
    <xf numFmtId="0" fontId="28" fillId="0" borderId="0" xfId="79" applyFont="1" applyProtection="1">
      <alignment/>
      <protection hidden="1"/>
    </xf>
    <xf numFmtId="44" fontId="29" fillId="0" borderId="16" xfId="79" applyNumberFormat="1" applyFont="1" applyBorder="1" applyAlignment="1" applyProtection="1">
      <alignment horizontal="center" vertical="center"/>
      <protection hidden="1"/>
    </xf>
    <xf numFmtId="0" fontId="0" fillId="0" borderId="0" xfId="80" applyProtection="1">
      <alignment/>
      <protection locked="0"/>
    </xf>
    <xf numFmtId="4" fontId="0" fillId="0" borderId="0" xfId="80" applyNumberFormat="1" applyFont="1" applyAlignment="1">
      <alignment horizontal="left"/>
      <protection/>
    </xf>
    <xf numFmtId="4" fontId="0" fillId="0" borderId="0" xfId="80" applyNumberFormat="1" applyFont="1">
      <alignment/>
      <protection/>
    </xf>
    <xf numFmtId="0" fontId="0" fillId="0" borderId="0" xfId="80">
      <alignment/>
      <protection/>
    </xf>
    <xf numFmtId="0" fontId="29" fillId="0" borderId="0" xfId="79" applyFont="1" applyAlignment="1" applyProtection="1">
      <alignment wrapText="1"/>
      <protection hidden="1"/>
    </xf>
    <xf numFmtId="0" fontId="0" fillId="0" borderId="0" xfId="81" applyProtection="1">
      <alignment/>
      <protection locked="0"/>
    </xf>
    <xf numFmtId="49" fontId="0" fillId="0" borderId="0" xfId="81" applyNumberFormat="1" applyProtection="1">
      <alignment/>
      <protection locked="0"/>
    </xf>
    <xf numFmtId="4" fontId="0" fillId="0" borderId="0" xfId="81" applyNumberFormat="1" applyFont="1" applyAlignment="1">
      <alignment horizontal="left"/>
      <protection/>
    </xf>
    <xf numFmtId="4" fontId="0" fillId="0" borderId="0" xfId="81" applyNumberFormat="1" applyFont="1">
      <alignment/>
      <protection/>
    </xf>
    <xf numFmtId="4" fontId="20" fillId="0" borderId="0" xfId="81" applyNumberFormat="1" applyFont="1" applyAlignment="1">
      <alignment horizontal="right" vertical="center"/>
      <protection/>
    </xf>
    <xf numFmtId="0" fontId="0" fillId="0" borderId="0" xfId="81">
      <alignment/>
      <protection/>
    </xf>
    <xf numFmtId="0" fontId="0" fillId="0" borderId="0" xfId="79" applyFont="1">
      <alignment/>
      <protection/>
    </xf>
    <xf numFmtId="49" fontId="28" fillId="0" borderId="16" xfId="79" applyNumberFormat="1" applyFont="1" applyBorder="1" applyAlignment="1" applyProtection="1">
      <alignment horizontal="center" vertical="center"/>
      <protection hidden="1"/>
    </xf>
    <xf numFmtId="0" fontId="20" fillId="0" borderId="0" xfId="79" applyFont="1" applyAlignment="1">
      <alignment horizontal="center"/>
      <protection/>
    </xf>
    <xf numFmtId="0" fontId="20" fillId="0" borderId="0" xfId="79" applyFont="1">
      <alignment/>
      <protection/>
    </xf>
    <xf numFmtId="0" fontId="29" fillId="0" borderId="0" xfId="79" applyFont="1" applyAlignment="1">
      <alignment wrapText="1"/>
      <protection/>
    </xf>
    <xf numFmtId="0" fontId="29" fillId="0" borderId="0" xfId="79" applyFont="1">
      <alignment/>
      <protection/>
    </xf>
    <xf numFmtId="44" fontId="0" fillId="0" borderId="0" xfId="79" applyNumberFormat="1">
      <alignment/>
      <protection/>
    </xf>
    <xf numFmtId="44" fontId="20" fillId="0" borderId="0" xfId="79" applyNumberFormat="1" applyFont="1">
      <alignment/>
      <protection/>
    </xf>
    <xf numFmtId="1" fontId="20" fillId="0" borderId="0" xfId="79" applyNumberFormat="1" applyFont="1">
      <alignment/>
      <protection/>
    </xf>
    <xf numFmtId="0" fontId="28" fillId="0" borderId="16" xfId="79" applyFont="1" applyBorder="1" applyAlignment="1" applyProtection="1">
      <alignment wrapText="1"/>
      <protection hidden="1"/>
    </xf>
    <xf numFmtId="44" fontId="29" fillId="0" borderId="16" xfId="79" applyNumberFormat="1" applyFont="1" applyBorder="1">
      <alignment/>
      <protection/>
    </xf>
    <xf numFmtId="0" fontId="28" fillId="0" borderId="0" xfId="79" applyFont="1" applyAlignment="1">
      <alignment wrapText="1"/>
      <protection/>
    </xf>
    <xf numFmtId="0" fontId="28" fillId="0" borderId="0" xfId="79" applyFont="1">
      <alignment/>
      <protection/>
    </xf>
    <xf numFmtId="0" fontId="28" fillId="0" borderId="16" xfId="79" applyFont="1" applyBorder="1" applyAlignment="1">
      <alignment wrapText="1"/>
      <protection/>
    </xf>
    <xf numFmtId="0" fontId="38" fillId="0" borderId="14" xfId="79" applyFont="1" applyBorder="1" applyAlignment="1" applyProtection="1">
      <alignment horizontal="center" vertical="center" wrapText="1"/>
      <protection hidden="1"/>
    </xf>
    <xf numFmtId="0" fontId="29" fillId="0" borderId="16" xfId="79" applyFont="1" applyBorder="1" applyAlignment="1" applyProtection="1">
      <alignment horizontal="center" vertical="center" wrapText="1"/>
      <protection hidden="1"/>
    </xf>
    <xf numFmtId="1" fontId="0" fillId="0" borderId="16" xfId="79" applyNumberFormat="1" applyBorder="1">
      <alignment/>
      <protection/>
    </xf>
    <xf numFmtId="1" fontId="0" fillId="0" borderId="0" xfId="79" applyNumberFormat="1" applyFont="1">
      <alignment/>
      <protection/>
    </xf>
    <xf numFmtId="0" fontId="25" fillId="0" borderId="16" xfId="0" applyFont="1" applyBorder="1" applyAlignment="1">
      <alignment/>
    </xf>
    <xf numFmtId="3" fontId="25" fillId="0" borderId="16" xfId="0" applyNumberFormat="1" applyFont="1" applyBorder="1" applyAlignment="1" applyProtection="1">
      <alignment/>
      <protection hidden="1"/>
    </xf>
    <xf numFmtId="0" fontId="25" fillId="0" borderId="16" xfId="77" applyFont="1" applyBorder="1">
      <alignment/>
      <protection/>
    </xf>
    <xf numFmtId="0" fontId="25" fillId="0" borderId="20" xfId="77" applyFont="1" applyBorder="1">
      <alignment/>
      <protection/>
    </xf>
    <xf numFmtId="0" fontId="25" fillId="0" borderId="16" xfId="0" applyFont="1" applyBorder="1" applyAlignment="1">
      <alignment horizontal="left"/>
    </xf>
    <xf numFmtId="1" fontId="25" fillId="0" borderId="16" xfId="0" applyNumberFormat="1" applyFont="1" applyBorder="1" applyAlignment="1">
      <alignment horizontal="center" vertical="center"/>
    </xf>
    <xf numFmtId="0" fontId="25" fillId="0" borderId="16" xfId="0" applyFont="1" applyBorder="1" applyAlignment="1" applyProtection="1">
      <alignment/>
      <protection hidden="1"/>
    </xf>
    <xf numFmtId="0" fontId="25" fillId="0" borderId="16" xfId="0" applyFont="1" applyBorder="1" applyAlignment="1" applyProtection="1">
      <alignment horizontal="center" vertical="center"/>
      <protection hidden="1"/>
    </xf>
    <xf numFmtId="0" fontId="25" fillId="0" borderId="16" xfId="0" applyFont="1" applyBorder="1" applyAlignment="1" applyProtection="1">
      <alignment horizontal="center"/>
      <protection hidden="1"/>
    </xf>
    <xf numFmtId="44" fontId="25" fillId="0" borderId="16" xfId="0" applyNumberFormat="1" applyFont="1" applyBorder="1" applyAlignment="1" applyProtection="1">
      <alignment vertical="center"/>
      <protection hidden="1"/>
    </xf>
    <xf numFmtId="0" fontId="25" fillId="0" borderId="16" xfId="0" applyFont="1" applyBorder="1" applyAlignment="1" applyProtection="1">
      <alignment wrapText="1"/>
      <protection hidden="1"/>
    </xf>
    <xf numFmtId="11" fontId="25" fillId="0" borderId="16" xfId="0" applyNumberFormat="1" applyFont="1" applyBorder="1" applyAlignment="1" applyProtection="1">
      <alignment/>
      <protection hidden="1"/>
    </xf>
    <xf numFmtId="0" fontId="25" fillId="0" borderId="16" xfId="0" applyFont="1" applyBorder="1" applyAlignment="1" applyProtection="1">
      <alignment horizontal="left"/>
      <protection hidden="1"/>
    </xf>
    <xf numFmtId="167" fontId="25" fillId="0" borderId="16" xfId="0" applyNumberFormat="1" applyFont="1" applyBorder="1" applyAlignment="1" applyProtection="1">
      <alignment vertical="center"/>
      <protection hidden="1"/>
    </xf>
    <xf numFmtId="49" fontId="25" fillId="0" borderId="16" xfId="77" applyNumberFormat="1" applyFont="1" applyBorder="1" applyAlignment="1">
      <alignment horizontal="left"/>
      <protection/>
    </xf>
    <xf numFmtId="0" fontId="25" fillId="0" borderId="16" xfId="0" applyFont="1" applyBorder="1" applyAlignment="1">
      <alignment horizontal="center"/>
    </xf>
    <xf numFmtId="167" fontId="25" fillId="0" borderId="16" xfId="63" applyNumberFormat="1" applyFont="1" applyFill="1" applyBorder="1" applyAlignment="1">
      <alignment vertical="center"/>
    </xf>
    <xf numFmtId="49" fontId="25" fillId="0" borderId="14" xfId="77" applyNumberFormat="1" applyFont="1" applyBorder="1" applyAlignment="1">
      <alignment horizontal="left"/>
      <protection/>
    </xf>
    <xf numFmtId="167" fontId="25" fillId="0" borderId="14" xfId="63" applyNumberFormat="1" applyFont="1" applyFill="1" applyBorder="1" applyAlignment="1">
      <alignment vertical="center"/>
    </xf>
    <xf numFmtId="49" fontId="25" fillId="0" borderId="20" xfId="77" applyNumberFormat="1" applyFont="1" applyBorder="1" applyAlignment="1">
      <alignment horizontal="left"/>
      <protection/>
    </xf>
    <xf numFmtId="0" fontId="25" fillId="0" borderId="20" xfId="0" applyFont="1" applyBorder="1" applyAlignment="1">
      <alignment horizontal="center"/>
    </xf>
    <xf numFmtId="167" fontId="25" fillId="35" borderId="20" xfId="63" applyNumberFormat="1" applyFont="1" applyFill="1" applyBorder="1" applyAlignment="1">
      <alignment vertical="center"/>
    </xf>
    <xf numFmtId="167" fontId="25" fillId="35" borderId="16" xfId="63" applyNumberFormat="1" applyFont="1" applyFill="1" applyBorder="1" applyAlignment="1">
      <alignment vertical="center"/>
    </xf>
    <xf numFmtId="0" fontId="25" fillId="0" borderId="0" xfId="0" applyFont="1" applyAlignment="1">
      <alignment horizontal="center"/>
    </xf>
    <xf numFmtId="0" fontId="20" fillId="0" borderId="0" xfId="0" applyFont="1" applyAlignment="1">
      <alignment vertical="top"/>
    </xf>
    <xf numFmtId="0" fontId="21" fillId="0" borderId="16" xfId="77" applyFont="1" applyBorder="1">
      <alignment/>
      <protection/>
    </xf>
    <xf numFmtId="49" fontId="21" fillId="0" borderId="16" xfId="77" applyNumberFormat="1" applyFont="1" applyBorder="1" applyAlignment="1">
      <alignment horizontal="left"/>
      <protection/>
    </xf>
    <xf numFmtId="0" fontId="21" fillId="0" borderId="16" xfId="0" applyFont="1" applyBorder="1" applyAlignment="1">
      <alignment horizontal="right"/>
    </xf>
    <xf numFmtId="44" fontId="26" fillId="0" borderId="19" xfId="0" applyNumberFormat="1" applyFont="1" applyBorder="1" applyAlignment="1" applyProtection="1">
      <alignment/>
      <protection hidden="1"/>
    </xf>
    <xf numFmtId="0" fontId="31" fillId="0" borderId="16" xfId="82" applyFont="1" applyBorder="1" applyAlignment="1">
      <alignment vertical="center"/>
      <protection/>
    </xf>
    <xf numFmtId="0" fontId="31" fillId="0" borderId="16" xfId="82" applyFont="1" applyBorder="1" applyAlignment="1">
      <alignment horizontal="left" vertical="center" wrapText="1"/>
      <protection/>
    </xf>
    <xf numFmtId="0" fontId="25" fillId="0" borderId="16" xfId="77" applyFont="1" applyBorder="1" applyAlignment="1">
      <alignment horizontal="left"/>
      <protection/>
    </xf>
    <xf numFmtId="0" fontId="25" fillId="0" borderId="0" xfId="0" applyFont="1" applyAlignment="1">
      <alignment horizontal="left"/>
    </xf>
    <xf numFmtId="0" fontId="25" fillId="35" borderId="16" xfId="0" applyFont="1" applyFill="1" applyBorder="1" applyAlignment="1">
      <alignment horizontal="center"/>
    </xf>
    <xf numFmtId="44" fontId="26" fillId="0" borderId="0" xfId="0" applyNumberFormat="1" applyFont="1" applyAlignment="1" applyProtection="1">
      <alignment/>
      <protection hidden="1"/>
    </xf>
    <xf numFmtId="0" fontId="0" fillId="0" borderId="0" xfId="0" applyFont="1" applyAlignment="1">
      <alignment/>
    </xf>
    <xf numFmtId="0" fontId="25" fillId="36" borderId="16" xfId="0" applyFont="1" applyFill="1" applyBorder="1" applyAlignment="1">
      <alignment horizontal="center" vertical="center"/>
    </xf>
    <xf numFmtId="0" fontId="25" fillId="36" borderId="16" xfId="0" applyFont="1" applyFill="1" applyBorder="1" applyAlignment="1">
      <alignment horizontal="center" vertical="center" wrapText="1"/>
    </xf>
    <xf numFmtId="0" fontId="25" fillId="36" borderId="20" xfId="0" applyFont="1" applyFill="1" applyBorder="1" applyAlignment="1">
      <alignment horizontal="center" vertical="center"/>
    </xf>
    <xf numFmtId="11" fontId="25" fillId="0" borderId="16" xfId="0" applyNumberFormat="1" applyFont="1" applyBorder="1" applyAlignment="1" applyProtection="1">
      <alignment horizontal="center"/>
      <protection hidden="1"/>
    </xf>
    <xf numFmtId="9" fontId="28" fillId="0" borderId="14" xfId="87" applyNumberFormat="1" applyFont="1" applyBorder="1" applyAlignment="1" applyProtection="1">
      <alignment horizontal="center" vertical="center"/>
      <protection hidden="1"/>
    </xf>
    <xf numFmtId="4" fontId="28" fillId="0" borderId="20" xfId="79" applyNumberFormat="1" applyFont="1" applyBorder="1" applyAlignment="1" applyProtection="1">
      <alignment horizontal="center" vertical="center"/>
      <protection hidden="1"/>
    </xf>
    <xf numFmtId="4" fontId="28" fillId="0" borderId="21" xfId="79" applyNumberFormat="1" applyFont="1" applyBorder="1" applyAlignment="1" applyProtection="1">
      <alignment horizontal="center" vertical="center"/>
      <protection hidden="1"/>
    </xf>
    <xf numFmtId="0" fontId="28" fillId="0" borderId="20" xfId="79" applyFont="1" applyBorder="1" applyAlignment="1" applyProtection="1">
      <alignment horizontal="center" vertical="center" wrapText="1"/>
      <protection hidden="1"/>
    </xf>
    <xf numFmtId="209" fontId="28" fillId="0" borderId="20" xfId="79" applyNumberFormat="1" applyFont="1" applyBorder="1" applyAlignment="1" applyProtection="1">
      <alignment horizontal="center" vertical="center"/>
      <protection hidden="1"/>
    </xf>
    <xf numFmtId="1" fontId="0" fillId="0" borderId="0" xfId="79" applyNumberFormat="1" applyBorder="1">
      <alignment/>
      <protection/>
    </xf>
    <xf numFmtId="209" fontId="28" fillId="0" borderId="16" xfId="79" applyNumberFormat="1" applyFont="1" applyBorder="1" applyAlignment="1" applyProtection="1">
      <alignment horizontal="center" vertical="center" wrapText="1"/>
      <protection hidden="1"/>
    </xf>
    <xf numFmtId="4" fontId="0" fillId="0" borderId="0" xfId="0" applyNumberFormat="1" applyFont="1" applyAlignment="1">
      <alignment vertical="center"/>
    </xf>
    <xf numFmtId="0" fontId="26" fillId="0" borderId="16" xfId="0" applyFont="1" applyBorder="1" applyAlignment="1" applyProtection="1">
      <alignment horizontal="left" vertical="center" wrapText="1"/>
      <protection hidden="1"/>
    </xf>
    <xf numFmtId="0" fontId="26" fillId="0" borderId="16" xfId="0" applyFont="1" applyBorder="1" applyAlignment="1" applyProtection="1">
      <alignment horizontal="center" vertical="center" wrapText="1"/>
      <protection hidden="1"/>
    </xf>
    <xf numFmtId="0" fontId="26" fillId="35" borderId="16" xfId="0" applyFont="1" applyFill="1" applyBorder="1" applyAlignment="1" applyProtection="1">
      <alignment horizontal="center" vertical="center" wrapText="1"/>
      <protection hidden="1"/>
    </xf>
    <xf numFmtId="3" fontId="25" fillId="35" borderId="16" xfId="0" applyNumberFormat="1" applyFont="1" applyFill="1" applyBorder="1" applyAlignment="1" applyProtection="1">
      <alignment/>
      <protection hidden="1"/>
    </xf>
    <xf numFmtId="1" fontId="25" fillId="35" borderId="16" xfId="0" applyNumberFormat="1" applyFont="1" applyFill="1" applyBorder="1" applyAlignment="1" applyProtection="1">
      <alignment horizontal="center"/>
      <protection hidden="1"/>
    </xf>
    <xf numFmtId="44" fontId="25" fillId="0" borderId="16" xfId="0" applyNumberFormat="1" applyFont="1" applyBorder="1" applyAlignment="1" applyProtection="1">
      <alignment/>
      <protection hidden="1"/>
    </xf>
    <xf numFmtId="9" fontId="25" fillId="0" borderId="16" xfId="88" applyFont="1" applyFill="1" applyBorder="1" applyAlignment="1" applyProtection="1">
      <alignment horizontal="center"/>
      <protection hidden="1"/>
    </xf>
    <xf numFmtId="8" fontId="25" fillId="0" borderId="16" xfId="0" applyNumberFormat="1" applyFont="1" applyBorder="1" applyAlignment="1" applyProtection="1">
      <alignment/>
      <protection hidden="1"/>
    </xf>
    <xf numFmtId="1" fontId="26" fillId="35" borderId="16" xfId="0" applyNumberFormat="1" applyFont="1" applyFill="1" applyBorder="1" applyAlignment="1" applyProtection="1">
      <alignment horizontal="center"/>
      <protection hidden="1"/>
    </xf>
    <xf numFmtId="0" fontId="26" fillId="0" borderId="16" xfId="0" applyFont="1" applyBorder="1" applyAlignment="1" applyProtection="1">
      <alignment/>
      <protection hidden="1"/>
    </xf>
    <xf numFmtId="0" fontId="25" fillId="35" borderId="16" xfId="0" applyFont="1" applyFill="1" applyBorder="1" applyAlignment="1" applyProtection="1">
      <alignment horizontal="center"/>
      <protection hidden="1"/>
    </xf>
    <xf numFmtId="0" fontId="25" fillId="35" borderId="16" xfId="0" applyFont="1" applyFill="1" applyBorder="1" applyAlignment="1" applyProtection="1">
      <alignment horizontal="right"/>
      <protection hidden="1"/>
    </xf>
    <xf numFmtId="3" fontId="25" fillId="35" borderId="16" xfId="0" applyNumberFormat="1" applyFont="1" applyFill="1" applyBorder="1" applyAlignment="1" applyProtection="1">
      <alignment horizontal="center"/>
      <protection hidden="1"/>
    </xf>
    <xf numFmtId="0" fontId="25" fillId="35" borderId="16" xfId="0" applyFont="1" applyFill="1" applyBorder="1" applyAlignment="1">
      <alignment horizontal="right"/>
    </xf>
    <xf numFmtId="0" fontId="25" fillId="35" borderId="16" xfId="77" applyFont="1" applyFill="1" applyBorder="1" applyAlignment="1">
      <alignment horizontal="center"/>
      <protection/>
    </xf>
    <xf numFmtId="3" fontId="25" fillId="35" borderId="20" xfId="0" applyNumberFormat="1" applyFont="1" applyFill="1" applyBorder="1" applyAlignment="1" applyProtection="1">
      <alignment/>
      <protection hidden="1"/>
    </xf>
    <xf numFmtId="0" fontId="25" fillId="35" borderId="20" xfId="0" applyFont="1" applyFill="1" applyBorder="1" applyAlignment="1">
      <alignment horizontal="right"/>
    </xf>
    <xf numFmtId="0" fontId="25" fillId="35" borderId="20" xfId="77" applyFont="1" applyFill="1" applyBorder="1" applyAlignment="1">
      <alignment horizontal="center"/>
      <protection/>
    </xf>
    <xf numFmtId="44" fontId="25" fillId="0" borderId="20" xfId="0" applyNumberFormat="1" applyFont="1" applyBorder="1" applyAlignment="1" applyProtection="1">
      <alignment/>
      <protection hidden="1"/>
    </xf>
    <xf numFmtId="9" fontId="25" fillId="0" borderId="20" xfId="88" applyFont="1" applyFill="1" applyBorder="1" applyAlignment="1" applyProtection="1">
      <alignment horizontal="center"/>
      <protection hidden="1"/>
    </xf>
    <xf numFmtId="8" fontId="25" fillId="0" borderId="20" xfId="0" applyNumberFormat="1" applyFont="1" applyBorder="1" applyAlignment="1" applyProtection="1">
      <alignment/>
      <protection hidden="1"/>
    </xf>
    <xf numFmtId="0" fontId="26" fillId="0" borderId="0" xfId="0" applyFont="1" applyAlignment="1" applyProtection="1">
      <alignment/>
      <protection hidden="1"/>
    </xf>
    <xf numFmtId="0" fontId="25" fillId="0" borderId="0" xfId="0" applyFont="1" applyAlignment="1" applyProtection="1">
      <alignment/>
      <protection hidden="1"/>
    </xf>
    <xf numFmtId="3" fontId="25" fillId="0" borderId="0" xfId="0" applyNumberFormat="1" applyFont="1" applyAlignment="1" applyProtection="1">
      <alignment/>
      <protection hidden="1"/>
    </xf>
    <xf numFmtId="0" fontId="26" fillId="0" borderId="0" xfId="0" applyFont="1" applyAlignment="1" applyProtection="1">
      <alignment horizontal="right"/>
      <protection hidden="1"/>
    </xf>
    <xf numFmtId="44" fontId="25" fillId="0" borderId="0" xfId="0" applyNumberFormat="1" applyFont="1" applyAlignment="1" applyProtection="1">
      <alignment/>
      <protection hidden="1"/>
    </xf>
    <xf numFmtId="44" fontId="26" fillId="0" borderId="14" xfId="0" applyNumberFormat="1" applyFont="1" applyBorder="1" applyAlignment="1" applyProtection="1">
      <alignment/>
      <protection hidden="1"/>
    </xf>
    <xf numFmtId="0" fontId="26" fillId="0" borderId="16" xfId="0" applyFont="1" applyBorder="1" applyAlignment="1" applyProtection="1">
      <alignment vertical="center"/>
      <protection hidden="1"/>
    </xf>
    <xf numFmtId="0" fontId="26" fillId="0" borderId="17" xfId="0" applyFont="1" applyBorder="1" applyAlignment="1" applyProtection="1">
      <alignment horizontal="center" vertical="center" wrapText="1"/>
      <protection hidden="1"/>
    </xf>
    <xf numFmtId="0" fontId="25" fillId="0" borderId="0" xfId="0" applyFont="1" applyAlignment="1" applyProtection="1">
      <alignment horizontal="center"/>
      <protection hidden="1"/>
    </xf>
    <xf numFmtId="0" fontId="25" fillId="36" borderId="22" xfId="0" applyFont="1" applyFill="1" applyBorder="1" applyAlignment="1">
      <alignment horizontal="center" vertical="center"/>
    </xf>
    <xf numFmtId="49" fontId="25" fillId="0" borderId="22" xfId="0" applyNumberFormat="1" applyFont="1" applyBorder="1" applyAlignment="1">
      <alignment horizontal="center" vertical="center"/>
    </xf>
    <xf numFmtId="49" fontId="25" fillId="0" borderId="16" xfId="0" applyNumberFormat="1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49" fontId="25" fillId="0" borderId="23" xfId="0" applyNumberFormat="1" applyFont="1" applyBorder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44" fontId="26" fillId="0" borderId="16" xfId="0" applyNumberFormat="1" applyFont="1" applyBorder="1" applyAlignment="1" applyProtection="1">
      <alignment/>
      <protection hidden="1"/>
    </xf>
    <xf numFmtId="0" fontId="26" fillId="0" borderId="16" xfId="0" applyFont="1" applyBorder="1" applyAlignment="1" applyProtection="1">
      <alignment horizontal="center" vertical="top" wrapText="1"/>
      <protection hidden="1"/>
    </xf>
    <xf numFmtId="167" fontId="25" fillId="0" borderId="16" xfId="0" applyNumberFormat="1" applyFont="1" applyBorder="1" applyAlignment="1" applyProtection="1">
      <alignment/>
      <protection hidden="1"/>
    </xf>
    <xf numFmtId="44" fontId="25" fillId="0" borderId="16" xfId="0" applyNumberFormat="1" applyFont="1" applyBorder="1" applyAlignment="1" applyProtection="1">
      <alignment horizontal="right"/>
      <protection hidden="1"/>
    </xf>
    <xf numFmtId="167" fontId="25" fillId="0" borderId="16" xfId="0" applyNumberFormat="1" applyFont="1" applyBorder="1" applyAlignment="1" applyProtection="1">
      <alignment horizontal="right"/>
      <protection hidden="1"/>
    </xf>
    <xf numFmtId="0" fontId="25" fillId="0" borderId="0" xfId="0" applyFont="1" applyAlignment="1" applyProtection="1">
      <alignment horizontal="left"/>
      <protection hidden="1"/>
    </xf>
    <xf numFmtId="168" fontId="25" fillId="0" borderId="0" xfId="0" applyNumberFormat="1" applyFont="1" applyAlignment="1" applyProtection="1">
      <alignment horizontal="center"/>
      <protection hidden="1"/>
    </xf>
    <xf numFmtId="167" fontId="25" fillId="0" borderId="0" xfId="88" applyNumberFormat="1" applyFont="1" applyFill="1" applyAlignment="1" applyProtection="1">
      <alignment horizontal="right"/>
      <protection hidden="1"/>
    </xf>
    <xf numFmtId="9" fontId="25" fillId="0" borderId="0" xfId="0" applyNumberFormat="1" applyFont="1" applyAlignment="1" applyProtection="1">
      <alignment horizontal="center"/>
      <protection hidden="1"/>
    </xf>
    <xf numFmtId="44" fontId="25" fillId="0" borderId="0" xfId="0" applyNumberFormat="1" applyFont="1" applyAlignment="1" applyProtection="1">
      <alignment horizontal="right"/>
      <protection hidden="1"/>
    </xf>
    <xf numFmtId="167" fontId="25" fillId="0" borderId="0" xfId="0" applyNumberFormat="1" applyFont="1" applyAlignment="1" applyProtection="1">
      <alignment/>
      <protection hidden="1"/>
    </xf>
    <xf numFmtId="44" fontId="25" fillId="0" borderId="0" xfId="0" applyNumberFormat="1" applyFont="1" applyAlignment="1" applyProtection="1">
      <alignment horizontal="center"/>
      <protection hidden="1"/>
    </xf>
    <xf numFmtId="0" fontId="35" fillId="0" borderId="19" xfId="0" applyFont="1" applyBorder="1" applyAlignment="1" applyProtection="1">
      <alignment/>
      <protection hidden="1"/>
    </xf>
    <xf numFmtId="0" fontId="36" fillId="0" borderId="19" xfId="0" applyFont="1" applyBorder="1" applyAlignment="1" applyProtection="1">
      <alignment/>
      <protection hidden="1"/>
    </xf>
    <xf numFmtId="0" fontId="36" fillId="0" borderId="19" xfId="0" applyFont="1" applyBorder="1" applyAlignment="1" applyProtection="1">
      <alignment horizontal="left"/>
      <protection hidden="1"/>
    </xf>
    <xf numFmtId="44" fontId="36" fillId="0" borderId="19" xfId="0" applyNumberFormat="1" applyFont="1" applyBorder="1" applyAlignment="1" applyProtection="1">
      <alignment/>
      <protection hidden="1"/>
    </xf>
    <xf numFmtId="167" fontId="35" fillId="0" borderId="19" xfId="0" applyNumberFormat="1" applyFont="1" applyBorder="1" applyAlignment="1" applyProtection="1">
      <alignment/>
      <protection hidden="1"/>
    </xf>
    <xf numFmtId="0" fontId="25" fillId="0" borderId="16" xfId="0" applyFont="1" applyBorder="1" applyAlignment="1" applyProtection="1">
      <alignment horizontal="right"/>
      <protection hidden="1"/>
    </xf>
    <xf numFmtId="3" fontId="25" fillId="0" borderId="16" xfId="0" applyNumberFormat="1" applyFont="1" applyBorder="1" applyAlignment="1" applyProtection="1">
      <alignment horizontal="center"/>
      <protection hidden="1"/>
    </xf>
    <xf numFmtId="0" fontId="0" fillId="35" borderId="16" xfId="0" applyFont="1" applyFill="1" applyBorder="1" applyAlignment="1">
      <alignment horizontal="center"/>
    </xf>
    <xf numFmtId="0" fontId="25" fillId="0" borderId="20" xfId="0" applyFont="1" applyBorder="1" applyAlignment="1" applyProtection="1">
      <alignment/>
      <protection hidden="1"/>
    </xf>
    <xf numFmtId="11" fontId="25" fillId="0" borderId="20" xfId="0" applyNumberFormat="1" applyFont="1" applyBorder="1" applyAlignment="1" applyProtection="1">
      <alignment/>
      <protection hidden="1"/>
    </xf>
    <xf numFmtId="0" fontId="25" fillId="0" borderId="20" xfId="0" applyFont="1" applyBorder="1" applyAlignment="1" applyProtection="1">
      <alignment horizontal="right"/>
      <protection hidden="1"/>
    </xf>
    <xf numFmtId="3" fontId="25" fillId="35" borderId="20" xfId="0" applyNumberFormat="1" applyFont="1" applyFill="1" applyBorder="1" applyAlignment="1" applyProtection="1">
      <alignment horizontal="center"/>
      <protection hidden="1"/>
    </xf>
    <xf numFmtId="4" fontId="25" fillId="0" borderId="0" xfId="0" applyNumberFormat="1" applyFont="1" applyAlignment="1" applyProtection="1">
      <alignment horizontal="center"/>
      <protection hidden="1"/>
    </xf>
    <xf numFmtId="9" fontId="25" fillId="0" borderId="0" xfId="88" applyFont="1" applyFill="1" applyAlignment="1" applyProtection="1">
      <alignment horizontal="center"/>
      <protection hidden="1"/>
    </xf>
    <xf numFmtId="3" fontId="25" fillId="0" borderId="0" xfId="0" applyNumberFormat="1" applyFont="1" applyAlignment="1" applyProtection="1">
      <alignment horizontal="left"/>
      <protection hidden="1"/>
    </xf>
    <xf numFmtId="3" fontId="26" fillId="0" borderId="0" xfId="0" applyNumberFormat="1" applyFont="1" applyAlignment="1" applyProtection="1">
      <alignment/>
      <protection hidden="1"/>
    </xf>
    <xf numFmtId="44" fontId="26" fillId="0" borderId="24" xfId="0" applyNumberFormat="1" applyFont="1" applyBorder="1" applyAlignment="1" applyProtection="1">
      <alignment/>
      <protection hidden="1"/>
    </xf>
    <xf numFmtId="0" fontId="25" fillId="0" borderId="0" xfId="0" applyFont="1" applyAlignment="1" applyProtection="1">
      <alignment horizontal="center" vertical="center" wrapText="1"/>
      <protection hidden="1"/>
    </xf>
    <xf numFmtId="0" fontId="25" fillId="0" borderId="0" xfId="0" applyFont="1" applyAlignment="1" applyProtection="1">
      <alignment horizontal="left" vertical="center" wrapText="1"/>
      <protection hidden="1"/>
    </xf>
    <xf numFmtId="0" fontId="26" fillId="0" borderId="0" xfId="0" applyFont="1" applyAlignment="1" applyProtection="1">
      <alignment horizontal="right" vertical="center" wrapText="1"/>
      <protection hidden="1"/>
    </xf>
    <xf numFmtId="3" fontId="26" fillId="0" borderId="0" xfId="0" applyNumberFormat="1" applyFont="1" applyAlignment="1" applyProtection="1">
      <alignment horizontal="center" vertical="center" wrapText="1"/>
      <protection hidden="1"/>
    </xf>
    <xf numFmtId="44" fontId="25" fillId="35" borderId="16" xfId="0" applyNumberFormat="1" applyFont="1" applyFill="1" applyBorder="1" applyAlignment="1" applyProtection="1">
      <alignment/>
      <protection hidden="1"/>
    </xf>
    <xf numFmtId="44" fontId="26" fillId="0" borderId="0" xfId="0" applyNumberFormat="1" applyFont="1" applyAlignment="1" applyProtection="1">
      <alignment horizontal="right"/>
      <protection hidden="1"/>
    </xf>
    <xf numFmtId="167" fontId="0" fillId="0" borderId="0" xfId="0" applyNumberFormat="1" applyFont="1" applyAlignment="1">
      <alignment/>
    </xf>
    <xf numFmtId="167" fontId="26" fillId="0" borderId="0" xfId="0" applyNumberFormat="1" applyFont="1" applyAlignment="1" applyProtection="1">
      <alignment/>
      <protection hidden="1"/>
    </xf>
    <xf numFmtId="0" fontId="0" fillId="0" borderId="0" xfId="0" applyFont="1" applyAlignment="1">
      <alignment horizontal="center"/>
    </xf>
    <xf numFmtId="0" fontId="26" fillId="0" borderId="25" xfId="0" applyFont="1" applyBorder="1" applyAlignment="1" applyProtection="1">
      <alignment horizontal="center" vertical="center" wrapText="1"/>
      <protection hidden="1"/>
    </xf>
    <xf numFmtId="0" fontId="26" fillId="0" borderId="26" xfId="0" applyFont="1" applyBorder="1" applyAlignment="1" applyProtection="1">
      <alignment horizontal="center" vertical="center" wrapText="1"/>
      <protection hidden="1"/>
    </xf>
    <xf numFmtId="0" fontId="26" fillId="0" borderId="17" xfId="0" applyFont="1" applyBorder="1" applyAlignment="1" applyProtection="1">
      <alignment horizontal="center" vertical="center" wrapText="1"/>
      <protection hidden="1"/>
    </xf>
    <xf numFmtId="0" fontId="23" fillId="0" borderId="16" xfId="0" applyFont="1" applyBorder="1" applyAlignment="1">
      <alignment horizontal="left"/>
    </xf>
    <xf numFmtId="0" fontId="25" fillId="0" borderId="16" xfId="0" applyFont="1" applyBorder="1" applyAlignment="1" applyProtection="1">
      <alignment horizontal="left"/>
      <protection hidden="1"/>
    </xf>
    <xf numFmtId="0" fontId="23" fillId="0" borderId="25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8" fillId="0" borderId="16" xfId="79" applyFont="1" applyBorder="1" applyAlignment="1" applyProtection="1">
      <alignment horizontal="center" vertical="center" wrapText="1"/>
      <protection hidden="1"/>
    </xf>
    <xf numFmtId="0" fontId="28" fillId="0" borderId="16" xfId="79" applyFont="1" applyBorder="1" applyAlignment="1" applyProtection="1">
      <alignment horizontal="center" vertical="center"/>
      <protection hidden="1"/>
    </xf>
    <xf numFmtId="0" fontId="28" fillId="0" borderId="0" xfId="79" applyFont="1" applyAlignment="1">
      <alignment horizontal="left" vertical="top" wrapText="1"/>
      <protection/>
    </xf>
    <xf numFmtId="0" fontId="28" fillId="0" borderId="27" xfId="79" applyFont="1" applyBorder="1" applyAlignment="1" applyProtection="1">
      <alignment horizontal="center" vertical="center" wrapText="1"/>
      <protection hidden="1"/>
    </xf>
    <xf numFmtId="0" fontId="28" fillId="0" borderId="28" xfId="79" applyFont="1" applyBorder="1" applyAlignment="1" applyProtection="1">
      <alignment horizontal="center" vertical="center" wrapText="1"/>
      <protection hidden="1"/>
    </xf>
    <xf numFmtId="4" fontId="28" fillId="0" borderId="21" xfId="79" applyNumberFormat="1" applyFont="1" applyBorder="1" applyAlignment="1" applyProtection="1">
      <alignment horizontal="center" vertical="center"/>
      <protection hidden="1"/>
    </xf>
    <xf numFmtId="4" fontId="28" fillId="0" borderId="14" xfId="79" applyNumberFormat="1" applyFont="1" applyBorder="1" applyAlignment="1" applyProtection="1">
      <alignment horizontal="center" vertical="center"/>
      <protection hidden="1"/>
    </xf>
    <xf numFmtId="9" fontId="28" fillId="0" borderId="21" xfId="79" applyNumberFormat="1" applyFont="1" applyBorder="1" applyAlignment="1" applyProtection="1">
      <alignment horizontal="center" vertical="center"/>
      <protection hidden="1"/>
    </xf>
    <xf numFmtId="9" fontId="28" fillId="0" borderId="14" xfId="79" applyNumberFormat="1" applyFont="1" applyBorder="1" applyAlignment="1" applyProtection="1">
      <alignment horizontal="center" vertical="center"/>
      <protection hidden="1"/>
    </xf>
    <xf numFmtId="0" fontId="28" fillId="0" borderId="11" xfId="79" applyFont="1" applyBorder="1" applyAlignment="1" applyProtection="1">
      <alignment horizontal="center" vertical="center"/>
      <protection hidden="1"/>
    </xf>
    <xf numFmtId="0" fontId="28" fillId="0" borderId="13" xfId="79" applyFont="1" applyBorder="1" applyAlignment="1" applyProtection="1">
      <alignment horizontal="center" vertical="center"/>
      <protection hidden="1"/>
    </xf>
    <xf numFmtId="0" fontId="28" fillId="0" borderId="21" xfId="79" applyFont="1" applyBorder="1" applyAlignment="1" applyProtection="1">
      <alignment horizontal="center" vertical="center" wrapText="1"/>
      <protection hidden="1"/>
    </xf>
    <xf numFmtId="0" fontId="28" fillId="0" borderId="14" xfId="79" applyFont="1" applyBorder="1" applyAlignment="1" applyProtection="1">
      <alignment horizontal="center" vertical="center" wrapText="1"/>
      <protection hidden="1"/>
    </xf>
    <xf numFmtId="1" fontId="0" fillId="0" borderId="20" xfId="79" applyNumberFormat="1" applyFont="1" applyBorder="1" applyAlignment="1">
      <alignment horizontal="center"/>
      <protection/>
    </xf>
    <xf numFmtId="1" fontId="0" fillId="0" borderId="14" xfId="79" applyNumberFormat="1" applyFont="1" applyBorder="1" applyAlignment="1">
      <alignment horizontal="center"/>
      <protection/>
    </xf>
    <xf numFmtId="0" fontId="29" fillId="0" borderId="29" xfId="79" applyFont="1" applyBorder="1" applyAlignment="1" applyProtection="1">
      <alignment horizontal="center" vertical="center" wrapText="1"/>
      <protection hidden="1"/>
    </xf>
    <xf numFmtId="0" fontId="29" fillId="0" borderId="30" xfId="79" applyFont="1" applyBorder="1" applyAlignment="1" applyProtection="1">
      <alignment horizontal="center" vertical="center" wrapText="1"/>
      <protection hidden="1"/>
    </xf>
    <xf numFmtId="0" fontId="28" fillId="0" borderId="27" xfId="79" applyFont="1" applyBorder="1" applyAlignment="1" applyProtection="1">
      <alignment horizontal="center" vertical="center" wrapText="1"/>
      <protection hidden="1"/>
    </xf>
    <xf numFmtId="0" fontId="29" fillId="0" borderId="28" xfId="79" applyFont="1" applyBorder="1" applyAlignment="1" applyProtection="1">
      <alignment horizontal="center" vertical="center" wrapText="1"/>
      <protection hidden="1"/>
    </xf>
    <xf numFmtId="0" fontId="28" fillId="0" borderId="10" xfId="79" applyFont="1" applyBorder="1" applyAlignment="1" applyProtection="1">
      <alignment horizontal="center" vertical="center"/>
      <protection hidden="1"/>
    </xf>
    <xf numFmtId="0" fontId="28" fillId="0" borderId="12" xfId="79" applyFont="1" applyBorder="1" applyAlignment="1" applyProtection="1">
      <alignment horizontal="center" vertical="center"/>
      <protection hidden="1"/>
    </xf>
    <xf numFmtId="0" fontId="28" fillId="0" borderId="10" xfId="79" applyFont="1" applyBorder="1" applyAlignment="1" applyProtection="1">
      <alignment horizontal="center" vertical="center" wrapText="1"/>
      <protection hidden="1"/>
    </xf>
    <xf numFmtId="0" fontId="28" fillId="0" borderId="12" xfId="79" applyFont="1" applyBorder="1" applyAlignment="1" applyProtection="1">
      <alignment horizontal="center" vertical="center" wrapText="1"/>
      <protection hidden="1"/>
    </xf>
    <xf numFmtId="0" fontId="28" fillId="0" borderId="31" xfId="79" applyFont="1" applyBorder="1" applyAlignment="1">
      <alignment horizontal="center" vertical="center"/>
      <protection/>
    </xf>
    <xf numFmtId="0" fontId="28" fillId="0" borderId="32" xfId="79" applyFont="1" applyBorder="1" applyAlignment="1">
      <alignment horizontal="center" vertical="center"/>
      <protection/>
    </xf>
    <xf numFmtId="0" fontId="27" fillId="0" borderId="0" xfId="79" applyFont="1" applyAlignment="1" applyProtection="1">
      <alignment horizontal="center" wrapText="1"/>
      <protection hidden="1"/>
    </xf>
    <xf numFmtId="0" fontId="28" fillId="0" borderId="16" xfId="79" applyFont="1" applyBorder="1" applyAlignment="1">
      <alignment horizontal="center" vertical="center"/>
      <protection/>
    </xf>
    <xf numFmtId="4" fontId="28" fillId="0" borderId="20" xfId="79" applyNumberFormat="1" applyFont="1" applyBorder="1" applyAlignment="1" applyProtection="1">
      <alignment horizontal="center" vertical="center"/>
      <protection hidden="1"/>
    </xf>
    <xf numFmtId="0" fontId="28" fillId="0" borderId="20" xfId="79" applyFont="1" applyBorder="1" applyAlignment="1" applyProtection="1">
      <alignment horizontal="center" vertical="center"/>
      <protection hidden="1"/>
    </xf>
    <xf numFmtId="0" fontId="28" fillId="0" borderId="14" xfId="79" applyFont="1" applyBorder="1" applyAlignment="1" applyProtection="1">
      <alignment horizontal="center" vertical="center"/>
      <protection hidden="1"/>
    </xf>
    <xf numFmtId="0" fontId="28" fillId="0" borderId="20" xfId="79" applyFont="1" applyBorder="1" applyAlignment="1" applyProtection="1">
      <alignment horizontal="center" vertical="center" wrapText="1"/>
      <protection hidden="1"/>
    </xf>
    <xf numFmtId="49" fontId="28" fillId="0" borderId="20" xfId="79" applyNumberFormat="1" applyFont="1" applyBorder="1" applyAlignment="1" applyProtection="1">
      <alignment horizontal="center" vertical="center" wrapText="1"/>
      <protection hidden="1"/>
    </xf>
    <xf numFmtId="49" fontId="28" fillId="0" borderId="14" xfId="79" applyNumberFormat="1" applyFont="1" applyBorder="1" applyAlignment="1" applyProtection="1">
      <alignment horizontal="center" vertical="center" wrapText="1"/>
      <protection hidden="1"/>
    </xf>
    <xf numFmtId="209" fontId="28" fillId="0" borderId="20" xfId="87" applyNumberFormat="1" applyFont="1" applyBorder="1" applyAlignment="1" applyProtection="1">
      <alignment horizontal="center" vertical="center"/>
      <protection hidden="1"/>
    </xf>
    <xf numFmtId="209" fontId="28" fillId="0" borderId="14" xfId="87" applyNumberFormat="1" applyFont="1" applyBorder="1" applyAlignment="1" applyProtection="1">
      <alignment horizontal="center" vertical="center"/>
      <protection hidden="1"/>
    </xf>
  </cellXfs>
  <cellStyles count="8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4 - 20%" xfId="42"/>
    <cellStyle name="Accent4 - 40%" xfId="43"/>
    <cellStyle name="Accent4 - 60%" xfId="44"/>
    <cellStyle name="Accent5 - 20%" xfId="45"/>
    <cellStyle name="Accent5 - 40%" xfId="46"/>
    <cellStyle name="Accent5 - 60%" xfId="47"/>
    <cellStyle name="Accent6 - 20%" xfId="48"/>
    <cellStyle name="Accent6 - 40%" xfId="49"/>
    <cellStyle name="Accent6 - 60%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y" xfId="59"/>
    <cellStyle name="Comma" xfId="60"/>
    <cellStyle name="Comma [0]" xfId="61"/>
    <cellStyle name="Dziesiętny 2" xfId="62"/>
    <cellStyle name="Dziesiętny 3" xfId="63"/>
    <cellStyle name="Emphasis 1" xfId="64"/>
    <cellStyle name="Emphasis 2" xfId="65"/>
    <cellStyle name="Emphasis 3" xfId="66"/>
    <cellStyle name="Hyperlink" xfId="67"/>
    <cellStyle name="Komórka połączona" xfId="68"/>
    <cellStyle name="Komórka zaznaczona" xfId="69"/>
    <cellStyle name="Nagłówek 1" xfId="70"/>
    <cellStyle name="Nagłówek 2" xfId="71"/>
    <cellStyle name="Nagłówek 3" xfId="72"/>
    <cellStyle name="Nagłówek 4" xfId="73"/>
    <cellStyle name="Neutralny" xfId="74"/>
    <cellStyle name="Normal 2" xfId="75"/>
    <cellStyle name="Normal_SPIR-DBP" xfId="76"/>
    <cellStyle name="Normal_Tarczyca" xfId="77"/>
    <cellStyle name="Normalny 2" xfId="78"/>
    <cellStyle name="Normalny 3" xfId="79"/>
    <cellStyle name="Normalny 4" xfId="80"/>
    <cellStyle name="Normalny_2018.11.14 Oferta Szpital Miejsji Nr 4 w Gliwicach (Wersja 1 - Szpital)" xfId="81"/>
    <cellStyle name="Normalny_Mat_zuż." xfId="82"/>
    <cellStyle name="Obliczenia" xfId="83"/>
    <cellStyle name="Followed Hyperlink" xfId="84"/>
    <cellStyle name="Percent" xfId="85"/>
    <cellStyle name="Procentowy 2" xfId="86"/>
    <cellStyle name="Procentowy 2 2" xfId="87"/>
    <cellStyle name="Procentowy 3" xfId="88"/>
    <cellStyle name="Sheet Title" xfId="89"/>
    <cellStyle name="Style 1" xfId="90"/>
    <cellStyle name="Suma" xfId="91"/>
    <cellStyle name="Tekst objaśnienia" xfId="92"/>
    <cellStyle name="Tekst ostrzeżenia" xfId="93"/>
    <cellStyle name="Tytuł" xfId="94"/>
    <cellStyle name="Uwaga" xfId="95"/>
    <cellStyle name="Currency" xfId="96"/>
    <cellStyle name="Currency [0]" xfId="97"/>
    <cellStyle name="Zły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/>
  </sheetPr>
  <dimension ref="A1:Q119"/>
  <sheetViews>
    <sheetView tabSelected="1" zoomScalePageLayoutView="0" workbookViewId="0" topLeftCell="A1">
      <pane xSplit="5" topLeftCell="F1" activePane="topRight" state="frozen"/>
      <selection pane="topLeft" activeCell="A36" sqref="A36"/>
      <selection pane="topRight" activeCell="G28" sqref="G28"/>
    </sheetView>
  </sheetViews>
  <sheetFormatPr defaultColWidth="9.140625" defaultRowHeight="12.75"/>
  <cols>
    <col min="1" max="1" width="25.7109375" style="128" customWidth="1"/>
    <col min="2" max="3" width="14.00390625" style="128" customWidth="1"/>
    <col min="4" max="4" width="15.57421875" style="128" customWidth="1"/>
    <col min="5" max="5" width="14.8515625" style="128" customWidth="1"/>
    <col min="6" max="6" width="15.7109375" style="128" customWidth="1"/>
    <col min="7" max="7" width="16.7109375" style="128" customWidth="1"/>
    <col min="8" max="8" width="13.7109375" style="128" customWidth="1"/>
    <col min="9" max="9" width="16.140625" style="128" customWidth="1"/>
    <col min="10" max="10" width="16.7109375" style="128" customWidth="1"/>
    <col min="11" max="16384" width="9.140625" style="128" customWidth="1"/>
  </cols>
  <sheetData>
    <row r="1" ht="12.75">
      <c r="J1" s="128" t="s">
        <v>150</v>
      </c>
    </row>
    <row r="2" spans="1:17" ht="12.75">
      <c r="A2" s="214" t="s">
        <v>60</v>
      </c>
      <c r="B2" s="214"/>
      <c r="C2" s="214"/>
      <c r="D2" s="214"/>
      <c r="E2" s="214"/>
      <c r="F2" s="214"/>
      <c r="G2" s="214"/>
      <c r="H2" s="214"/>
      <c r="I2" s="214"/>
      <c r="J2" s="214"/>
      <c r="Q2" s="140"/>
    </row>
    <row r="5" spans="1:10" s="1" customFormat="1" ht="25.5">
      <c r="A5" s="141" t="s">
        <v>3</v>
      </c>
      <c r="B5" s="142" t="s">
        <v>7</v>
      </c>
      <c r="C5" s="142" t="s">
        <v>148</v>
      </c>
      <c r="D5" s="142" t="s">
        <v>8</v>
      </c>
      <c r="E5" s="143" t="s">
        <v>9</v>
      </c>
      <c r="F5" s="142" t="s">
        <v>10</v>
      </c>
      <c r="G5" s="142" t="s">
        <v>4</v>
      </c>
      <c r="H5" s="142" t="s">
        <v>2</v>
      </c>
      <c r="I5" s="142" t="s">
        <v>21</v>
      </c>
      <c r="J5" s="142" t="s">
        <v>5</v>
      </c>
    </row>
    <row r="6" spans="1:10" ht="12.75">
      <c r="A6" s="94" t="s">
        <v>39</v>
      </c>
      <c r="B6" s="129"/>
      <c r="C6" s="144">
        <v>1200</v>
      </c>
      <c r="D6" s="94"/>
      <c r="E6" s="145"/>
      <c r="F6" s="146"/>
      <c r="G6" s="146"/>
      <c r="H6" s="147"/>
      <c r="I6" s="148"/>
      <c r="J6" s="146"/>
    </row>
    <row r="7" spans="1:10" ht="12.75">
      <c r="A7" s="94" t="s">
        <v>40</v>
      </c>
      <c r="B7" s="129"/>
      <c r="C7" s="144">
        <v>9000</v>
      </c>
      <c r="D7" s="144"/>
      <c r="E7" s="149"/>
      <c r="F7" s="146"/>
      <c r="G7" s="146"/>
      <c r="H7" s="147"/>
      <c r="I7" s="148"/>
      <c r="J7" s="146"/>
    </row>
    <row r="8" spans="1:10" ht="12.75">
      <c r="A8" s="94" t="s">
        <v>40</v>
      </c>
      <c r="B8" s="129"/>
      <c r="C8" s="144">
        <v>3000</v>
      </c>
      <c r="D8" s="144"/>
      <c r="E8" s="145"/>
      <c r="F8" s="146"/>
      <c r="G8" s="146"/>
      <c r="H8" s="147"/>
      <c r="I8" s="148"/>
      <c r="J8" s="146"/>
    </row>
    <row r="9" spans="1:10" ht="12.75">
      <c r="A9" s="94" t="s">
        <v>41</v>
      </c>
      <c r="B9" s="129"/>
      <c r="C9" s="144">
        <v>3000</v>
      </c>
      <c r="D9" s="144"/>
      <c r="E9" s="145"/>
      <c r="F9" s="146"/>
      <c r="G9" s="146"/>
      <c r="H9" s="147"/>
      <c r="I9" s="148"/>
      <c r="J9" s="146"/>
    </row>
    <row r="10" spans="1:10" ht="12.75">
      <c r="A10" s="94" t="s">
        <v>42</v>
      </c>
      <c r="B10" s="129"/>
      <c r="C10" s="144">
        <v>3000</v>
      </c>
      <c r="D10" s="144"/>
      <c r="E10" s="145"/>
      <c r="F10" s="146"/>
      <c r="G10" s="146"/>
      <c r="H10" s="147"/>
      <c r="I10" s="148"/>
      <c r="J10" s="146"/>
    </row>
    <row r="11" spans="1:10" ht="12.75">
      <c r="A11" s="150" t="s">
        <v>43</v>
      </c>
      <c r="B11" s="129"/>
      <c r="C11" s="144">
        <v>1200</v>
      </c>
      <c r="D11" s="144"/>
      <c r="E11" s="151"/>
      <c r="F11" s="146"/>
      <c r="G11" s="146"/>
      <c r="H11" s="147"/>
      <c r="I11" s="148"/>
      <c r="J11" s="146"/>
    </row>
    <row r="12" spans="1:10" ht="12.75">
      <c r="A12" s="150" t="s">
        <v>44</v>
      </c>
      <c r="B12" s="129"/>
      <c r="C12" s="144">
        <v>1800</v>
      </c>
      <c r="D12" s="144"/>
      <c r="E12" s="151"/>
      <c r="F12" s="146"/>
      <c r="G12" s="146"/>
      <c r="H12" s="147"/>
      <c r="I12" s="148"/>
      <c r="J12" s="146"/>
    </row>
    <row r="13" spans="1:10" ht="12.75">
      <c r="A13" s="150" t="s">
        <v>92</v>
      </c>
      <c r="B13" s="129"/>
      <c r="C13" s="144">
        <v>2400</v>
      </c>
      <c r="D13" s="144"/>
      <c r="E13" s="151"/>
      <c r="F13" s="146"/>
      <c r="G13" s="146"/>
      <c r="H13" s="147"/>
      <c r="I13" s="148"/>
      <c r="J13" s="146"/>
    </row>
    <row r="14" spans="1:10" ht="12.75">
      <c r="A14" s="99" t="s">
        <v>45</v>
      </c>
      <c r="B14" s="129"/>
      <c r="C14" s="144">
        <v>30000</v>
      </c>
      <c r="D14" s="152"/>
      <c r="E14" s="153"/>
      <c r="F14" s="146"/>
      <c r="G14" s="146"/>
      <c r="H14" s="147"/>
      <c r="I14" s="148"/>
      <c r="J14" s="146"/>
    </row>
    <row r="15" spans="1:10" ht="12.75">
      <c r="A15" s="99" t="s">
        <v>93</v>
      </c>
      <c r="B15" s="129"/>
      <c r="C15" s="144">
        <v>900</v>
      </c>
      <c r="D15" s="152"/>
      <c r="E15" s="153"/>
      <c r="F15" s="146"/>
      <c r="G15" s="146"/>
      <c r="H15" s="147"/>
      <c r="I15" s="148"/>
      <c r="J15" s="146"/>
    </row>
    <row r="16" spans="1:10" ht="12.75">
      <c r="A16" s="99" t="s">
        <v>94</v>
      </c>
      <c r="B16" s="129"/>
      <c r="C16" s="144">
        <v>900</v>
      </c>
      <c r="D16" s="152"/>
      <c r="E16" s="153"/>
      <c r="F16" s="146"/>
      <c r="G16" s="146"/>
      <c r="H16" s="147"/>
      <c r="I16" s="148"/>
      <c r="J16" s="146"/>
    </row>
    <row r="17" spans="1:10" ht="12.75">
      <c r="A17" s="93" t="s">
        <v>46</v>
      </c>
      <c r="B17" s="130"/>
      <c r="C17" s="144">
        <v>3000</v>
      </c>
      <c r="D17" s="144"/>
      <c r="E17" s="145"/>
      <c r="F17" s="146"/>
      <c r="G17" s="146"/>
      <c r="H17" s="147"/>
      <c r="I17" s="148"/>
      <c r="J17" s="146"/>
    </row>
    <row r="18" spans="1:10" ht="12.75">
      <c r="A18" s="93" t="s">
        <v>47</v>
      </c>
      <c r="B18" s="129"/>
      <c r="C18" s="144">
        <v>1500</v>
      </c>
      <c r="D18" s="144"/>
      <c r="E18" s="145"/>
      <c r="F18" s="146"/>
      <c r="G18" s="146"/>
      <c r="H18" s="147"/>
      <c r="I18" s="148"/>
      <c r="J18" s="146"/>
    </row>
    <row r="19" spans="1:10" ht="12.75">
      <c r="A19" s="93" t="s">
        <v>48</v>
      </c>
      <c r="B19" s="129"/>
      <c r="C19" s="144">
        <v>3600</v>
      </c>
      <c r="D19" s="144"/>
      <c r="E19" s="145"/>
      <c r="F19" s="146"/>
      <c r="G19" s="146"/>
      <c r="H19" s="147"/>
      <c r="I19" s="148"/>
      <c r="J19" s="146"/>
    </row>
    <row r="20" spans="1:10" ht="12.75">
      <c r="A20" s="93" t="s">
        <v>49</v>
      </c>
      <c r="B20" s="129"/>
      <c r="C20" s="144">
        <v>4200</v>
      </c>
      <c r="D20" s="144"/>
      <c r="E20" s="145"/>
      <c r="F20" s="146"/>
      <c r="G20" s="146"/>
      <c r="H20" s="147"/>
      <c r="I20" s="148"/>
      <c r="J20" s="146"/>
    </row>
    <row r="21" spans="1:10" ht="12.75">
      <c r="A21" s="94" t="s">
        <v>89</v>
      </c>
      <c r="B21" s="129"/>
      <c r="C21" s="144">
        <v>24000</v>
      </c>
      <c r="D21" s="144"/>
      <c r="E21" s="145"/>
      <c r="F21" s="146"/>
      <c r="G21" s="146"/>
      <c r="H21" s="147"/>
      <c r="I21" s="148"/>
      <c r="J21" s="146"/>
    </row>
    <row r="22" spans="1:10" ht="12.75">
      <c r="A22" s="94" t="s">
        <v>50</v>
      </c>
      <c r="B22" s="129"/>
      <c r="C22" s="144">
        <v>300</v>
      </c>
      <c r="D22" s="144"/>
      <c r="E22" s="145"/>
      <c r="F22" s="146"/>
      <c r="G22" s="146"/>
      <c r="H22" s="147"/>
      <c r="I22" s="148"/>
      <c r="J22" s="146"/>
    </row>
    <row r="23" spans="1:10" ht="12.75">
      <c r="A23" s="94" t="s">
        <v>51</v>
      </c>
      <c r="B23" s="129"/>
      <c r="C23" s="144">
        <v>300</v>
      </c>
      <c r="D23" s="144"/>
      <c r="E23" s="145"/>
      <c r="F23" s="146"/>
      <c r="G23" s="146"/>
      <c r="H23" s="147"/>
      <c r="I23" s="148"/>
      <c r="J23" s="146"/>
    </row>
    <row r="24" spans="1:10" ht="12.75">
      <c r="A24" s="94" t="s">
        <v>52</v>
      </c>
      <c r="B24" s="129"/>
      <c r="C24" s="144">
        <v>4200</v>
      </c>
      <c r="D24" s="144"/>
      <c r="E24" s="145"/>
      <c r="F24" s="146"/>
      <c r="G24" s="146"/>
      <c r="H24" s="147"/>
      <c r="I24" s="148"/>
      <c r="J24" s="146"/>
    </row>
    <row r="25" spans="1:10" ht="12.75">
      <c r="A25" s="94" t="s">
        <v>53</v>
      </c>
      <c r="B25" s="129"/>
      <c r="C25" s="144">
        <v>30000</v>
      </c>
      <c r="D25" s="144"/>
      <c r="E25" s="145"/>
      <c r="F25" s="146"/>
      <c r="G25" s="146"/>
      <c r="H25" s="147"/>
      <c r="I25" s="148"/>
      <c r="J25" s="146"/>
    </row>
    <row r="26" spans="1:10" ht="12.75">
      <c r="A26" s="94" t="s">
        <v>53</v>
      </c>
      <c r="B26" s="129"/>
      <c r="C26" s="144">
        <v>600</v>
      </c>
      <c r="D26" s="144"/>
      <c r="E26" s="145"/>
      <c r="F26" s="146"/>
      <c r="G26" s="146"/>
      <c r="H26" s="147"/>
      <c r="I26" s="148"/>
      <c r="J26" s="146"/>
    </row>
    <row r="27" spans="1:10" ht="12.75">
      <c r="A27" s="94" t="s">
        <v>54</v>
      </c>
      <c r="B27" s="129"/>
      <c r="C27" s="144">
        <v>1200</v>
      </c>
      <c r="D27" s="144"/>
      <c r="E27" s="145"/>
      <c r="F27" s="146"/>
      <c r="G27" s="146"/>
      <c r="H27" s="147"/>
      <c r="I27" s="148"/>
      <c r="J27" s="146"/>
    </row>
    <row r="28" spans="1:10" ht="12.75">
      <c r="A28" s="94" t="s">
        <v>55</v>
      </c>
      <c r="B28" s="129"/>
      <c r="C28" s="144">
        <v>24000</v>
      </c>
      <c r="D28" s="144"/>
      <c r="E28" s="145"/>
      <c r="F28" s="146"/>
      <c r="G28" s="146"/>
      <c r="H28" s="147"/>
      <c r="I28" s="148"/>
      <c r="J28" s="146"/>
    </row>
    <row r="29" spans="1:10" ht="12.75">
      <c r="A29" s="95" t="s">
        <v>56</v>
      </c>
      <c r="B29" s="129"/>
      <c r="C29" s="144">
        <v>1200</v>
      </c>
      <c r="D29" s="154"/>
      <c r="E29" s="155"/>
      <c r="F29" s="146"/>
      <c r="G29" s="146"/>
      <c r="H29" s="147"/>
      <c r="I29" s="148"/>
      <c r="J29" s="146"/>
    </row>
    <row r="30" spans="1:10" ht="12.75">
      <c r="A30" s="95" t="s">
        <v>95</v>
      </c>
      <c r="B30" s="129"/>
      <c r="C30" s="144">
        <v>1500</v>
      </c>
      <c r="D30" s="154"/>
      <c r="E30" s="155"/>
      <c r="F30" s="146"/>
      <c r="G30" s="146"/>
      <c r="H30" s="147"/>
      <c r="I30" s="148"/>
      <c r="J30" s="146"/>
    </row>
    <row r="31" spans="1:10" ht="12.75">
      <c r="A31" s="95" t="s">
        <v>57</v>
      </c>
      <c r="B31" s="129"/>
      <c r="C31" s="144">
        <v>2100</v>
      </c>
      <c r="D31" s="154"/>
      <c r="E31" s="155"/>
      <c r="F31" s="146"/>
      <c r="G31" s="146"/>
      <c r="H31" s="147"/>
      <c r="I31" s="148"/>
      <c r="J31" s="146"/>
    </row>
    <row r="32" spans="1:10" ht="12.75">
      <c r="A32" s="95" t="s">
        <v>59</v>
      </c>
      <c r="B32" s="129"/>
      <c r="C32" s="144">
        <v>9000</v>
      </c>
      <c r="D32" s="154"/>
      <c r="E32" s="155"/>
      <c r="F32" s="146"/>
      <c r="G32" s="146"/>
      <c r="H32" s="147"/>
      <c r="I32" s="148"/>
      <c r="J32" s="146"/>
    </row>
    <row r="33" spans="1:10" ht="12.75">
      <c r="A33" s="95" t="s">
        <v>96</v>
      </c>
      <c r="B33" s="129"/>
      <c r="C33" s="144">
        <v>5400</v>
      </c>
      <c r="D33" s="154"/>
      <c r="E33" s="155"/>
      <c r="F33" s="146"/>
      <c r="G33" s="146"/>
      <c r="H33" s="147"/>
      <c r="I33" s="148"/>
      <c r="J33" s="146"/>
    </row>
    <row r="34" spans="1:10" ht="12.75">
      <c r="A34" s="96" t="s">
        <v>100</v>
      </c>
      <c r="B34" s="131"/>
      <c r="C34" s="156">
        <v>900</v>
      </c>
      <c r="D34" s="157"/>
      <c r="E34" s="158"/>
      <c r="F34" s="159"/>
      <c r="G34" s="159"/>
      <c r="H34" s="160"/>
      <c r="I34" s="161"/>
      <c r="J34" s="159"/>
    </row>
    <row r="35" spans="1:10" ht="12.75">
      <c r="A35" s="95" t="s">
        <v>133</v>
      </c>
      <c r="B35" s="129"/>
      <c r="C35" s="144">
        <v>600</v>
      </c>
      <c r="D35" s="154"/>
      <c r="E35" s="155"/>
      <c r="F35" s="146"/>
      <c r="G35" s="146"/>
      <c r="H35" s="147"/>
      <c r="I35" s="148"/>
      <c r="J35" s="146"/>
    </row>
    <row r="36" spans="1:10" ht="12.75">
      <c r="A36" s="95" t="s">
        <v>134</v>
      </c>
      <c r="B36" s="129"/>
      <c r="C36" s="144">
        <v>600</v>
      </c>
      <c r="D36" s="154"/>
      <c r="E36" s="155"/>
      <c r="F36" s="146"/>
      <c r="G36" s="146"/>
      <c r="H36" s="147"/>
      <c r="I36" s="148"/>
      <c r="J36" s="146"/>
    </row>
    <row r="37" spans="1:10" ht="12.75">
      <c r="A37" s="162"/>
      <c r="B37" s="163"/>
      <c r="C37" s="163"/>
      <c r="D37" s="164"/>
      <c r="E37" s="165" t="s">
        <v>12</v>
      </c>
      <c r="F37" s="166"/>
      <c r="G37" s="167">
        <f>SUM(G6:G36)</f>
        <v>0</v>
      </c>
      <c r="H37" s="163"/>
      <c r="I37" s="163"/>
      <c r="J37" s="167">
        <f>SUM(J6:J36)</f>
        <v>0</v>
      </c>
    </row>
    <row r="38" spans="1:10" ht="12.75">
      <c r="A38" s="162"/>
      <c r="B38" s="163"/>
      <c r="C38" s="163"/>
      <c r="D38" s="164"/>
      <c r="E38" s="165"/>
      <c r="F38" s="166"/>
      <c r="G38" s="127"/>
      <c r="H38" s="163"/>
      <c r="I38" s="163"/>
      <c r="J38" s="127"/>
    </row>
    <row r="39" spans="1:10" ht="12.75">
      <c r="A39" s="162"/>
      <c r="B39" s="163"/>
      <c r="C39" s="163"/>
      <c r="D39" s="164"/>
      <c r="E39" s="165"/>
      <c r="F39" s="166"/>
      <c r="G39" s="127"/>
      <c r="H39" s="163"/>
      <c r="I39" s="163"/>
      <c r="J39" s="127"/>
    </row>
    <row r="40" spans="1:10" s="1" customFormat="1" ht="25.5">
      <c r="A40" s="168" t="s">
        <v>6</v>
      </c>
      <c r="B40" s="142" t="s">
        <v>7</v>
      </c>
      <c r="C40" s="142"/>
      <c r="D40" s="142" t="s">
        <v>14</v>
      </c>
      <c r="E40" s="142" t="s">
        <v>9</v>
      </c>
      <c r="F40" s="142" t="s">
        <v>10</v>
      </c>
      <c r="G40" s="142" t="s">
        <v>4</v>
      </c>
      <c r="H40" s="142" t="s">
        <v>2</v>
      </c>
      <c r="I40" s="142" t="s">
        <v>90</v>
      </c>
      <c r="J40" s="142" t="s">
        <v>5</v>
      </c>
    </row>
    <row r="41" spans="1:10" s="1" customFormat="1" ht="38.25" customHeight="1">
      <c r="A41" s="215" t="s">
        <v>139</v>
      </c>
      <c r="B41" s="216"/>
      <c r="C41" s="216"/>
      <c r="D41" s="216"/>
      <c r="E41" s="216"/>
      <c r="F41" s="216"/>
      <c r="G41" s="216"/>
      <c r="H41" s="216"/>
      <c r="I41" s="216"/>
      <c r="J41" s="217"/>
    </row>
    <row r="42" spans="1:10" ht="12.75">
      <c r="A42" s="99"/>
      <c r="B42" s="101"/>
      <c r="C42" s="99"/>
      <c r="D42" s="99"/>
      <c r="E42" s="101"/>
      <c r="F42" s="146"/>
      <c r="G42" s="146"/>
      <c r="H42" s="147"/>
      <c r="I42" s="148"/>
      <c r="J42" s="146"/>
    </row>
    <row r="43" spans="1:10" ht="12.75">
      <c r="A43" s="99"/>
      <c r="B43" s="101"/>
      <c r="C43" s="99"/>
      <c r="D43" s="99"/>
      <c r="E43" s="101"/>
      <c r="F43" s="146"/>
      <c r="G43" s="146"/>
      <c r="H43" s="147"/>
      <c r="I43" s="148"/>
      <c r="J43" s="146"/>
    </row>
    <row r="44" spans="1:10" ht="12.75">
      <c r="A44" s="99"/>
      <c r="B44" s="101"/>
      <c r="C44" s="99"/>
      <c r="D44" s="99"/>
      <c r="E44" s="101"/>
      <c r="F44" s="146"/>
      <c r="G44" s="146"/>
      <c r="H44" s="147"/>
      <c r="I44" s="148"/>
      <c r="J44" s="146"/>
    </row>
    <row r="45" spans="1:10" ht="12.75">
      <c r="A45" s="99"/>
      <c r="B45" s="101"/>
      <c r="C45" s="99"/>
      <c r="D45" s="99"/>
      <c r="E45" s="101"/>
      <c r="F45" s="146"/>
      <c r="G45" s="146"/>
      <c r="H45" s="147"/>
      <c r="I45" s="148"/>
      <c r="J45" s="146"/>
    </row>
    <row r="46" spans="1:10" ht="12.75">
      <c r="A46" s="99"/>
      <c r="B46" s="101"/>
      <c r="C46" s="99"/>
      <c r="D46" s="99"/>
      <c r="E46" s="101"/>
      <c r="F46" s="146"/>
      <c r="G46" s="146"/>
      <c r="H46" s="147"/>
      <c r="I46" s="148"/>
      <c r="J46" s="146"/>
    </row>
    <row r="47" spans="1:10" ht="12.75">
      <c r="A47" s="99"/>
      <c r="B47" s="101"/>
      <c r="C47" s="99"/>
      <c r="D47" s="99"/>
      <c r="E47" s="101"/>
      <c r="F47" s="146"/>
      <c r="G47" s="146"/>
      <c r="H47" s="147"/>
      <c r="I47" s="148"/>
      <c r="J47" s="146"/>
    </row>
    <row r="48" spans="1:10" ht="12.75">
      <c r="A48" s="99"/>
      <c r="B48" s="101"/>
      <c r="C48" s="99"/>
      <c r="D48" s="99"/>
      <c r="E48" s="101"/>
      <c r="F48" s="146"/>
      <c r="G48" s="146"/>
      <c r="H48" s="147"/>
      <c r="I48" s="148"/>
      <c r="J48" s="146"/>
    </row>
    <row r="49" spans="1:10" ht="12.75">
      <c r="A49" s="99"/>
      <c r="B49" s="101"/>
      <c r="C49" s="99"/>
      <c r="D49" s="99"/>
      <c r="E49" s="101"/>
      <c r="F49" s="146"/>
      <c r="G49" s="146"/>
      <c r="H49" s="147"/>
      <c r="I49" s="148"/>
      <c r="J49" s="146"/>
    </row>
    <row r="50" spans="1:10" ht="12.75">
      <c r="A50" s="99"/>
      <c r="B50" s="101"/>
      <c r="C50" s="99"/>
      <c r="D50" s="99"/>
      <c r="E50" s="101"/>
      <c r="F50" s="146"/>
      <c r="G50" s="146"/>
      <c r="H50" s="147"/>
      <c r="I50" s="148"/>
      <c r="J50" s="146"/>
    </row>
    <row r="51" spans="1:10" ht="12.75">
      <c r="A51" s="99"/>
      <c r="B51" s="101"/>
      <c r="C51" s="99"/>
      <c r="D51" s="99"/>
      <c r="E51" s="101"/>
      <c r="F51" s="146"/>
      <c r="G51" s="146"/>
      <c r="H51" s="147"/>
      <c r="I51" s="148"/>
      <c r="J51" s="146"/>
    </row>
    <row r="52" spans="1:10" ht="12.75">
      <c r="A52" s="163"/>
      <c r="B52" s="163"/>
      <c r="C52" s="163"/>
      <c r="D52" s="163"/>
      <c r="E52" s="170"/>
      <c r="F52" s="166"/>
      <c r="G52" s="127">
        <f>SUM(G42:G50)</f>
        <v>0</v>
      </c>
      <c r="H52" s="166"/>
      <c r="I52" s="163"/>
      <c r="J52" s="127">
        <f>SUM(J42:J51)</f>
        <v>0</v>
      </c>
    </row>
    <row r="53" spans="1:10" ht="12.75">
      <c r="A53" s="163"/>
      <c r="B53" s="163"/>
      <c r="C53" s="163"/>
      <c r="D53" s="163"/>
      <c r="E53" s="170"/>
      <c r="F53" s="166"/>
      <c r="G53" s="127"/>
      <c r="H53" s="163"/>
      <c r="I53" s="163"/>
      <c r="J53" s="127"/>
    </row>
    <row r="54" spans="1:10" s="1" customFormat="1" ht="25.5">
      <c r="A54" s="168" t="s">
        <v>15</v>
      </c>
      <c r="B54" s="142" t="s">
        <v>7</v>
      </c>
      <c r="C54" s="142"/>
      <c r="D54" s="142" t="s">
        <v>14</v>
      </c>
      <c r="E54" s="142" t="s">
        <v>9</v>
      </c>
      <c r="F54" s="142" t="s">
        <v>10</v>
      </c>
      <c r="G54" s="142" t="s">
        <v>4</v>
      </c>
      <c r="H54" s="142" t="s">
        <v>2</v>
      </c>
      <c r="I54" s="142" t="s">
        <v>90</v>
      </c>
      <c r="J54" s="142" t="s">
        <v>5</v>
      </c>
    </row>
    <row r="55" spans="1:10" s="1" customFormat="1" ht="38.25" customHeight="1">
      <c r="A55" s="215" t="s">
        <v>137</v>
      </c>
      <c r="B55" s="216"/>
      <c r="C55" s="216"/>
      <c r="D55" s="216"/>
      <c r="E55" s="216"/>
      <c r="F55" s="216"/>
      <c r="G55" s="216"/>
      <c r="H55" s="216"/>
      <c r="I55" s="216"/>
      <c r="J55" s="217"/>
    </row>
    <row r="56" spans="1:10" ht="12.75">
      <c r="A56" s="99"/>
      <c r="B56" s="171"/>
      <c r="C56" s="99"/>
      <c r="D56" s="100"/>
      <c r="E56" s="101"/>
      <c r="F56" s="102"/>
      <c r="G56" s="146"/>
      <c r="H56" s="147"/>
      <c r="I56" s="148"/>
      <c r="J56" s="146"/>
    </row>
    <row r="57" spans="1:10" ht="12.75">
      <c r="A57" s="99"/>
      <c r="B57" s="171"/>
      <c r="C57" s="99"/>
      <c r="D57" s="100"/>
      <c r="E57" s="101"/>
      <c r="F57" s="102"/>
      <c r="G57" s="146"/>
      <c r="H57" s="147"/>
      <c r="I57" s="148"/>
      <c r="J57" s="146"/>
    </row>
    <row r="58" spans="1:10" ht="12.75">
      <c r="A58" s="99"/>
      <c r="B58" s="101"/>
      <c r="C58" s="99"/>
      <c r="D58" s="100"/>
      <c r="E58" s="101"/>
      <c r="F58" s="102"/>
      <c r="G58" s="146"/>
      <c r="H58" s="147"/>
      <c r="I58" s="148"/>
      <c r="J58" s="146"/>
    </row>
    <row r="59" spans="1:10" ht="12.75">
      <c r="A59" s="99"/>
      <c r="B59" s="101"/>
      <c r="C59" s="99"/>
      <c r="D59" s="100"/>
      <c r="E59" s="101"/>
      <c r="F59" s="102"/>
      <c r="G59" s="146"/>
      <c r="H59" s="147"/>
      <c r="I59" s="148"/>
      <c r="J59" s="146"/>
    </row>
    <row r="60" spans="1:10" ht="12.75">
      <c r="A60" s="99"/>
      <c r="B60" s="101"/>
      <c r="C60" s="99"/>
      <c r="D60" s="100"/>
      <c r="E60" s="101"/>
      <c r="F60" s="102"/>
      <c r="G60" s="146"/>
      <c r="H60" s="147"/>
      <c r="I60" s="148"/>
      <c r="J60" s="146"/>
    </row>
    <row r="61" spans="1:10" ht="12.75">
      <c r="A61" s="99"/>
      <c r="B61" s="101"/>
      <c r="C61" s="99"/>
      <c r="D61" s="100"/>
      <c r="E61" s="101"/>
      <c r="F61" s="102"/>
      <c r="G61" s="146"/>
      <c r="H61" s="147"/>
      <c r="I61" s="148"/>
      <c r="J61" s="146"/>
    </row>
    <row r="62" spans="1:10" ht="12.75">
      <c r="A62" s="99"/>
      <c r="B62" s="101"/>
      <c r="C62" s="99"/>
      <c r="D62" s="100"/>
      <c r="E62" s="101"/>
      <c r="F62" s="102"/>
      <c r="G62" s="146"/>
      <c r="H62" s="147"/>
      <c r="I62" s="148"/>
      <c r="J62" s="146"/>
    </row>
    <row r="63" spans="1:10" ht="12.75">
      <c r="A63" s="99"/>
      <c r="B63" s="101"/>
      <c r="C63" s="99"/>
      <c r="D63" s="100"/>
      <c r="E63" s="101"/>
      <c r="F63" s="102"/>
      <c r="G63" s="146"/>
      <c r="H63" s="147"/>
      <c r="I63" s="148"/>
      <c r="J63" s="146"/>
    </row>
    <row r="64" spans="1:10" ht="12.75">
      <c r="A64" s="99"/>
      <c r="B64" s="101"/>
      <c r="C64" s="99"/>
      <c r="D64" s="100"/>
      <c r="E64" s="101"/>
      <c r="F64" s="102"/>
      <c r="G64" s="146"/>
      <c r="H64" s="147"/>
      <c r="I64" s="148"/>
      <c r="J64" s="146"/>
    </row>
    <row r="65" spans="1:10" ht="12.75">
      <c r="A65" s="99"/>
      <c r="B65" s="101"/>
      <c r="C65" s="99"/>
      <c r="D65" s="100"/>
      <c r="E65" s="101"/>
      <c r="F65" s="102"/>
      <c r="G65" s="146"/>
      <c r="H65" s="147"/>
      <c r="I65" s="148"/>
      <c r="J65" s="146"/>
    </row>
    <row r="66" spans="1:10" ht="12.75">
      <c r="A66" s="99"/>
      <c r="B66" s="101"/>
      <c r="C66" s="99"/>
      <c r="D66" s="100"/>
      <c r="E66" s="101"/>
      <c r="F66" s="102"/>
      <c r="G66" s="146"/>
      <c r="H66" s="147"/>
      <c r="I66" s="148"/>
      <c r="J66" s="146"/>
    </row>
    <row r="67" spans="1:10" ht="12.75">
      <c r="A67" s="99"/>
      <c r="B67" s="101"/>
      <c r="C67" s="99"/>
      <c r="D67" s="100"/>
      <c r="E67" s="101"/>
      <c r="F67" s="102"/>
      <c r="G67" s="146"/>
      <c r="H67" s="147"/>
      <c r="I67" s="148"/>
      <c r="J67" s="146"/>
    </row>
    <row r="68" spans="1:10" ht="12.75">
      <c r="A68" s="99"/>
      <c r="B68" s="101"/>
      <c r="C68" s="99"/>
      <c r="D68" s="100"/>
      <c r="E68" s="101"/>
      <c r="F68" s="102"/>
      <c r="G68" s="146"/>
      <c r="H68" s="147"/>
      <c r="I68" s="148"/>
      <c r="J68" s="146"/>
    </row>
    <row r="69" spans="1:10" ht="12.75">
      <c r="A69" s="99"/>
      <c r="B69" s="108"/>
      <c r="C69" s="97"/>
      <c r="D69" s="98"/>
      <c r="E69" s="101"/>
      <c r="F69" s="102"/>
      <c r="G69" s="146"/>
      <c r="H69" s="147"/>
      <c r="I69" s="148"/>
      <c r="J69" s="146"/>
    </row>
    <row r="70" spans="1:10" ht="12.75">
      <c r="A70" s="99"/>
      <c r="B70" s="101"/>
      <c r="C70" s="99"/>
      <c r="D70" s="100"/>
      <c r="E70" s="101"/>
      <c r="F70" s="102"/>
      <c r="G70" s="146"/>
      <c r="H70" s="147"/>
      <c r="I70" s="148"/>
      <c r="J70" s="146"/>
    </row>
    <row r="71" spans="1:10" ht="12.75">
      <c r="A71" s="99"/>
      <c r="B71" s="171"/>
      <c r="C71" s="99"/>
      <c r="D71" s="172"/>
      <c r="E71" s="101"/>
      <c r="F71" s="102"/>
      <c r="G71" s="146"/>
      <c r="H71" s="147"/>
      <c r="I71" s="148"/>
      <c r="J71" s="146"/>
    </row>
    <row r="72" spans="1:10" ht="12.75">
      <c r="A72" s="99"/>
      <c r="B72" s="101"/>
      <c r="C72" s="99"/>
      <c r="D72" s="100"/>
      <c r="E72" s="101"/>
      <c r="F72" s="102"/>
      <c r="G72" s="146"/>
      <c r="H72" s="147"/>
      <c r="I72" s="148"/>
      <c r="J72" s="146"/>
    </row>
    <row r="73" spans="1:10" ht="12.75">
      <c r="A73" s="99"/>
      <c r="B73" s="171"/>
      <c r="C73" s="99"/>
      <c r="D73" s="172"/>
      <c r="E73" s="101"/>
      <c r="F73" s="102"/>
      <c r="G73" s="146"/>
      <c r="H73" s="147"/>
      <c r="I73" s="148"/>
      <c r="J73" s="146"/>
    </row>
    <row r="74" spans="1:10" ht="12.75">
      <c r="A74" s="99"/>
      <c r="B74" s="101"/>
      <c r="C74" s="99"/>
      <c r="D74" s="100"/>
      <c r="E74" s="101"/>
      <c r="F74" s="102"/>
      <c r="G74" s="146"/>
      <c r="H74" s="147"/>
      <c r="I74" s="148"/>
      <c r="J74" s="146"/>
    </row>
    <row r="75" spans="1:10" ht="12.75">
      <c r="A75" s="99"/>
      <c r="B75" s="171"/>
      <c r="C75" s="99"/>
      <c r="D75" s="172"/>
      <c r="E75" s="101"/>
      <c r="F75" s="102"/>
      <c r="G75" s="146"/>
      <c r="H75" s="147"/>
      <c r="I75" s="148"/>
      <c r="J75" s="146"/>
    </row>
    <row r="76" spans="1:10" ht="12.75">
      <c r="A76" s="99"/>
      <c r="B76" s="101"/>
      <c r="C76" s="99"/>
      <c r="D76" s="100"/>
      <c r="E76" s="101"/>
      <c r="F76" s="102"/>
      <c r="G76" s="146"/>
      <c r="H76" s="147"/>
      <c r="I76" s="148"/>
      <c r="J76" s="146"/>
    </row>
    <row r="77" spans="1:10" ht="12.75">
      <c r="A77" s="99"/>
      <c r="B77" s="101"/>
      <c r="C77" s="99"/>
      <c r="D77" s="100"/>
      <c r="E77" s="101"/>
      <c r="F77" s="102"/>
      <c r="G77" s="146"/>
      <c r="H77" s="147"/>
      <c r="I77" s="148"/>
      <c r="J77" s="146"/>
    </row>
    <row r="78" spans="1:10" ht="12.75">
      <c r="A78" s="93"/>
      <c r="B78" s="129"/>
      <c r="C78" s="99"/>
      <c r="D78" s="100"/>
      <c r="E78" s="101"/>
      <c r="F78" s="102"/>
      <c r="G78" s="146"/>
      <c r="H78" s="147"/>
      <c r="I78" s="148"/>
      <c r="J78" s="146"/>
    </row>
    <row r="79" spans="1:10" ht="12.75">
      <c r="A79" s="93"/>
      <c r="B79" s="129"/>
      <c r="C79" s="99"/>
      <c r="D79" s="100"/>
      <c r="E79" s="101"/>
      <c r="F79" s="102"/>
      <c r="G79" s="146"/>
      <c r="H79" s="147"/>
      <c r="I79" s="148"/>
      <c r="J79" s="146"/>
    </row>
    <row r="80" spans="1:10" ht="12.75">
      <c r="A80" s="93"/>
      <c r="B80" s="101"/>
      <c r="C80" s="99"/>
      <c r="D80" s="100"/>
      <c r="E80" s="101"/>
      <c r="F80" s="102"/>
      <c r="G80" s="146"/>
      <c r="H80" s="147"/>
      <c r="I80" s="148"/>
      <c r="J80" s="146"/>
    </row>
    <row r="81" spans="1:10" ht="12.75">
      <c r="A81" s="93"/>
      <c r="B81" s="129"/>
      <c r="C81" s="99"/>
      <c r="D81" s="172"/>
      <c r="E81" s="101"/>
      <c r="F81" s="102"/>
      <c r="G81" s="146"/>
      <c r="H81" s="147"/>
      <c r="I81" s="148"/>
      <c r="J81" s="146"/>
    </row>
    <row r="82" spans="1:10" ht="12.75">
      <c r="A82" s="99"/>
      <c r="B82" s="101"/>
      <c r="C82" s="99"/>
      <c r="D82" s="100"/>
      <c r="E82" s="101"/>
      <c r="F82" s="102"/>
      <c r="G82" s="146"/>
      <c r="H82" s="147"/>
      <c r="I82" s="148"/>
      <c r="J82" s="146"/>
    </row>
    <row r="83" spans="1:10" ht="12.75">
      <c r="A83" s="99"/>
      <c r="B83" s="129"/>
      <c r="C83" s="99"/>
      <c r="D83" s="172"/>
      <c r="E83" s="101"/>
      <c r="F83" s="102"/>
      <c r="G83" s="146"/>
      <c r="H83" s="147"/>
      <c r="I83" s="148"/>
      <c r="J83" s="146"/>
    </row>
    <row r="84" spans="1:10" ht="12.75">
      <c r="A84" s="99"/>
      <c r="B84" s="129"/>
      <c r="C84" s="99"/>
      <c r="D84" s="100"/>
      <c r="E84" s="101"/>
      <c r="F84" s="102"/>
      <c r="G84" s="146"/>
      <c r="H84" s="147"/>
      <c r="I84" s="148"/>
      <c r="J84" s="146"/>
    </row>
    <row r="85" spans="1:10" ht="12.75">
      <c r="A85" s="99"/>
      <c r="B85" s="129"/>
      <c r="C85" s="99"/>
      <c r="D85" s="100"/>
      <c r="E85" s="101"/>
      <c r="F85" s="102"/>
      <c r="G85" s="146"/>
      <c r="H85" s="147"/>
      <c r="I85" s="148"/>
      <c r="J85" s="146"/>
    </row>
    <row r="86" spans="1:10" ht="12.75">
      <c r="A86" s="99"/>
      <c r="B86" s="101"/>
      <c r="C86" s="99"/>
      <c r="D86" s="100"/>
      <c r="E86" s="101"/>
      <c r="F86" s="102"/>
      <c r="G86" s="146"/>
      <c r="H86" s="147"/>
      <c r="I86" s="148"/>
      <c r="J86" s="146"/>
    </row>
    <row r="87" spans="1:10" ht="12.75">
      <c r="A87" s="99"/>
      <c r="B87" s="101"/>
      <c r="C87" s="99"/>
      <c r="D87" s="100"/>
      <c r="E87" s="101"/>
      <c r="F87" s="102"/>
      <c r="G87" s="146"/>
      <c r="H87" s="147"/>
      <c r="I87" s="148"/>
      <c r="J87" s="146"/>
    </row>
    <row r="88" spans="1:10" ht="12.75">
      <c r="A88" s="99"/>
      <c r="B88" s="101"/>
      <c r="C88" s="99"/>
      <c r="D88" s="100"/>
      <c r="E88" s="101"/>
      <c r="F88" s="102"/>
      <c r="G88" s="146"/>
      <c r="H88" s="147"/>
      <c r="I88" s="148"/>
      <c r="J88" s="146"/>
    </row>
    <row r="89" spans="1:10" ht="12.75">
      <c r="A89" s="99"/>
      <c r="B89" s="129"/>
      <c r="C89" s="99"/>
      <c r="D89" s="172"/>
      <c r="E89" s="101"/>
      <c r="F89" s="102"/>
      <c r="G89" s="146"/>
      <c r="H89" s="147"/>
      <c r="I89" s="148"/>
      <c r="J89" s="146"/>
    </row>
    <row r="90" spans="1:10" ht="12.75">
      <c r="A90" s="99"/>
      <c r="B90" s="101"/>
      <c r="C90" s="99"/>
      <c r="D90" s="100"/>
      <c r="E90" s="101"/>
      <c r="F90" s="102"/>
      <c r="G90" s="146"/>
      <c r="H90" s="147"/>
      <c r="I90" s="148"/>
      <c r="J90" s="146"/>
    </row>
    <row r="91" spans="1:10" ht="12.75">
      <c r="A91" s="99"/>
      <c r="B91" s="101"/>
      <c r="C91" s="99"/>
      <c r="D91" s="100"/>
      <c r="E91" s="101"/>
      <c r="F91" s="102"/>
      <c r="G91" s="146"/>
      <c r="H91" s="147"/>
      <c r="I91" s="148"/>
      <c r="J91" s="146"/>
    </row>
    <row r="92" spans="1:10" ht="12.75">
      <c r="A92" s="99"/>
      <c r="B92" s="101"/>
      <c r="C92" s="99"/>
      <c r="D92" s="100"/>
      <c r="E92" s="101"/>
      <c r="F92" s="102"/>
      <c r="G92" s="146"/>
      <c r="H92" s="147"/>
      <c r="I92" s="148"/>
      <c r="J92" s="146"/>
    </row>
    <row r="93" spans="1:10" ht="12.75">
      <c r="A93" s="103"/>
      <c r="B93" s="132"/>
      <c r="C93" s="104"/>
      <c r="D93" s="100"/>
      <c r="E93" s="101"/>
      <c r="F93" s="102"/>
      <c r="G93" s="146"/>
      <c r="H93" s="147"/>
      <c r="I93" s="148"/>
      <c r="J93" s="146"/>
    </row>
    <row r="94" spans="1:10" ht="12.75">
      <c r="A94" s="99"/>
      <c r="B94" s="101"/>
      <c r="C94" s="105"/>
      <c r="D94" s="100"/>
      <c r="E94" s="101"/>
      <c r="F94" s="102"/>
      <c r="G94" s="146"/>
      <c r="H94" s="147"/>
      <c r="I94" s="148"/>
      <c r="J94" s="146"/>
    </row>
    <row r="95" spans="1:10" ht="12.75">
      <c r="A95" s="99"/>
      <c r="B95" s="108"/>
      <c r="C95" s="97"/>
      <c r="D95" s="98"/>
      <c r="E95" s="101"/>
      <c r="F95" s="106"/>
      <c r="G95" s="146"/>
      <c r="H95" s="147"/>
      <c r="I95" s="148"/>
      <c r="J95" s="146"/>
    </row>
    <row r="96" spans="1:10" ht="12.75">
      <c r="A96" s="99"/>
      <c r="B96" s="108"/>
      <c r="C96" s="97"/>
      <c r="D96" s="98"/>
      <c r="E96" s="101"/>
      <c r="F96" s="106"/>
      <c r="G96" s="146"/>
      <c r="H96" s="147"/>
      <c r="I96" s="148"/>
      <c r="J96" s="146"/>
    </row>
    <row r="97" spans="1:10" ht="12.75">
      <c r="A97" s="99"/>
      <c r="B97" s="108"/>
      <c r="C97" s="97"/>
      <c r="D97" s="98"/>
      <c r="E97" s="101"/>
      <c r="F97" s="106"/>
      <c r="G97" s="146"/>
      <c r="H97" s="147"/>
      <c r="I97" s="148"/>
      <c r="J97" s="146"/>
    </row>
    <row r="98" spans="1:10" ht="12.75">
      <c r="A98" s="99"/>
      <c r="B98" s="129"/>
      <c r="C98" s="97"/>
      <c r="D98" s="173"/>
      <c r="E98" s="101"/>
      <c r="F98" s="106"/>
      <c r="G98" s="146"/>
      <c r="H98" s="147"/>
      <c r="I98" s="148"/>
      <c r="J98" s="146"/>
    </row>
    <row r="99" spans="1:10" ht="12.75">
      <c r="A99" s="99"/>
      <c r="B99" s="129"/>
      <c r="C99" s="97"/>
      <c r="D99" s="173"/>
      <c r="E99" s="101"/>
      <c r="F99" s="106"/>
      <c r="G99" s="146"/>
      <c r="H99" s="147"/>
      <c r="I99" s="148"/>
      <c r="J99" s="146"/>
    </row>
    <row r="100" spans="1:10" ht="12.75">
      <c r="A100" s="95"/>
      <c r="B100" s="129"/>
      <c r="C100" s="107"/>
      <c r="D100" s="173"/>
      <c r="E100" s="108"/>
      <c r="F100" s="109"/>
      <c r="G100" s="146"/>
      <c r="H100" s="147"/>
      <c r="I100" s="148"/>
      <c r="J100" s="146"/>
    </row>
    <row r="101" spans="1:10" ht="12.75">
      <c r="A101" s="95"/>
      <c r="B101" s="129"/>
      <c r="C101" s="110"/>
      <c r="D101" s="173"/>
      <c r="E101" s="108"/>
      <c r="F101" s="111"/>
      <c r="G101" s="146"/>
      <c r="H101" s="147"/>
      <c r="I101" s="148"/>
      <c r="J101" s="146"/>
    </row>
    <row r="102" spans="1:10" ht="12.75">
      <c r="A102" s="95"/>
      <c r="B102" s="129"/>
      <c r="C102" s="110"/>
      <c r="D102" s="129"/>
      <c r="E102" s="108"/>
      <c r="F102" s="111"/>
      <c r="G102" s="146"/>
      <c r="H102" s="147"/>
      <c r="I102" s="148"/>
      <c r="J102" s="146"/>
    </row>
    <row r="103" spans="1:10" ht="12.75">
      <c r="A103" s="95"/>
      <c r="B103" s="129"/>
      <c r="C103" s="110"/>
      <c r="D103" s="129"/>
      <c r="E103" s="108"/>
      <c r="F103" s="111"/>
      <c r="G103" s="146"/>
      <c r="H103" s="147"/>
      <c r="I103" s="148"/>
      <c r="J103" s="146"/>
    </row>
    <row r="104" spans="1:10" ht="12.75">
      <c r="A104" s="95"/>
      <c r="B104" s="129"/>
      <c r="C104" s="107"/>
      <c r="D104" s="174"/>
      <c r="E104" s="108"/>
      <c r="F104" s="109"/>
      <c r="G104" s="146"/>
      <c r="H104" s="147"/>
      <c r="I104" s="148"/>
      <c r="J104" s="146"/>
    </row>
    <row r="105" spans="1:10" ht="12.75">
      <c r="A105" s="95"/>
      <c r="B105" s="129"/>
      <c r="C105" s="107"/>
      <c r="D105" s="174"/>
      <c r="E105" s="108"/>
      <c r="F105" s="109"/>
      <c r="G105" s="146"/>
      <c r="H105" s="147"/>
      <c r="I105" s="148"/>
      <c r="J105" s="146"/>
    </row>
    <row r="106" spans="1:10" ht="12.75">
      <c r="A106" s="96"/>
      <c r="B106" s="131"/>
      <c r="C106" s="112"/>
      <c r="D106" s="175"/>
      <c r="E106" s="113"/>
      <c r="F106" s="114"/>
      <c r="G106" s="146"/>
      <c r="H106" s="147"/>
      <c r="I106" s="148"/>
      <c r="J106" s="146"/>
    </row>
    <row r="107" spans="1:10" ht="12.75">
      <c r="A107" s="95"/>
      <c r="B107" s="129"/>
      <c r="C107" s="107"/>
      <c r="D107" s="173"/>
      <c r="E107" s="108"/>
      <c r="F107" s="115"/>
      <c r="G107" s="146"/>
      <c r="H107" s="147"/>
      <c r="I107" s="148"/>
      <c r="J107" s="146"/>
    </row>
    <row r="108" spans="1:10" ht="12.75">
      <c r="A108" s="95"/>
      <c r="B108" s="129"/>
      <c r="C108" s="107"/>
      <c r="D108" s="173"/>
      <c r="E108" s="108"/>
      <c r="F108" s="115"/>
      <c r="G108" s="146"/>
      <c r="H108" s="147"/>
      <c r="I108" s="148"/>
      <c r="J108" s="146"/>
    </row>
    <row r="109" spans="1:10" ht="12.75">
      <c r="A109" s="96"/>
      <c r="B109" s="131"/>
      <c r="C109" s="112"/>
      <c r="D109" s="176"/>
      <c r="E109" s="116"/>
      <c r="F109" s="114"/>
      <c r="G109" s="159"/>
      <c r="H109" s="160"/>
      <c r="I109" s="161"/>
      <c r="J109" s="159"/>
    </row>
    <row r="110" spans="1:10" ht="12.75">
      <c r="A110" s="95"/>
      <c r="B110" s="129"/>
      <c r="C110" s="107"/>
      <c r="D110" s="173"/>
      <c r="E110" s="108"/>
      <c r="F110" s="115"/>
      <c r="G110" s="146"/>
      <c r="H110" s="147"/>
      <c r="I110" s="148"/>
      <c r="J110" s="146"/>
    </row>
    <row r="111" spans="1:10" ht="12.75">
      <c r="A111" s="95"/>
      <c r="B111" s="129"/>
      <c r="C111" s="107"/>
      <c r="D111" s="173"/>
      <c r="E111" s="108"/>
      <c r="F111" s="115"/>
      <c r="G111" s="146"/>
      <c r="H111" s="147"/>
      <c r="I111" s="148"/>
      <c r="J111" s="146"/>
    </row>
    <row r="112" spans="1:10" ht="12.75">
      <c r="A112" s="95"/>
      <c r="B112" s="129"/>
      <c r="C112" s="107"/>
      <c r="D112" s="173"/>
      <c r="E112" s="108"/>
      <c r="F112" s="115"/>
      <c r="G112" s="146"/>
      <c r="H112" s="147"/>
      <c r="I112" s="148"/>
      <c r="J112" s="146"/>
    </row>
    <row r="113" spans="1:10" ht="12.75">
      <c r="A113" s="95"/>
      <c r="B113" s="129"/>
      <c r="C113" s="107"/>
      <c r="D113" s="173"/>
      <c r="E113" s="108"/>
      <c r="F113" s="115"/>
      <c r="G113" s="146"/>
      <c r="H113" s="147"/>
      <c r="I113" s="148"/>
      <c r="J113" s="146"/>
    </row>
    <row r="114" spans="1:10" ht="12.75">
      <c r="A114" s="99"/>
      <c r="B114" s="101"/>
      <c r="C114" s="99"/>
      <c r="D114" s="99"/>
      <c r="E114" s="101"/>
      <c r="F114" s="146"/>
      <c r="G114" s="177">
        <f>SUM(G56:G113)</f>
        <v>0</v>
      </c>
      <c r="H114" s="147"/>
      <c r="I114" s="148"/>
      <c r="J114" s="177">
        <f>SUM(J56:J113)</f>
        <v>0</v>
      </c>
    </row>
    <row r="115" spans="1:10" s="117" customFormat="1" ht="25.5">
      <c r="A115" s="218" t="s">
        <v>91</v>
      </c>
      <c r="B115" s="218"/>
      <c r="C115" s="218"/>
      <c r="D115" s="218"/>
      <c r="E115" s="178" t="s">
        <v>17</v>
      </c>
      <c r="F115" s="178" t="s">
        <v>18</v>
      </c>
      <c r="G115" s="178" t="s">
        <v>4</v>
      </c>
      <c r="H115" s="178" t="s">
        <v>2</v>
      </c>
      <c r="I115" s="148"/>
      <c r="J115" s="178" t="s">
        <v>5</v>
      </c>
    </row>
    <row r="116" spans="1:10" ht="12.75">
      <c r="A116" s="219" t="s">
        <v>19</v>
      </c>
      <c r="B116" s="219"/>
      <c r="C116" s="219"/>
      <c r="D116" s="219"/>
      <c r="E116" s="101">
        <v>36</v>
      </c>
      <c r="F116" s="179"/>
      <c r="G116" s="180"/>
      <c r="H116" s="147"/>
      <c r="I116" s="181"/>
      <c r="J116" s="146"/>
    </row>
    <row r="117" spans="1:10" ht="12.75">
      <c r="A117" s="162"/>
      <c r="B117" s="163"/>
      <c r="C117" s="163"/>
      <c r="D117" s="182"/>
      <c r="E117" s="183"/>
      <c r="F117" s="166"/>
      <c r="G117" s="184"/>
      <c r="H117" s="185"/>
      <c r="I117" s="186"/>
      <c r="J117" s="187"/>
    </row>
    <row r="118" spans="1:10" ht="12.75">
      <c r="A118" s="163"/>
      <c r="B118" s="163"/>
      <c r="C118" s="163"/>
      <c r="D118" s="182"/>
      <c r="E118" s="166"/>
      <c r="F118" s="163"/>
      <c r="G118" s="188" t="s">
        <v>0</v>
      </c>
      <c r="H118" s="163"/>
      <c r="I118" s="170"/>
      <c r="J118" s="170" t="s">
        <v>1</v>
      </c>
    </row>
    <row r="119" spans="1:10" ht="16.5" thickBot="1">
      <c r="A119" s="189" t="s">
        <v>20</v>
      </c>
      <c r="B119" s="190"/>
      <c r="C119" s="190"/>
      <c r="D119" s="191"/>
      <c r="E119" s="192"/>
      <c r="F119" s="190"/>
      <c r="G119" s="193">
        <f>G37+G52+G114+G116</f>
        <v>0</v>
      </c>
      <c r="H119" s="190"/>
      <c r="I119" s="190"/>
      <c r="J119" s="193">
        <f>J37+J52+J114+J116</f>
        <v>0</v>
      </c>
    </row>
  </sheetData>
  <sheetProtection/>
  <mergeCells count="5">
    <mergeCell ref="A2:J2"/>
    <mergeCell ref="A41:J41"/>
    <mergeCell ref="A55:J55"/>
    <mergeCell ref="A115:D115"/>
    <mergeCell ref="A116:D116"/>
  </mergeCells>
  <hyperlinks>
    <hyperlink ref="A10" location="A8" tooltip="Przejście do odczynników" display="&gt; ODCZYNNIKI/KALIBRATORY/KONTROLE"/>
    <hyperlink ref="A53" location="AxSYM!A346" tooltip="Przejście do dyskietek" display="&gt;&gt; DYSKIETKI"/>
    <hyperlink ref="A54" location="AxSYM!A306" tooltip="Przejście do akcesoriów" display="&gt;&gt; AKCESORIA"/>
  </hyperlinks>
  <printOptions/>
  <pageMargins left="0.27" right="0.21" top="0.34" bottom="0.4" header="0.23" footer="0.22"/>
  <pageSetup fitToHeight="2" horizontalDpi="600" verticalDpi="600" orientation="landscape" paperSize="9" scale="83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P100"/>
  <sheetViews>
    <sheetView zoomScalePageLayoutView="0" workbookViewId="0" topLeftCell="A1">
      <pane xSplit="5" topLeftCell="F1" activePane="topRight" state="frozen"/>
      <selection pane="topLeft" activeCell="E34" sqref="E34"/>
      <selection pane="topRight" activeCell="E34" sqref="E34"/>
    </sheetView>
  </sheetViews>
  <sheetFormatPr defaultColWidth="9.140625" defaultRowHeight="12.75"/>
  <cols>
    <col min="1" max="1" width="23.421875" style="128" customWidth="1"/>
    <col min="2" max="3" width="15.421875" style="128" customWidth="1"/>
    <col min="4" max="4" width="16.28125" style="128" customWidth="1"/>
    <col min="5" max="5" width="10.8515625" style="128" customWidth="1"/>
    <col min="6" max="6" width="16.8515625" style="128" customWidth="1"/>
    <col min="7" max="7" width="18.7109375" style="128" customWidth="1"/>
    <col min="8" max="8" width="9.00390625" style="128" customWidth="1"/>
    <col min="9" max="9" width="13.140625" style="128" customWidth="1"/>
    <col min="10" max="10" width="15.421875" style="128" customWidth="1"/>
    <col min="11" max="16384" width="9.140625" style="128" customWidth="1"/>
  </cols>
  <sheetData>
    <row r="1" ht="12.75">
      <c r="I1" s="128" t="s">
        <v>150</v>
      </c>
    </row>
    <row r="2" spans="1:16" ht="12.75">
      <c r="A2" s="214" t="s">
        <v>61</v>
      </c>
      <c r="B2" s="214"/>
      <c r="C2" s="214"/>
      <c r="D2" s="214"/>
      <c r="E2" s="214"/>
      <c r="F2" s="214"/>
      <c r="G2" s="214"/>
      <c r="H2" s="214"/>
      <c r="I2" s="214"/>
      <c r="J2" s="214"/>
      <c r="P2" s="140"/>
    </row>
    <row r="4" spans="1:10" s="1" customFormat="1" ht="50.25" customHeight="1">
      <c r="A4" s="141" t="s">
        <v>3</v>
      </c>
      <c r="B4" s="142" t="s">
        <v>7</v>
      </c>
      <c r="C4" s="142" t="s">
        <v>58</v>
      </c>
      <c r="D4" s="142" t="s">
        <v>8</v>
      </c>
      <c r="E4" s="142" t="s">
        <v>9</v>
      </c>
      <c r="F4" s="142" t="s">
        <v>10</v>
      </c>
      <c r="G4" s="142" t="s">
        <v>4</v>
      </c>
      <c r="H4" s="142" t="s">
        <v>2</v>
      </c>
      <c r="I4" s="142" t="s">
        <v>21</v>
      </c>
      <c r="J4" s="142" t="s">
        <v>5</v>
      </c>
    </row>
    <row r="5" spans="1:10" ht="12.75">
      <c r="A5" s="99" t="s">
        <v>62</v>
      </c>
      <c r="B5" s="99"/>
      <c r="C5" s="100">
        <v>65178</v>
      </c>
      <c r="D5" s="194"/>
      <c r="E5" s="195"/>
      <c r="F5" s="146"/>
      <c r="G5" s="146"/>
      <c r="H5" s="147"/>
      <c r="I5" s="146"/>
      <c r="J5" s="146"/>
    </row>
    <row r="6" spans="1:10" ht="12.75">
      <c r="A6" s="99" t="s">
        <v>63</v>
      </c>
      <c r="B6" s="99"/>
      <c r="C6" s="100">
        <v>18000</v>
      </c>
      <c r="D6" s="194"/>
      <c r="E6" s="195"/>
      <c r="F6" s="146"/>
      <c r="G6" s="146"/>
      <c r="H6" s="147"/>
      <c r="I6" s="146"/>
      <c r="J6" s="146"/>
    </row>
    <row r="7" spans="1:10" ht="12.75">
      <c r="A7" s="99" t="s">
        <v>64</v>
      </c>
      <c r="B7" s="99"/>
      <c r="C7" s="100">
        <v>15000</v>
      </c>
      <c r="D7" s="194"/>
      <c r="E7" s="195"/>
      <c r="F7" s="146"/>
      <c r="G7" s="146"/>
      <c r="H7" s="147"/>
      <c r="I7" s="146"/>
      <c r="J7" s="146"/>
    </row>
    <row r="8" spans="1:10" ht="12.75">
      <c r="A8" s="99" t="s">
        <v>65</v>
      </c>
      <c r="B8" s="99"/>
      <c r="C8" s="100">
        <v>54315</v>
      </c>
      <c r="D8" s="194"/>
      <c r="E8" s="195"/>
      <c r="F8" s="146"/>
      <c r="G8" s="146"/>
      <c r="H8" s="147"/>
      <c r="I8" s="146"/>
      <c r="J8" s="146"/>
    </row>
    <row r="9" spans="1:10" ht="12.75">
      <c r="A9" s="99" t="s">
        <v>66</v>
      </c>
      <c r="B9" s="99"/>
      <c r="C9" s="100">
        <v>7500</v>
      </c>
      <c r="D9" s="194"/>
      <c r="E9" s="195"/>
      <c r="F9" s="146"/>
      <c r="G9" s="146"/>
      <c r="H9" s="147"/>
      <c r="I9" s="146"/>
      <c r="J9" s="146"/>
    </row>
    <row r="10" spans="1:10" ht="12.75">
      <c r="A10" s="99" t="s">
        <v>67</v>
      </c>
      <c r="B10" s="99"/>
      <c r="C10" s="100">
        <v>18000</v>
      </c>
      <c r="D10" s="194"/>
      <c r="E10" s="195"/>
      <c r="F10" s="146"/>
      <c r="G10" s="146"/>
      <c r="H10" s="147"/>
      <c r="I10" s="146"/>
      <c r="J10" s="146"/>
    </row>
    <row r="11" spans="1:10" ht="12.75">
      <c r="A11" s="99" t="s">
        <v>68</v>
      </c>
      <c r="B11" s="99"/>
      <c r="C11" s="100">
        <v>33000</v>
      </c>
      <c r="D11" s="194"/>
      <c r="E11" s="195"/>
      <c r="F11" s="146"/>
      <c r="G11" s="146"/>
      <c r="H11" s="147"/>
      <c r="I11" s="146"/>
      <c r="J11" s="146"/>
    </row>
    <row r="12" spans="1:10" ht="12.75">
      <c r="A12" s="99" t="s">
        <v>69</v>
      </c>
      <c r="B12" s="99"/>
      <c r="C12" s="100">
        <v>22500</v>
      </c>
      <c r="D12" s="194"/>
      <c r="E12" s="195"/>
      <c r="F12" s="146"/>
      <c r="G12" s="146"/>
      <c r="H12" s="147"/>
      <c r="I12" s="146"/>
      <c r="J12" s="146"/>
    </row>
    <row r="13" spans="1:10" ht="12.75">
      <c r="A13" s="99" t="s">
        <v>70</v>
      </c>
      <c r="B13" s="99"/>
      <c r="C13" s="100">
        <v>27288</v>
      </c>
      <c r="D13" s="194"/>
      <c r="E13" s="195"/>
      <c r="F13" s="146"/>
      <c r="G13" s="146"/>
      <c r="H13" s="147"/>
      <c r="I13" s="146"/>
      <c r="J13" s="146"/>
    </row>
    <row r="14" spans="1:10" ht="12.75">
      <c r="A14" s="99" t="s">
        <v>71</v>
      </c>
      <c r="B14" s="99"/>
      <c r="C14" s="100">
        <v>90000</v>
      </c>
      <c r="D14" s="194"/>
      <c r="E14" s="153"/>
      <c r="F14" s="146"/>
      <c r="G14" s="146"/>
      <c r="H14" s="147"/>
      <c r="I14" s="146"/>
      <c r="J14" s="146"/>
    </row>
    <row r="15" spans="1:10" ht="12.75">
      <c r="A15" s="99" t="s">
        <v>72</v>
      </c>
      <c r="B15" s="99"/>
      <c r="C15" s="100">
        <v>135000</v>
      </c>
      <c r="D15" s="194"/>
      <c r="E15" s="153"/>
      <c r="F15" s="146"/>
      <c r="G15" s="146"/>
      <c r="H15" s="147"/>
      <c r="I15" s="146"/>
      <c r="J15" s="146"/>
    </row>
    <row r="16" spans="1:10" ht="12.75">
      <c r="A16" s="99" t="s">
        <v>73</v>
      </c>
      <c r="B16" s="99"/>
      <c r="C16" s="100">
        <v>2700</v>
      </c>
      <c r="D16" s="194"/>
      <c r="E16" s="153"/>
      <c r="F16" s="146"/>
      <c r="G16" s="146"/>
      <c r="H16" s="147"/>
      <c r="I16" s="146"/>
      <c r="J16" s="146"/>
    </row>
    <row r="17" spans="1:10" ht="12.75">
      <c r="A17" s="99" t="s">
        <v>74</v>
      </c>
      <c r="B17" s="99"/>
      <c r="C17" s="100">
        <v>9360</v>
      </c>
      <c r="D17" s="194"/>
      <c r="E17" s="153"/>
      <c r="F17" s="146"/>
      <c r="G17" s="146"/>
      <c r="H17" s="147"/>
      <c r="I17" s="146"/>
      <c r="J17" s="146"/>
    </row>
    <row r="18" spans="1:10" ht="12.75">
      <c r="A18" s="99" t="s">
        <v>75</v>
      </c>
      <c r="B18" s="99"/>
      <c r="C18" s="100">
        <v>6000</v>
      </c>
      <c r="D18" s="194"/>
      <c r="E18" s="153"/>
      <c r="F18" s="146"/>
      <c r="G18" s="146"/>
      <c r="H18" s="147"/>
      <c r="I18" s="146"/>
      <c r="J18" s="146"/>
    </row>
    <row r="19" spans="1:10" ht="12.75">
      <c r="A19" s="99" t="s">
        <v>76</v>
      </c>
      <c r="B19" s="99"/>
      <c r="C19" s="100">
        <v>16800</v>
      </c>
      <c r="D19" s="194"/>
      <c r="E19" s="153"/>
      <c r="F19" s="146"/>
      <c r="G19" s="146"/>
      <c r="H19" s="147"/>
      <c r="I19" s="146"/>
      <c r="J19" s="146"/>
    </row>
    <row r="20" spans="1:10" ht="12.75">
      <c r="A20" s="99" t="s">
        <v>77</v>
      </c>
      <c r="B20" s="99"/>
      <c r="C20" s="100">
        <v>21732</v>
      </c>
      <c r="D20" s="194"/>
      <c r="E20" s="153"/>
      <c r="F20" s="146"/>
      <c r="G20" s="146"/>
      <c r="H20" s="147"/>
      <c r="I20" s="146"/>
      <c r="J20" s="146"/>
    </row>
    <row r="21" spans="1:10" ht="12.75">
      <c r="A21" s="99" t="s">
        <v>78</v>
      </c>
      <c r="B21" s="99"/>
      <c r="C21" s="100">
        <v>27288</v>
      </c>
      <c r="D21" s="194"/>
      <c r="E21" s="153"/>
      <c r="F21" s="146"/>
      <c r="G21" s="146"/>
      <c r="H21" s="147"/>
      <c r="I21" s="146"/>
      <c r="J21" s="146"/>
    </row>
    <row r="22" spans="1:10" ht="12.75">
      <c r="A22" s="99" t="s">
        <v>79</v>
      </c>
      <c r="B22" s="99"/>
      <c r="C22" s="100">
        <v>17280</v>
      </c>
      <c r="D22" s="194"/>
      <c r="E22" s="153"/>
      <c r="F22" s="146"/>
      <c r="G22" s="146"/>
      <c r="H22" s="147"/>
      <c r="I22" s="146"/>
      <c r="J22" s="146"/>
    </row>
    <row r="23" spans="1:10" ht="12.75">
      <c r="A23" s="99" t="s">
        <v>80</v>
      </c>
      <c r="B23" s="99"/>
      <c r="C23" s="100">
        <v>18000</v>
      </c>
      <c r="D23" s="194"/>
      <c r="E23" s="153"/>
      <c r="F23" s="146"/>
      <c r="G23" s="146"/>
      <c r="H23" s="147"/>
      <c r="I23" s="146"/>
      <c r="J23" s="146"/>
    </row>
    <row r="24" spans="1:10" ht="12.75">
      <c r="A24" s="99" t="s">
        <v>81</v>
      </c>
      <c r="B24" s="99"/>
      <c r="C24" s="100">
        <v>15600</v>
      </c>
      <c r="D24" s="194"/>
      <c r="E24" s="153"/>
      <c r="F24" s="146"/>
      <c r="G24" s="146"/>
      <c r="H24" s="147"/>
      <c r="I24" s="146"/>
      <c r="J24" s="146"/>
    </row>
    <row r="25" spans="1:10" ht="12.75">
      <c r="A25" s="99" t="s">
        <v>82</v>
      </c>
      <c r="B25" s="99"/>
      <c r="C25" s="100">
        <v>40392</v>
      </c>
      <c r="D25" s="194"/>
      <c r="E25" s="153"/>
      <c r="F25" s="146"/>
      <c r="G25" s="146"/>
      <c r="H25" s="147"/>
      <c r="I25" s="146"/>
      <c r="J25" s="146"/>
    </row>
    <row r="26" spans="1:10" ht="12.75">
      <c r="A26" s="99" t="s">
        <v>83</v>
      </c>
      <c r="B26" s="99"/>
      <c r="C26" s="100">
        <v>2466</v>
      </c>
      <c r="D26" s="194"/>
      <c r="E26" s="153"/>
      <c r="F26" s="146"/>
      <c r="G26" s="146"/>
      <c r="H26" s="147"/>
      <c r="I26" s="146"/>
      <c r="J26" s="146"/>
    </row>
    <row r="27" spans="1:10" ht="12.75">
      <c r="A27" s="99" t="s">
        <v>84</v>
      </c>
      <c r="B27" s="99"/>
      <c r="C27" s="100">
        <v>63000</v>
      </c>
      <c r="D27" s="194"/>
      <c r="E27" s="153"/>
      <c r="F27" s="146"/>
      <c r="G27" s="146"/>
      <c r="H27" s="147"/>
      <c r="I27" s="146"/>
      <c r="J27" s="146"/>
    </row>
    <row r="28" spans="1:10" ht="12.75">
      <c r="A28" s="99" t="s">
        <v>85</v>
      </c>
      <c r="B28" s="99"/>
      <c r="C28" s="100">
        <v>7548</v>
      </c>
      <c r="D28" s="194"/>
      <c r="E28" s="153"/>
      <c r="F28" s="146"/>
      <c r="G28" s="146"/>
      <c r="H28" s="147"/>
      <c r="I28" s="146"/>
      <c r="J28" s="146"/>
    </row>
    <row r="29" spans="1:10" ht="12.75">
      <c r="A29" s="99" t="s">
        <v>86</v>
      </c>
      <c r="B29" s="99"/>
      <c r="C29" s="100">
        <v>2016</v>
      </c>
      <c r="D29" s="194"/>
      <c r="E29" s="153"/>
      <c r="F29" s="146"/>
      <c r="G29" s="146"/>
      <c r="H29" s="147"/>
      <c r="I29" s="146"/>
      <c r="J29" s="146"/>
    </row>
    <row r="30" spans="1:10" ht="12.75">
      <c r="A30" s="99" t="s">
        <v>87</v>
      </c>
      <c r="B30" s="99"/>
      <c r="C30" s="100">
        <v>3600</v>
      </c>
      <c r="D30" s="194"/>
      <c r="E30" s="153"/>
      <c r="F30" s="146"/>
      <c r="G30" s="146"/>
      <c r="H30" s="147"/>
      <c r="I30" s="146"/>
      <c r="J30" s="146"/>
    </row>
    <row r="31" spans="1:10" ht="12.75">
      <c r="A31" s="118" t="s">
        <v>88</v>
      </c>
      <c r="B31" s="119"/>
      <c r="C31" s="100">
        <v>3519</v>
      </c>
      <c r="D31" s="120"/>
      <c r="E31" s="196"/>
      <c r="F31" s="146"/>
      <c r="G31" s="146"/>
      <c r="H31" s="147"/>
      <c r="I31" s="146"/>
      <c r="J31" s="146"/>
    </row>
    <row r="32" spans="1:10" ht="12.75">
      <c r="A32" s="118" t="s">
        <v>97</v>
      </c>
      <c r="B32" s="119"/>
      <c r="C32" s="100">
        <v>1380</v>
      </c>
      <c r="D32" s="120"/>
      <c r="E32" s="196"/>
      <c r="F32" s="146"/>
      <c r="G32" s="146"/>
      <c r="H32" s="147"/>
      <c r="I32" s="146"/>
      <c r="J32" s="146"/>
    </row>
    <row r="33" spans="1:10" ht="12.75">
      <c r="A33" s="197" t="s">
        <v>98</v>
      </c>
      <c r="B33" s="198"/>
      <c r="C33" s="100">
        <v>1350</v>
      </c>
      <c r="D33" s="199"/>
      <c r="E33" s="200"/>
      <c r="F33" s="166"/>
      <c r="G33" s="146"/>
      <c r="H33" s="147"/>
      <c r="I33" s="146"/>
      <c r="J33" s="146"/>
    </row>
    <row r="34" spans="1:10" ht="12.75">
      <c r="A34" s="99" t="s">
        <v>99</v>
      </c>
      <c r="B34" s="104"/>
      <c r="C34" s="100">
        <v>9336</v>
      </c>
      <c r="D34" s="194"/>
      <c r="E34" s="153"/>
      <c r="F34" s="146"/>
      <c r="G34" s="146"/>
      <c r="H34" s="147"/>
      <c r="I34" s="146"/>
      <c r="J34" s="146"/>
    </row>
    <row r="35" spans="1:10" ht="12.75">
      <c r="A35" s="99" t="s">
        <v>135</v>
      </c>
      <c r="B35" s="104"/>
      <c r="C35" s="100">
        <v>6000</v>
      </c>
      <c r="D35" s="194"/>
      <c r="E35" s="153"/>
      <c r="F35" s="146"/>
      <c r="G35" s="146"/>
      <c r="H35" s="147"/>
      <c r="I35" s="146"/>
      <c r="J35" s="146"/>
    </row>
    <row r="36" spans="1:10" ht="13.5" thickBot="1">
      <c r="A36" s="163" t="s">
        <v>13</v>
      </c>
      <c r="B36" s="163" t="s">
        <v>13</v>
      </c>
      <c r="C36" s="163"/>
      <c r="D36" s="182" t="s">
        <v>13</v>
      </c>
      <c r="E36" s="201" t="s">
        <v>13</v>
      </c>
      <c r="F36" s="164" t="s">
        <v>13</v>
      </c>
      <c r="G36" s="121">
        <f>SUM(G5:G35)</f>
        <v>0</v>
      </c>
      <c r="H36" s="166" t="s">
        <v>13</v>
      </c>
      <c r="I36" s="202" t="s">
        <v>13</v>
      </c>
      <c r="J36" s="121">
        <f>SUM(J5:J35)</f>
        <v>0</v>
      </c>
    </row>
    <row r="37" spans="1:10" ht="12.75">
      <c r="A37" s="162"/>
      <c r="B37" s="163"/>
      <c r="C37" s="163"/>
      <c r="D37" s="203"/>
      <c r="E37" s="165" t="s">
        <v>12</v>
      </c>
      <c r="F37" s="204"/>
      <c r="G37" s="166"/>
      <c r="H37" s="127"/>
      <c r="I37" s="163"/>
      <c r="J37" s="127"/>
    </row>
    <row r="38" spans="1:10" ht="12.75">
      <c r="A38" s="162"/>
      <c r="B38" s="163"/>
      <c r="C38" s="163"/>
      <c r="D38" s="203"/>
      <c r="E38" s="165"/>
      <c r="F38" s="204"/>
      <c r="G38" s="166"/>
      <c r="H38" s="127"/>
      <c r="I38" s="163"/>
      <c r="J38" s="163"/>
    </row>
    <row r="39" spans="1:10" s="1" customFormat="1" ht="38.25">
      <c r="A39" s="141" t="s">
        <v>22</v>
      </c>
      <c r="B39" s="142" t="s">
        <v>7</v>
      </c>
      <c r="C39" s="142"/>
      <c r="D39" s="142" t="s">
        <v>14</v>
      </c>
      <c r="E39" s="142" t="s">
        <v>9</v>
      </c>
      <c r="F39" s="142" t="s">
        <v>10</v>
      </c>
      <c r="G39" s="142" t="s">
        <v>4</v>
      </c>
      <c r="H39" s="142" t="s">
        <v>2</v>
      </c>
      <c r="I39" s="142" t="s">
        <v>11</v>
      </c>
      <c r="J39" s="142" t="s">
        <v>5</v>
      </c>
    </row>
    <row r="40" spans="1:10" ht="12.75">
      <c r="A40" s="99" t="s">
        <v>23</v>
      </c>
      <c r="B40" s="122"/>
      <c r="C40" s="99"/>
      <c r="D40" s="105" t="s">
        <v>24</v>
      </c>
      <c r="E40" s="101">
        <v>9</v>
      </c>
      <c r="F40" s="146"/>
      <c r="G40" s="146"/>
      <c r="H40" s="147"/>
      <c r="I40" s="146"/>
      <c r="J40" s="146"/>
    </row>
    <row r="41" spans="1:10" ht="12.75">
      <c r="A41" s="99" t="s">
        <v>25</v>
      </c>
      <c r="B41" s="123"/>
      <c r="C41" s="99"/>
      <c r="D41" s="105" t="s">
        <v>26</v>
      </c>
      <c r="E41" s="101">
        <v>6</v>
      </c>
      <c r="F41" s="146"/>
      <c r="G41" s="146"/>
      <c r="H41" s="147"/>
      <c r="I41" s="146"/>
      <c r="J41" s="146"/>
    </row>
    <row r="42" spans="1:10" ht="12.75">
      <c r="A42" s="99" t="s">
        <v>27</v>
      </c>
      <c r="B42" s="122"/>
      <c r="C42" s="99"/>
      <c r="D42" s="105" t="s">
        <v>28</v>
      </c>
      <c r="E42" s="101">
        <v>45</v>
      </c>
      <c r="F42" s="146"/>
      <c r="G42" s="146"/>
      <c r="H42" s="147"/>
      <c r="I42" s="146"/>
      <c r="J42" s="146"/>
    </row>
    <row r="43" spans="1:10" ht="12.75">
      <c r="A43" s="99" t="s">
        <v>29</v>
      </c>
      <c r="B43" s="123"/>
      <c r="C43" s="104"/>
      <c r="D43" s="105" t="s">
        <v>30</v>
      </c>
      <c r="E43" s="151">
        <v>42</v>
      </c>
      <c r="F43" s="146"/>
      <c r="G43" s="146"/>
      <c r="H43" s="147"/>
      <c r="I43" s="146"/>
      <c r="J43" s="146"/>
    </row>
    <row r="44" spans="1:10" ht="12.75">
      <c r="A44" s="99" t="s">
        <v>31</v>
      </c>
      <c r="B44" s="99"/>
      <c r="C44" s="99"/>
      <c r="D44" s="105" t="s">
        <v>32</v>
      </c>
      <c r="E44" s="101">
        <v>9</v>
      </c>
      <c r="F44" s="146"/>
      <c r="G44" s="146"/>
      <c r="H44" s="147"/>
      <c r="I44" s="146"/>
      <c r="J44" s="146"/>
    </row>
    <row r="45" spans="1:10" ht="13.5" thickBot="1">
      <c r="A45" s="163" t="s">
        <v>13</v>
      </c>
      <c r="B45" s="163" t="s">
        <v>13</v>
      </c>
      <c r="C45" s="163"/>
      <c r="D45" s="182" t="s">
        <v>13</v>
      </c>
      <c r="E45" s="170" t="s">
        <v>13</v>
      </c>
      <c r="F45" s="166" t="s">
        <v>13</v>
      </c>
      <c r="G45" s="166" t="s">
        <v>13</v>
      </c>
      <c r="H45" s="202" t="s">
        <v>13</v>
      </c>
      <c r="I45" s="166" t="s">
        <v>13</v>
      </c>
      <c r="J45" s="166" t="s">
        <v>13</v>
      </c>
    </row>
    <row r="46" spans="1:10" ht="12.75">
      <c r="A46" s="163"/>
      <c r="B46" s="163"/>
      <c r="C46" s="163"/>
      <c r="D46" s="182"/>
      <c r="E46" s="166"/>
      <c r="F46" s="163"/>
      <c r="G46" s="205">
        <f>SUM(G40:G45)</f>
        <v>0</v>
      </c>
      <c r="H46" s="163"/>
      <c r="I46" s="163"/>
      <c r="J46" s="205">
        <f>SUM(J40:J45)</f>
        <v>0</v>
      </c>
    </row>
    <row r="47" spans="1:10" ht="12.75">
      <c r="A47" s="206"/>
      <c r="B47" s="206"/>
      <c r="C47" s="206"/>
      <c r="D47" s="207"/>
      <c r="E47" s="206"/>
      <c r="F47" s="206"/>
      <c r="G47" s="206"/>
      <c r="H47" s="206"/>
      <c r="I47" s="206"/>
      <c r="J47" s="206"/>
    </row>
    <row r="48" spans="1:10" ht="12.75">
      <c r="A48" s="206"/>
      <c r="B48" s="206"/>
      <c r="C48" s="206"/>
      <c r="D48" s="207"/>
      <c r="E48" s="206"/>
      <c r="F48" s="208"/>
      <c r="G48" s="209"/>
      <c r="H48" s="163"/>
      <c r="I48" s="206"/>
      <c r="J48" s="206"/>
    </row>
    <row r="49" spans="1:10" s="1" customFormat="1" ht="38.25">
      <c r="A49" s="141" t="s">
        <v>6</v>
      </c>
      <c r="B49" s="142" t="s">
        <v>7</v>
      </c>
      <c r="C49" s="142"/>
      <c r="D49" s="142" t="s">
        <v>14</v>
      </c>
      <c r="E49" s="142" t="s">
        <v>9</v>
      </c>
      <c r="F49" s="142" t="s">
        <v>10</v>
      </c>
      <c r="G49" s="142" t="s">
        <v>4</v>
      </c>
      <c r="H49" s="142" t="s">
        <v>2</v>
      </c>
      <c r="I49" s="142" t="s">
        <v>21</v>
      </c>
      <c r="J49" s="142" t="s">
        <v>5</v>
      </c>
    </row>
    <row r="50" spans="1:10" s="1" customFormat="1" ht="38.25" customHeight="1">
      <c r="A50" s="215" t="s">
        <v>136</v>
      </c>
      <c r="B50" s="216"/>
      <c r="C50" s="216"/>
      <c r="D50" s="216"/>
      <c r="E50" s="216"/>
      <c r="F50" s="216"/>
      <c r="G50" s="216"/>
      <c r="H50" s="216"/>
      <c r="I50" s="216"/>
      <c r="J50" s="217"/>
    </row>
    <row r="51" spans="1:10" ht="12.75">
      <c r="A51" s="99"/>
      <c r="B51" s="99"/>
      <c r="C51" s="99"/>
      <c r="D51" s="105"/>
      <c r="E51" s="151"/>
      <c r="F51" s="210"/>
      <c r="G51" s="146"/>
      <c r="H51" s="147"/>
      <c r="I51" s="146"/>
      <c r="J51" s="146"/>
    </row>
    <row r="52" spans="1:10" ht="12.75">
      <c r="A52" s="99"/>
      <c r="B52" s="99"/>
      <c r="C52" s="99"/>
      <c r="D52" s="105"/>
      <c r="E52" s="151"/>
      <c r="F52" s="210"/>
      <c r="G52" s="146"/>
      <c r="H52" s="147"/>
      <c r="I52" s="146"/>
      <c r="J52" s="146"/>
    </row>
    <row r="53" spans="1:10" ht="12.75">
      <c r="A53" s="99"/>
      <c r="B53" s="99"/>
      <c r="C53" s="99"/>
      <c r="D53" s="105"/>
      <c r="E53" s="151"/>
      <c r="F53" s="210"/>
      <c r="G53" s="146"/>
      <c r="H53" s="147"/>
      <c r="I53" s="146"/>
      <c r="J53" s="146"/>
    </row>
    <row r="54" spans="1:10" ht="12.75">
      <c r="A54" s="99"/>
      <c r="B54" s="99"/>
      <c r="C54" s="99"/>
      <c r="D54" s="105"/>
      <c r="E54" s="151"/>
      <c r="F54" s="210"/>
      <c r="G54" s="146"/>
      <c r="H54" s="147"/>
      <c r="I54" s="146"/>
      <c r="J54" s="146"/>
    </row>
    <row r="55" spans="1:10" ht="12.75">
      <c r="A55" s="99"/>
      <c r="B55" s="99"/>
      <c r="C55" s="99"/>
      <c r="D55" s="105"/>
      <c r="E55" s="151"/>
      <c r="F55" s="210"/>
      <c r="G55" s="146"/>
      <c r="H55" s="147"/>
      <c r="I55" s="146"/>
      <c r="J55" s="146"/>
    </row>
    <row r="56" spans="1:10" ht="12.75">
      <c r="A56" s="99"/>
      <c r="B56" s="99"/>
      <c r="C56" s="99"/>
      <c r="D56" s="105"/>
      <c r="E56" s="151"/>
      <c r="F56" s="210"/>
      <c r="G56" s="146"/>
      <c r="H56" s="147"/>
      <c r="I56" s="146"/>
      <c r="J56" s="146"/>
    </row>
    <row r="57" spans="1:10" ht="12.75">
      <c r="A57" s="163"/>
      <c r="B57" s="163"/>
      <c r="C57" s="163"/>
      <c r="D57" s="182"/>
      <c r="E57" s="170"/>
      <c r="F57" s="211" t="s">
        <v>12</v>
      </c>
      <c r="G57" s="127">
        <f>SUM(G51:G56)</f>
        <v>0</v>
      </c>
      <c r="H57" s="163"/>
      <c r="I57" s="163"/>
      <c r="J57" s="127">
        <f>SUM(J51:J56)</f>
        <v>0</v>
      </c>
    </row>
    <row r="58" spans="1:10" ht="12.75">
      <c r="A58" s="162"/>
      <c r="B58" s="163"/>
      <c r="C58" s="163"/>
      <c r="D58" s="182"/>
      <c r="E58" s="166"/>
      <c r="F58" s="166"/>
      <c r="G58" s="163"/>
      <c r="H58" s="163"/>
      <c r="I58" s="163"/>
      <c r="J58" s="163"/>
    </row>
    <row r="59" spans="1:10" s="1" customFormat="1" ht="39.75" customHeight="1">
      <c r="A59" s="141" t="s">
        <v>33</v>
      </c>
      <c r="B59" s="142" t="s">
        <v>7</v>
      </c>
      <c r="C59" s="142"/>
      <c r="D59" s="142" t="s">
        <v>14</v>
      </c>
      <c r="E59" s="142" t="s">
        <v>9</v>
      </c>
      <c r="F59" s="142" t="s">
        <v>10</v>
      </c>
      <c r="G59" s="142" t="s">
        <v>4</v>
      </c>
      <c r="H59" s="142" t="s">
        <v>2</v>
      </c>
      <c r="I59" s="142" t="s">
        <v>21</v>
      </c>
      <c r="J59" s="142" t="s">
        <v>5</v>
      </c>
    </row>
    <row r="60" spans="1:10" s="1" customFormat="1" ht="38.25" customHeight="1">
      <c r="A60" s="215" t="s">
        <v>137</v>
      </c>
      <c r="B60" s="216"/>
      <c r="C60" s="216"/>
      <c r="D60" s="216"/>
      <c r="E60" s="216"/>
      <c r="F60" s="216"/>
      <c r="G60" s="216"/>
      <c r="H60" s="216"/>
      <c r="I60" s="216"/>
      <c r="J60" s="217"/>
    </row>
    <row r="61" spans="1:10" ht="12.75">
      <c r="A61" s="99"/>
      <c r="B61" s="99"/>
      <c r="C61" s="99"/>
      <c r="D61" s="105"/>
      <c r="E61" s="101"/>
      <c r="F61" s="146"/>
      <c r="G61" s="146"/>
      <c r="H61" s="147"/>
      <c r="I61" s="148"/>
      <c r="J61" s="146"/>
    </row>
    <row r="62" spans="1:10" ht="12.75">
      <c r="A62" s="99"/>
      <c r="B62" s="104"/>
      <c r="C62" s="104"/>
      <c r="D62" s="105"/>
      <c r="E62" s="101"/>
      <c r="F62" s="146"/>
      <c r="G62" s="146"/>
      <c r="H62" s="147"/>
      <c r="I62" s="148"/>
      <c r="J62" s="146"/>
    </row>
    <row r="63" spans="1:10" ht="12.75">
      <c r="A63" s="99"/>
      <c r="B63" s="99"/>
      <c r="C63" s="99"/>
      <c r="D63" s="105"/>
      <c r="E63" s="101"/>
      <c r="F63" s="146"/>
      <c r="G63" s="146"/>
      <c r="H63" s="147"/>
      <c r="I63" s="148"/>
      <c r="J63" s="146"/>
    </row>
    <row r="64" spans="1:10" ht="12.75">
      <c r="A64" s="99"/>
      <c r="B64" s="99"/>
      <c r="C64" s="99"/>
      <c r="D64" s="105"/>
      <c r="E64" s="101"/>
      <c r="F64" s="146"/>
      <c r="G64" s="146"/>
      <c r="H64" s="147"/>
      <c r="I64" s="148"/>
      <c r="J64" s="146"/>
    </row>
    <row r="65" spans="1:10" ht="12.75">
      <c r="A65" s="99"/>
      <c r="B65" s="99"/>
      <c r="C65" s="99"/>
      <c r="D65" s="105"/>
      <c r="E65" s="101"/>
      <c r="F65" s="146"/>
      <c r="G65" s="146"/>
      <c r="H65" s="147"/>
      <c r="I65" s="148"/>
      <c r="J65" s="146"/>
    </row>
    <row r="66" spans="1:10" ht="12.75">
      <c r="A66" s="99"/>
      <c r="B66" s="99"/>
      <c r="C66" s="99"/>
      <c r="D66" s="105"/>
      <c r="E66" s="101"/>
      <c r="F66" s="146"/>
      <c r="G66" s="146"/>
      <c r="H66" s="147"/>
      <c r="I66" s="148"/>
      <c r="J66" s="146"/>
    </row>
    <row r="67" spans="1:10" ht="12.75">
      <c r="A67" s="99"/>
      <c r="B67" s="99"/>
      <c r="C67" s="99"/>
      <c r="D67" s="105"/>
      <c r="E67" s="101"/>
      <c r="F67" s="146"/>
      <c r="G67" s="146"/>
      <c r="H67" s="147"/>
      <c r="I67" s="148"/>
      <c r="J67" s="146"/>
    </row>
    <row r="68" spans="1:10" ht="12.75">
      <c r="A68" s="99"/>
      <c r="B68" s="104"/>
      <c r="C68" s="104"/>
      <c r="D68" s="105"/>
      <c r="E68" s="101"/>
      <c r="F68" s="146"/>
      <c r="G68" s="146"/>
      <c r="H68" s="147"/>
      <c r="I68" s="148"/>
      <c r="J68" s="146"/>
    </row>
    <row r="69" spans="1:10" ht="12.75">
      <c r="A69" s="99"/>
      <c r="B69" s="104"/>
      <c r="C69" s="104"/>
      <c r="D69" s="105"/>
      <c r="E69" s="101"/>
      <c r="F69" s="146"/>
      <c r="G69" s="146"/>
      <c r="H69" s="147"/>
      <c r="I69" s="148"/>
      <c r="J69" s="146"/>
    </row>
    <row r="70" spans="1:10" ht="12.75">
      <c r="A70" s="99"/>
      <c r="B70" s="99"/>
      <c r="C70" s="99"/>
      <c r="D70" s="105"/>
      <c r="E70" s="101"/>
      <c r="F70" s="146"/>
      <c r="G70" s="146"/>
      <c r="H70" s="147"/>
      <c r="I70" s="148"/>
      <c r="J70" s="146"/>
    </row>
    <row r="71" spans="1:10" ht="12.75">
      <c r="A71" s="99"/>
      <c r="B71" s="99"/>
      <c r="C71" s="99"/>
      <c r="D71" s="105"/>
      <c r="E71" s="101"/>
      <c r="F71" s="146"/>
      <c r="G71" s="146"/>
      <c r="H71" s="147"/>
      <c r="I71" s="148"/>
      <c r="J71" s="146"/>
    </row>
    <row r="72" spans="1:10" s="125" customFormat="1" ht="12.75">
      <c r="A72" s="124"/>
      <c r="B72" s="107"/>
      <c r="C72" s="107"/>
      <c r="D72" s="97"/>
      <c r="E72" s="108"/>
      <c r="F72" s="146"/>
      <c r="G72" s="146"/>
      <c r="H72" s="147"/>
      <c r="I72" s="148"/>
      <c r="J72" s="146"/>
    </row>
    <row r="73" spans="1:10" s="125" customFormat="1" ht="13.5" customHeight="1">
      <c r="A73" s="124"/>
      <c r="B73" s="107"/>
      <c r="C73" s="107"/>
      <c r="D73" s="97"/>
      <c r="E73" s="126"/>
      <c r="F73" s="210"/>
      <c r="G73" s="146"/>
      <c r="H73" s="147"/>
      <c r="I73" s="148"/>
      <c r="J73" s="146"/>
    </row>
    <row r="74" spans="1:10" s="125" customFormat="1" ht="13.5" customHeight="1">
      <c r="A74" s="124"/>
      <c r="B74" s="107"/>
      <c r="C74" s="107"/>
      <c r="D74" s="97"/>
      <c r="E74" s="126"/>
      <c r="F74" s="210"/>
      <c r="G74" s="146"/>
      <c r="H74" s="147"/>
      <c r="I74" s="148"/>
      <c r="J74" s="146"/>
    </row>
    <row r="75" spans="1:10" ht="13.5" thickBot="1">
      <c r="A75" s="163" t="s">
        <v>13</v>
      </c>
      <c r="B75" s="163" t="s">
        <v>13</v>
      </c>
      <c r="C75" s="163"/>
      <c r="D75" s="182" t="s">
        <v>13</v>
      </c>
      <c r="E75" s="170" t="s">
        <v>13</v>
      </c>
      <c r="F75" s="166" t="s">
        <v>13</v>
      </c>
      <c r="G75" s="166" t="s">
        <v>13</v>
      </c>
      <c r="H75" s="147"/>
      <c r="I75" s="148"/>
      <c r="J75" s="146"/>
    </row>
    <row r="76" spans="1:10" ht="12.75">
      <c r="A76" s="163"/>
      <c r="B76" s="163"/>
      <c r="C76" s="163"/>
      <c r="D76" s="182"/>
      <c r="E76" s="166"/>
      <c r="F76" s="163"/>
      <c r="G76" s="205">
        <f>SUM(G61:G75)</f>
        <v>0</v>
      </c>
      <c r="H76" s="163"/>
      <c r="I76" s="163"/>
      <c r="J76" s="127">
        <f>SUM(J61:J74)</f>
        <v>0</v>
      </c>
    </row>
    <row r="77" spans="1:7" ht="12.75">
      <c r="A77" s="163"/>
      <c r="B77" s="163"/>
      <c r="C77" s="163"/>
      <c r="D77" s="182"/>
      <c r="E77" s="166"/>
      <c r="F77" s="166"/>
      <c r="G77" s="163"/>
    </row>
    <row r="78" spans="1:10" s="1" customFormat="1" ht="38.25">
      <c r="A78" s="141" t="s">
        <v>34</v>
      </c>
      <c r="B78" s="142" t="s">
        <v>7</v>
      </c>
      <c r="C78" s="142"/>
      <c r="D78" s="142" t="s">
        <v>14</v>
      </c>
      <c r="E78" s="142" t="s">
        <v>9</v>
      </c>
      <c r="F78" s="142" t="s">
        <v>10</v>
      </c>
      <c r="G78" s="142" t="s">
        <v>4</v>
      </c>
      <c r="H78" s="142" t="s">
        <v>2</v>
      </c>
      <c r="I78" s="142" t="s">
        <v>21</v>
      </c>
      <c r="J78" s="142" t="s">
        <v>5</v>
      </c>
    </row>
    <row r="79" spans="1:10" s="1" customFormat="1" ht="38.25" customHeight="1">
      <c r="A79" s="215" t="s">
        <v>138</v>
      </c>
      <c r="B79" s="216"/>
      <c r="C79" s="216"/>
      <c r="D79" s="216"/>
      <c r="E79" s="216"/>
      <c r="F79" s="216"/>
      <c r="G79" s="216"/>
      <c r="H79" s="216"/>
      <c r="I79" s="216"/>
      <c r="J79" s="217"/>
    </row>
    <row r="80" spans="1:10" ht="12.75">
      <c r="A80" s="99"/>
      <c r="B80" s="99"/>
      <c r="C80" s="99"/>
      <c r="D80" s="105"/>
      <c r="E80" s="101"/>
      <c r="F80" s="146"/>
      <c r="G80" s="146"/>
      <c r="H80" s="147"/>
      <c r="I80" s="148"/>
      <c r="J80" s="146"/>
    </row>
    <row r="81" spans="1:10" ht="12.75">
      <c r="A81" s="99"/>
      <c r="B81" s="99"/>
      <c r="C81" s="99"/>
      <c r="D81" s="105"/>
      <c r="E81" s="101"/>
      <c r="F81" s="146"/>
      <c r="G81" s="146"/>
      <c r="H81" s="147"/>
      <c r="I81" s="148"/>
      <c r="J81" s="146"/>
    </row>
    <row r="82" spans="1:10" ht="12.75">
      <c r="A82" s="99"/>
      <c r="B82" s="99"/>
      <c r="C82" s="99"/>
      <c r="D82" s="105"/>
      <c r="E82" s="101"/>
      <c r="F82" s="146"/>
      <c r="G82" s="146"/>
      <c r="H82" s="147"/>
      <c r="I82" s="148"/>
      <c r="J82" s="146"/>
    </row>
    <row r="83" spans="1:10" ht="12.75">
      <c r="A83" s="99"/>
      <c r="B83" s="99"/>
      <c r="C83" s="99"/>
      <c r="D83" s="105"/>
      <c r="E83" s="101"/>
      <c r="F83" s="146"/>
      <c r="G83" s="146"/>
      <c r="H83" s="147"/>
      <c r="I83" s="148"/>
      <c r="J83" s="146"/>
    </row>
    <row r="84" spans="1:10" ht="12.75">
      <c r="A84" s="99"/>
      <c r="B84" s="105"/>
      <c r="C84" s="105"/>
      <c r="D84" s="105"/>
      <c r="E84" s="101"/>
      <c r="F84" s="146"/>
      <c r="G84" s="146"/>
      <c r="H84" s="147"/>
      <c r="I84" s="148"/>
      <c r="J84" s="146"/>
    </row>
    <row r="85" spans="1:10" ht="12.75">
      <c r="A85" s="99"/>
      <c r="B85" s="105"/>
      <c r="C85" s="105"/>
      <c r="D85" s="105"/>
      <c r="E85" s="101"/>
      <c r="F85" s="146"/>
      <c r="G85" s="146"/>
      <c r="H85" s="147"/>
      <c r="I85" s="148"/>
      <c r="J85" s="146"/>
    </row>
    <row r="86" spans="1:10" ht="12.75">
      <c r="A86" s="99"/>
      <c r="B86" s="105"/>
      <c r="C86" s="105"/>
      <c r="D86" s="105"/>
      <c r="E86" s="101"/>
      <c r="F86" s="146"/>
      <c r="G86" s="146"/>
      <c r="H86" s="147"/>
      <c r="I86" s="148"/>
      <c r="J86" s="146"/>
    </row>
    <row r="87" spans="1:10" ht="12.75">
      <c r="A87" s="103"/>
      <c r="B87" s="99"/>
      <c r="C87" s="99"/>
      <c r="D87" s="105"/>
      <c r="E87" s="101"/>
      <c r="F87" s="146"/>
      <c r="G87" s="146"/>
      <c r="H87" s="147"/>
      <c r="I87" s="148"/>
      <c r="J87" s="146"/>
    </row>
    <row r="88" spans="1:10" ht="12.75">
      <c r="A88" s="99"/>
      <c r="B88" s="99"/>
      <c r="C88" s="99"/>
      <c r="D88" s="105"/>
      <c r="E88" s="101"/>
      <c r="F88" s="146"/>
      <c r="G88" s="146"/>
      <c r="H88" s="147"/>
      <c r="I88" s="148"/>
      <c r="J88" s="146"/>
    </row>
    <row r="89" spans="1:10" ht="12.75">
      <c r="A89" s="99"/>
      <c r="B89" s="99"/>
      <c r="C89" s="99"/>
      <c r="D89" s="105"/>
      <c r="E89" s="101"/>
      <c r="F89" s="146"/>
      <c r="G89" s="146"/>
      <c r="H89" s="147"/>
      <c r="I89" s="148"/>
      <c r="J89" s="146"/>
    </row>
    <row r="90" spans="1:10" ht="12.75">
      <c r="A90" s="99"/>
      <c r="B90" s="99"/>
      <c r="C90" s="99"/>
      <c r="D90" s="105"/>
      <c r="E90" s="101"/>
      <c r="F90" s="146"/>
      <c r="G90" s="146"/>
      <c r="H90" s="147"/>
      <c r="I90" s="148"/>
      <c r="J90" s="146"/>
    </row>
    <row r="91" spans="1:9" ht="12.75">
      <c r="A91" s="163"/>
      <c r="B91" s="163"/>
      <c r="C91" s="163"/>
      <c r="D91" s="182"/>
      <c r="E91" s="170"/>
      <c r="F91" s="166"/>
      <c r="G91" s="166"/>
      <c r="H91" s="163"/>
      <c r="I91" s="163"/>
    </row>
    <row r="92" spans="1:9" ht="13.5" thickBot="1">
      <c r="A92" s="163"/>
      <c r="B92" s="163"/>
      <c r="C92" s="163"/>
      <c r="D92" s="182"/>
      <c r="E92" s="166"/>
      <c r="F92" s="163"/>
      <c r="H92" s="163"/>
      <c r="I92" s="163"/>
    </row>
    <row r="93" spans="1:10" ht="12.75">
      <c r="A93" s="163"/>
      <c r="B93" s="163"/>
      <c r="C93" s="163"/>
      <c r="D93" s="182"/>
      <c r="E93" s="166"/>
      <c r="F93" s="163"/>
      <c r="G93" s="205">
        <f>SUM(G80:G91)</f>
        <v>0</v>
      </c>
      <c r="H93" s="163"/>
      <c r="I93" s="163"/>
      <c r="J93" s="205">
        <f>SUM(J80:J90)</f>
        <v>0</v>
      </c>
    </row>
    <row r="94" spans="1:10" ht="12.75">
      <c r="A94" s="163"/>
      <c r="B94" s="163"/>
      <c r="C94" s="163"/>
      <c r="D94" s="182"/>
      <c r="E94" s="166"/>
      <c r="F94" s="163"/>
      <c r="G94" s="127"/>
      <c r="H94" s="163"/>
      <c r="I94" s="163"/>
      <c r="J94" s="127"/>
    </row>
    <row r="95" spans="1:10" s="1" customFormat="1" ht="34.5" customHeight="1">
      <c r="A95" s="220" t="s">
        <v>91</v>
      </c>
      <c r="B95" s="221"/>
      <c r="C95" s="222"/>
      <c r="D95" s="169"/>
      <c r="E95" s="142" t="s">
        <v>17</v>
      </c>
      <c r="F95" s="142" t="s">
        <v>18</v>
      </c>
      <c r="G95" s="142" t="s">
        <v>4</v>
      </c>
      <c r="H95" s="142" t="s">
        <v>2</v>
      </c>
      <c r="I95" s="142" t="s">
        <v>21</v>
      </c>
      <c r="J95" s="142" t="s">
        <v>5</v>
      </c>
    </row>
    <row r="96" spans="1:10" ht="12.75">
      <c r="A96" s="162" t="s">
        <v>35</v>
      </c>
      <c r="B96" s="163"/>
      <c r="C96" s="163"/>
      <c r="D96" s="182"/>
      <c r="E96" s="170">
        <v>36</v>
      </c>
      <c r="F96" s="187"/>
      <c r="G96" s="186"/>
      <c r="H96" s="202"/>
      <c r="I96" s="212"/>
      <c r="J96" s="166"/>
    </row>
    <row r="97" spans="1:10" ht="12.75">
      <c r="A97" s="162"/>
      <c r="B97" s="163"/>
      <c r="C97" s="163"/>
      <c r="D97" s="182"/>
      <c r="E97" s="183"/>
      <c r="F97" s="166"/>
      <c r="G97" s="184"/>
      <c r="H97" s="185"/>
      <c r="I97" s="186"/>
      <c r="J97" s="187"/>
    </row>
    <row r="98" spans="1:10" ht="12.75">
      <c r="A98" s="163"/>
      <c r="B98" s="163"/>
      <c r="C98" s="163"/>
      <c r="D98" s="182"/>
      <c r="E98" s="166"/>
      <c r="F98" s="163"/>
      <c r="G98" s="188" t="s">
        <v>0</v>
      </c>
      <c r="H98" s="163"/>
      <c r="I98" s="163"/>
      <c r="J98" s="170" t="s">
        <v>1</v>
      </c>
    </row>
    <row r="99" spans="1:10" ht="16.5" thickBot="1">
      <c r="A99" s="189" t="s">
        <v>20</v>
      </c>
      <c r="B99" s="190"/>
      <c r="C99" s="190"/>
      <c r="D99" s="191"/>
      <c r="E99" s="192"/>
      <c r="F99" s="190"/>
      <c r="G99" s="193">
        <f>G36+G46+G57+G76+G93+G96</f>
        <v>0</v>
      </c>
      <c r="H99" s="190"/>
      <c r="I99" s="190"/>
      <c r="J99" s="193">
        <f>J36+J46+J57+J76+J93+J96</f>
        <v>0</v>
      </c>
    </row>
    <row r="100" spans="1:10" ht="12.75">
      <c r="A100" s="163"/>
      <c r="B100" s="163"/>
      <c r="C100" s="163"/>
      <c r="D100" s="182"/>
      <c r="E100" s="166"/>
      <c r="F100" s="166"/>
      <c r="G100" s="213"/>
      <c r="H100" s="163"/>
      <c r="I100" s="163"/>
      <c r="J100" s="127"/>
    </row>
  </sheetData>
  <sheetProtection/>
  <mergeCells count="5">
    <mergeCell ref="A2:J2"/>
    <mergeCell ref="A50:J50"/>
    <mergeCell ref="A60:J60"/>
    <mergeCell ref="A79:J79"/>
    <mergeCell ref="A95:C95"/>
  </mergeCells>
  <printOptions/>
  <pageMargins left="0.39" right="0.3" top="0.31" bottom="0.26" header="0.29" footer="0.2"/>
  <pageSetup fitToHeight="0" fitToWidth="1" horizontalDpi="600" verticalDpi="600" orientation="landscape" paperSize="9" scale="92" r:id="rId1"/>
  <rowBreaks count="2" manualBreakCount="2">
    <brk id="38" max="9" man="1"/>
    <brk id="7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39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7109375" style="2" customWidth="1"/>
    <col min="2" max="2" width="34.421875" style="51" customWidth="1"/>
    <col min="3" max="3" width="14.00390625" style="2" customWidth="1"/>
    <col min="4" max="4" width="10.8515625" style="5" customWidth="1"/>
    <col min="5" max="5" width="9.8515625" style="2" customWidth="1"/>
    <col min="6" max="6" width="10.57421875" style="2" customWidth="1"/>
    <col min="7" max="8" width="14.28125" style="2" customWidth="1"/>
    <col min="9" max="9" width="14.8515625" style="2" customWidth="1"/>
    <col min="10" max="10" width="14.7109375" style="2" customWidth="1"/>
    <col min="11" max="11" width="14.421875" style="2" customWidth="1"/>
    <col min="12" max="12" width="17.28125" style="3" customWidth="1"/>
    <col min="13" max="13" width="9.7109375" style="2" bestFit="1" customWidth="1"/>
    <col min="14" max="14" width="11.28125" style="2" bestFit="1" customWidth="1"/>
    <col min="15" max="15" width="12.28125" style="2" bestFit="1" customWidth="1"/>
    <col min="16" max="16384" width="9.140625" style="2" customWidth="1"/>
  </cols>
  <sheetData>
    <row r="1" spans="2:12" ht="15.75">
      <c r="B1" s="248" t="s">
        <v>131</v>
      </c>
      <c r="C1" s="248"/>
      <c r="D1" s="248"/>
      <c r="E1" s="248"/>
      <c r="F1" s="248"/>
      <c r="G1" s="248"/>
      <c r="H1" s="248"/>
      <c r="I1" s="248"/>
      <c r="J1" s="248"/>
      <c r="K1" s="248"/>
      <c r="L1" s="92" t="s">
        <v>132</v>
      </c>
    </row>
    <row r="2" ht="12.75">
      <c r="B2" s="4"/>
    </row>
    <row r="3" spans="1:25" ht="25.5" customHeight="1">
      <c r="A3" s="249" t="s">
        <v>103</v>
      </c>
      <c r="B3" s="90" t="s">
        <v>3</v>
      </c>
      <c r="C3" s="223" t="s">
        <v>104</v>
      </c>
      <c r="D3" s="223" t="s">
        <v>144</v>
      </c>
      <c r="E3" s="223" t="s">
        <v>105</v>
      </c>
      <c r="F3" s="223" t="s">
        <v>106</v>
      </c>
      <c r="G3" s="37" t="s">
        <v>36</v>
      </c>
      <c r="H3" s="37" t="s">
        <v>36</v>
      </c>
      <c r="I3" s="224" t="s">
        <v>2</v>
      </c>
      <c r="J3" s="37" t="s">
        <v>37</v>
      </c>
      <c r="K3" s="37" t="s">
        <v>37</v>
      </c>
      <c r="L3" s="236" t="s">
        <v>130</v>
      </c>
      <c r="M3" s="8"/>
      <c r="N3" s="9"/>
      <c r="O3" s="10"/>
      <c r="P3" s="11"/>
      <c r="Q3" s="12"/>
      <c r="R3" s="12"/>
      <c r="S3" s="12"/>
      <c r="T3" s="12"/>
      <c r="U3" s="12"/>
      <c r="V3" s="13"/>
      <c r="W3" s="13"/>
      <c r="X3" s="13"/>
      <c r="Y3" s="13"/>
    </row>
    <row r="4" spans="1:25" ht="12.75">
      <c r="A4" s="249"/>
      <c r="B4" s="34" t="s">
        <v>107</v>
      </c>
      <c r="C4" s="224"/>
      <c r="D4" s="223"/>
      <c r="E4" s="223"/>
      <c r="F4" s="223"/>
      <c r="G4" s="37" t="s">
        <v>108</v>
      </c>
      <c r="H4" s="37" t="s">
        <v>38</v>
      </c>
      <c r="I4" s="224"/>
      <c r="J4" s="37" t="s">
        <v>108</v>
      </c>
      <c r="K4" s="37" t="s">
        <v>38</v>
      </c>
      <c r="L4" s="237"/>
      <c r="M4" s="17"/>
      <c r="N4" s="18"/>
      <c r="O4" s="19"/>
      <c r="P4" s="11"/>
      <c r="Q4" s="20"/>
      <c r="R4" s="21"/>
      <c r="S4" s="22"/>
      <c r="T4" s="22"/>
      <c r="U4" s="23"/>
      <c r="V4" s="24"/>
      <c r="W4" s="24"/>
      <c r="X4" s="24"/>
      <c r="Y4" s="24"/>
    </row>
    <row r="5" spans="1:25" ht="38.25">
      <c r="A5" s="25">
        <v>1</v>
      </c>
      <c r="B5" s="26" t="s">
        <v>109</v>
      </c>
      <c r="C5" s="27"/>
      <c r="D5" s="28" t="s">
        <v>151</v>
      </c>
      <c r="E5" s="89"/>
      <c r="F5" s="28">
        <v>15</v>
      </c>
      <c r="G5" s="29"/>
      <c r="H5" s="29"/>
      <c r="I5" s="30"/>
      <c r="J5" s="29"/>
      <c r="K5" s="29"/>
      <c r="L5" s="91"/>
      <c r="M5" s="31"/>
      <c r="N5" s="18"/>
      <c r="O5" s="19"/>
      <c r="P5" s="11"/>
      <c r="Q5" s="20"/>
      <c r="R5" s="21"/>
      <c r="S5" s="22"/>
      <c r="T5" s="22"/>
      <c r="U5" s="23"/>
      <c r="V5" s="24"/>
      <c r="W5" s="24"/>
      <c r="X5" s="24"/>
      <c r="Y5" s="24"/>
    </row>
    <row r="6" spans="1:25" ht="38.25">
      <c r="A6" s="32">
        <v>2</v>
      </c>
      <c r="B6" s="33" t="s">
        <v>110</v>
      </c>
      <c r="C6" s="27"/>
      <c r="D6" s="34">
        <v>270</v>
      </c>
      <c r="E6" s="34"/>
      <c r="F6" s="34">
        <v>6</v>
      </c>
      <c r="G6" s="35"/>
      <c r="H6" s="29"/>
      <c r="I6" s="36"/>
      <c r="J6" s="29"/>
      <c r="K6" s="29"/>
      <c r="L6" s="91"/>
      <c r="M6" s="31"/>
      <c r="N6" s="18"/>
      <c r="O6" s="19"/>
      <c r="P6" s="11"/>
      <c r="Q6" s="20"/>
      <c r="R6" s="21"/>
      <c r="S6" s="22"/>
      <c r="T6" s="22"/>
      <c r="U6" s="23"/>
      <c r="V6" s="24"/>
      <c r="W6" s="24"/>
      <c r="X6" s="24"/>
      <c r="Y6" s="24"/>
    </row>
    <row r="7" spans="1:25" ht="51">
      <c r="A7" s="32">
        <v>3</v>
      </c>
      <c r="B7" s="33" t="s">
        <v>111</v>
      </c>
      <c r="C7" s="27"/>
      <c r="D7" s="34">
        <v>13800</v>
      </c>
      <c r="E7" s="34"/>
      <c r="F7" s="34">
        <v>24</v>
      </c>
      <c r="G7" s="35"/>
      <c r="H7" s="29"/>
      <c r="I7" s="36"/>
      <c r="J7" s="29"/>
      <c r="K7" s="29"/>
      <c r="L7" s="91"/>
      <c r="M7" s="31"/>
      <c r="N7" s="18"/>
      <c r="O7" s="19"/>
      <c r="P7" s="11"/>
      <c r="Q7" s="20"/>
      <c r="R7" s="21"/>
      <c r="S7" s="22"/>
      <c r="T7" s="22"/>
      <c r="U7" s="23"/>
      <c r="V7" s="24"/>
      <c r="W7" s="24"/>
      <c r="X7" s="24"/>
      <c r="Y7" s="24"/>
    </row>
    <row r="8" spans="1:25" ht="25.5" customHeight="1">
      <c r="A8" s="32">
        <v>4</v>
      </c>
      <c r="B8" s="253" t="s">
        <v>145</v>
      </c>
      <c r="C8" s="139"/>
      <c r="D8" s="253">
        <v>9000</v>
      </c>
      <c r="E8" s="136"/>
      <c r="F8" s="136">
        <v>15</v>
      </c>
      <c r="G8" s="134"/>
      <c r="H8" s="35"/>
      <c r="I8" s="137"/>
      <c r="J8" s="135"/>
      <c r="K8" s="135"/>
      <c r="L8" s="138"/>
      <c r="M8" s="31"/>
      <c r="N8" s="18"/>
      <c r="O8" s="19"/>
      <c r="P8" s="11"/>
      <c r="Q8" s="20"/>
      <c r="R8" s="21"/>
      <c r="S8" s="22"/>
      <c r="T8" s="22"/>
      <c r="U8" s="23"/>
      <c r="V8" s="24"/>
      <c r="W8" s="24"/>
      <c r="X8" s="24"/>
      <c r="Y8" s="24"/>
    </row>
    <row r="9" spans="1:25" ht="12.75">
      <c r="A9" s="32"/>
      <c r="B9" s="235"/>
      <c r="C9" s="139"/>
      <c r="D9" s="235"/>
      <c r="E9" s="136"/>
      <c r="F9" s="136">
        <v>6</v>
      </c>
      <c r="G9" s="134"/>
      <c r="H9" s="135"/>
      <c r="I9" s="137"/>
      <c r="J9" s="135"/>
      <c r="K9" s="135"/>
      <c r="L9" s="138"/>
      <c r="M9" s="31"/>
      <c r="N9" s="18"/>
      <c r="O9" s="19"/>
      <c r="P9" s="11"/>
      <c r="Q9" s="20"/>
      <c r="R9" s="21"/>
      <c r="S9" s="22"/>
      <c r="T9" s="22"/>
      <c r="U9" s="23"/>
      <c r="V9" s="24"/>
      <c r="W9" s="24"/>
      <c r="X9" s="24"/>
      <c r="Y9" s="24"/>
    </row>
    <row r="10" spans="1:25" ht="25.5">
      <c r="A10" s="32">
        <v>5</v>
      </c>
      <c r="B10" s="33" t="s">
        <v>112</v>
      </c>
      <c r="C10" s="254"/>
      <c r="D10" s="37">
        <v>13800</v>
      </c>
      <c r="E10" s="251"/>
      <c r="F10" s="251">
        <v>15</v>
      </c>
      <c r="G10" s="250"/>
      <c r="H10" s="250"/>
      <c r="I10" s="256"/>
      <c r="J10" s="250"/>
      <c r="K10" s="250"/>
      <c r="L10" s="38"/>
      <c r="M10" s="31"/>
      <c r="N10" s="18"/>
      <c r="O10" s="19"/>
      <c r="P10" s="11"/>
      <c r="Q10" s="20"/>
      <c r="R10" s="21"/>
      <c r="S10" s="22"/>
      <c r="T10" s="22"/>
      <c r="U10" s="23"/>
      <c r="V10" s="24"/>
      <c r="W10" s="24"/>
      <c r="X10" s="24"/>
      <c r="Y10" s="24"/>
    </row>
    <row r="11" spans="1:25" ht="24" customHeight="1">
      <c r="A11" s="32">
        <v>6</v>
      </c>
      <c r="B11" s="39" t="s">
        <v>113</v>
      </c>
      <c r="C11" s="255"/>
      <c r="D11" s="37">
        <v>4500</v>
      </c>
      <c r="E11" s="252"/>
      <c r="F11" s="252"/>
      <c r="G11" s="229"/>
      <c r="H11" s="229"/>
      <c r="I11" s="257"/>
      <c r="J11" s="229"/>
      <c r="K11" s="229"/>
      <c r="L11" s="38"/>
      <c r="M11" s="17"/>
      <c r="N11" s="18"/>
      <c r="O11" s="19"/>
      <c r="P11" s="11"/>
      <c r="Q11" s="20"/>
      <c r="R11" s="21"/>
      <c r="S11" s="22"/>
      <c r="T11" s="22"/>
      <c r="U11" s="23"/>
      <c r="V11" s="24"/>
      <c r="W11" s="24"/>
      <c r="X11" s="24"/>
      <c r="Y11" s="24"/>
    </row>
    <row r="12" spans="1:25" ht="41.25" customHeight="1">
      <c r="A12" s="32">
        <v>7</v>
      </c>
      <c r="B12" s="33" t="s">
        <v>114</v>
      </c>
      <c r="C12" s="40"/>
      <c r="D12" s="37">
        <v>270</v>
      </c>
      <c r="E12" s="41"/>
      <c r="F12" s="41">
        <v>3</v>
      </c>
      <c r="G12" s="29"/>
      <c r="H12" s="29"/>
      <c r="I12" s="42"/>
      <c r="J12" s="29"/>
      <c r="K12" s="29"/>
      <c r="L12" s="38"/>
      <c r="M12" s="17"/>
      <c r="N12" s="18"/>
      <c r="O12" s="19"/>
      <c r="P12" s="11"/>
      <c r="Q12" s="20"/>
      <c r="R12" s="21"/>
      <c r="S12" s="22"/>
      <c r="T12" s="22"/>
      <c r="U12" s="23"/>
      <c r="V12" s="24"/>
      <c r="W12" s="24"/>
      <c r="X12" s="24"/>
      <c r="Y12" s="24"/>
    </row>
    <row r="13" spans="1:25" ht="25.5">
      <c r="A13" s="32">
        <v>8</v>
      </c>
      <c r="B13" s="33" t="s">
        <v>115</v>
      </c>
      <c r="C13" s="43"/>
      <c r="D13" s="37" t="s">
        <v>116</v>
      </c>
      <c r="E13" s="37"/>
      <c r="F13" s="37">
        <v>78</v>
      </c>
      <c r="G13" s="35"/>
      <c r="H13" s="29"/>
      <c r="I13" s="44"/>
      <c r="J13" s="29"/>
      <c r="K13" s="29"/>
      <c r="L13" s="38"/>
      <c r="M13" s="17"/>
      <c r="N13" s="18"/>
      <c r="O13" s="19"/>
      <c r="P13" s="11"/>
      <c r="Q13" s="20"/>
      <c r="R13" s="21"/>
      <c r="S13" s="22"/>
      <c r="T13" s="22"/>
      <c r="U13" s="23"/>
      <c r="V13" s="24"/>
      <c r="W13" s="24"/>
      <c r="X13" s="24"/>
      <c r="Y13" s="24"/>
    </row>
    <row r="14" spans="1:25" ht="25.5">
      <c r="A14" s="32"/>
      <c r="B14" s="33" t="s">
        <v>146</v>
      </c>
      <c r="C14" s="43"/>
      <c r="D14" s="37" t="s">
        <v>116</v>
      </c>
      <c r="E14" s="37"/>
      <c r="F14" s="37">
        <v>57</v>
      </c>
      <c r="G14" s="35"/>
      <c r="H14" s="29"/>
      <c r="I14" s="44"/>
      <c r="J14" s="29"/>
      <c r="K14" s="29"/>
      <c r="L14" s="38"/>
      <c r="M14" s="17"/>
      <c r="N14" s="18"/>
      <c r="O14" s="19"/>
      <c r="P14" s="11"/>
      <c r="Q14" s="20"/>
      <c r="R14" s="21"/>
      <c r="S14" s="22"/>
      <c r="T14" s="22"/>
      <c r="U14" s="23"/>
      <c r="V14" s="24"/>
      <c r="W14" s="24"/>
      <c r="X14" s="24"/>
      <c r="Y14" s="24"/>
    </row>
    <row r="15" spans="1:25" ht="25.5">
      <c r="A15" s="32">
        <v>9</v>
      </c>
      <c r="B15" s="33" t="s">
        <v>127</v>
      </c>
      <c r="C15" s="43"/>
      <c r="D15" s="37" t="s">
        <v>116</v>
      </c>
      <c r="E15" s="37"/>
      <c r="F15" s="37">
        <v>45</v>
      </c>
      <c r="G15" s="35"/>
      <c r="H15" s="29"/>
      <c r="I15" s="44"/>
      <c r="J15" s="29"/>
      <c r="K15" s="29"/>
      <c r="L15" s="45"/>
      <c r="M15" s="17"/>
      <c r="N15" s="18"/>
      <c r="O15" s="19"/>
      <c r="P15" s="11"/>
      <c r="Q15" s="20"/>
      <c r="R15" s="21"/>
      <c r="S15" s="22"/>
      <c r="T15" s="22"/>
      <c r="U15" s="23"/>
      <c r="V15" s="24"/>
      <c r="W15" s="24"/>
      <c r="X15" s="24"/>
      <c r="Y15" s="24"/>
    </row>
    <row r="16" spans="2:25" ht="12.75">
      <c r="B16" s="46"/>
      <c r="C16" s="47"/>
      <c r="D16" s="47"/>
      <c r="E16" s="47"/>
      <c r="F16" s="47"/>
      <c r="G16" s="48"/>
      <c r="H16" s="49"/>
      <c r="I16" s="50"/>
      <c r="J16" s="48"/>
      <c r="K16" s="49"/>
      <c r="L16" s="45"/>
      <c r="M16" s="17"/>
      <c r="N16" s="18"/>
      <c r="O16" s="19"/>
      <c r="P16" s="11"/>
      <c r="Q16" s="20"/>
      <c r="R16" s="21"/>
      <c r="S16" s="22"/>
      <c r="T16" s="22"/>
      <c r="U16" s="23"/>
      <c r="V16" s="24"/>
      <c r="W16" s="24"/>
      <c r="X16" s="24"/>
      <c r="Y16" s="24"/>
    </row>
    <row r="17" spans="13:25" ht="13.5" thickBot="1">
      <c r="M17" s="17"/>
      <c r="N17" s="18"/>
      <c r="O17" s="19"/>
      <c r="P17" s="11"/>
      <c r="Q17" s="20"/>
      <c r="R17" s="21"/>
      <c r="S17" s="22"/>
      <c r="T17" s="22"/>
      <c r="U17" s="23"/>
      <c r="V17" s="24"/>
      <c r="W17" s="24"/>
      <c r="X17" s="24"/>
      <c r="Y17" s="24"/>
    </row>
    <row r="18" spans="1:25" ht="12.75" customHeight="1">
      <c r="A18" s="246" t="s">
        <v>103</v>
      </c>
      <c r="B18" s="52" t="s">
        <v>117</v>
      </c>
      <c r="C18" s="244" t="s">
        <v>104</v>
      </c>
      <c r="D18" s="244" t="s">
        <v>105</v>
      </c>
      <c r="E18" s="244" t="s">
        <v>106</v>
      </c>
      <c r="F18" s="6" t="s">
        <v>36</v>
      </c>
      <c r="G18" s="6" t="s">
        <v>36</v>
      </c>
      <c r="H18" s="6" t="s">
        <v>2</v>
      </c>
      <c r="I18" s="6" t="s">
        <v>37</v>
      </c>
      <c r="J18" s="7" t="s">
        <v>37</v>
      </c>
      <c r="K18" s="3"/>
      <c r="L18" s="2"/>
      <c r="M18" s="17"/>
      <c r="N18" s="18"/>
      <c r="O18" s="19"/>
      <c r="P18" s="11"/>
      <c r="Q18" s="20"/>
      <c r="R18" s="21"/>
      <c r="S18" s="22"/>
      <c r="T18" s="22"/>
      <c r="U18" s="23"/>
      <c r="V18" s="24"/>
      <c r="W18" s="24"/>
      <c r="X18" s="24"/>
      <c r="Y18" s="24"/>
    </row>
    <row r="19" spans="1:25" ht="31.5" customHeight="1" thickBot="1">
      <c r="A19" s="247"/>
      <c r="B19" s="53" t="s">
        <v>107</v>
      </c>
      <c r="C19" s="243"/>
      <c r="D19" s="245"/>
      <c r="E19" s="245"/>
      <c r="F19" s="15" t="s">
        <v>108</v>
      </c>
      <c r="G19" s="14" t="s">
        <v>38</v>
      </c>
      <c r="H19" s="14" t="s">
        <v>118</v>
      </c>
      <c r="I19" s="14" t="s">
        <v>108</v>
      </c>
      <c r="J19" s="16" t="s">
        <v>38</v>
      </c>
      <c r="K19" s="3"/>
      <c r="L19" s="2"/>
      <c r="M19" s="17"/>
      <c r="N19" s="18"/>
      <c r="O19" s="19"/>
      <c r="P19" s="11"/>
      <c r="Q19" s="20"/>
      <c r="R19" s="21"/>
      <c r="S19" s="22"/>
      <c r="T19" s="22"/>
      <c r="U19" s="23"/>
      <c r="V19" s="24"/>
      <c r="W19" s="24"/>
      <c r="X19" s="24"/>
      <c r="Y19" s="24"/>
    </row>
    <row r="20" spans="1:25" ht="72" customHeight="1">
      <c r="A20" s="25">
        <v>1</v>
      </c>
      <c r="B20" s="54" t="s">
        <v>128</v>
      </c>
      <c r="C20" s="55"/>
      <c r="D20" s="41">
        <v>250</v>
      </c>
      <c r="E20" s="56" t="s">
        <v>140</v>
      </c>
      <c r="F20" s="57"/>
      <c r="G20" s="57"/>
      <c r="H20" s="133"/>
      <c r="I20" s="57"/>
      <c r="J20" s="57"/>
      <c r="K20" s="58"/>
      <c r="L20" s="2"/>
      <c r="M20" s="17"/>
      <c r="N20" s="18"/>
      <c r="O20" s="19"/>
      <c r="P20" s="11"/>
      <c r="Q20" s="20"/>
      <c r="R20" s="21"/>
      <c r="S20" s="22"/>
      <c r="T20" s="22"/>
      <c r="U20" s="23"/>
      <c r="V20" s="24"/>
      <c r="W20" s="24"/>
      <c r="X20" s="24"/>
      <c r="Y20" s="24"/>
    </row>
    <row r="21" spans="1:25" ht="27" customHeight="1">
      <c r="A21" s="32">
        <v>2</v>
      </c>
      <c r="B21" s="59" t="s">
        <v>129</v>
      </c>
      <c r="C21" s="60"/>
      <c r="D21" s="37">
        <v>1000</v>
      </c>
      <c r="E21" s="61" t="s">
        <v>147</v>
      </c>
      <c r="F21" s="57"/>
      <c r="G21" s="57"/>
      <c r="H21" s="133"/>
      <c r="I21" s="57"/>
      <c r="J21" s="57"/>
      <c r="K21" s="3"/>
      <c r="L21" s="2"/>
      <c r="M21" s="17"/>
      <c r="N21" s="19"/>
      <c r="O21" s="19"/>
      <c r="P21" s="11"/>
      <c r="Q21" s="20"/>
      <c r="R21" s="21"/>
      <c r="S21" s="22"/>
      <c r="T21" s="22"/>
      <c r="U21" s="23"/>
      <c r="V21" s="24"/>
      <c r="W21" s="24"/>
      <c r="X21" s="24"/>
      <c r="Y21" s="24"/>
    </row>
    <row r="22" spans="2:25" ht="12.75">
      <c r="B22" s="46"/>
      <c r="C22" s="62"/>
      <c r="D22" s="47"/>
      <c r="E22" s="62"/>
      <c r="F22" s="48"/>
      <c r="G22" s="63"/>
      <c r="H22" s="62"/>
      <c r="I22" s="48"/>
      <c r="J22" s="63"/>
      <c r="K22" s="3"/>
      <c r="L22" s="2"/>
      <c r="M22" s="64"/>
      <c r="N22" s="64"/>
      <c r="O22" s="11"/>
      <c r="P22" s="11"/>
      <c r="Q22" s="65"/>
      <c r="R22" s="66"/>
      <c r="S22" s="24"/>
      <c r="T22" s="24"/>
      <c r="U22" s="67"/>
      <c r="V22" s="24"/>
      <c r="W22" s="24"/>
      <c r="X22" s="24"/>
      <c r="Y22" s="24"/>
    </row>
    <row r="23" spans="2:25" ht="12.75">
      <c r="B23" s="68"/>
      <c r="C23" s="62"/>
      <c r="D23" s="47"/>
      <c r="E23" s="62"/>
      <c r="F23" s="62"/>
      <c r="G23" s="62"/>
      <c r="H23" s="62"/>
      <c r="I23" s="62"/>
      <c r="J23" s="62"/>
      <c r="K23" s="62"/>
      <c r="N23" s="69"/>
      <c r="O23" s="69"/>
      <c r="P23" s="70"/>
      <c r="Q23" s="70"/>
      <c r="R23" s="71"/>
      <c r="S23" s="72"/>
      <c r="T23" s="73"/>
      <c r="U23" s="73"/>
      <c r="V23" s="74"/>
      <c r="W23" s="73"/>
      <c r="X23" s="73"/>
      <c r="Y23" s="73"/>
    </row>
    <row r="24" spans="14:19" ht="13.5" thickBot="1">
      <c r="N24" s="75"/>
      <c r="O24" s="75"/>
      <c r="P24" s="75"/>
      <c r="Q24" s="75"/>
      <c r="R24" s="75"/>
      <c r="S24" s="75"/>
    </row>
    <row r="25" spans="1:26" ht="12.75">
      <c r="A25" s="246" t="s">
        <v>119</v>
      </c>
      <c r="B25" s="238" t="s">
        <v>16</v>
      </c>
      <c r="C25" s="240" t="s">
        <v>107</v>
      </c>
      <c r="D25" s="242" t="s">
        <v>120</v>
      </c>
      <c r="E25" s="244" t="s">
        <v>141</v>
      </c>
      <c r="F25" s="244" t="s">
        <v>121</v>
      </c>
      <c r="G25" s="226" t="s">
        <v>142</v>
      </c>
      <c r="H25" s="6" t="s">
        <v>2</v>
      </c>
      <c r="I25" s="226" t="s">
        <v>143</v>
      </c>
      <c r="J25" s="232" t="s">
        <v>101</v>
      </c>
      <c r="L25" s="2"/>
      <c r="N25" s="75"/>
      <c r="O25" s="75"/>
      <c r="P25" s="75"/>
      <c r="Q25" s="75"/>
      <c r="R25" s="75"/>
      <c r="S25" s="75"/>
      <c r="Z25" s="73"/>
    </row>
    <row r="26" spans="1:26" ht="13.5" thickBot="1">
      <c r="A26" s="247"/>
      <c r="B26" s="239"/>
      <c r="C26" s="241"/>
      <c r="D26" s="243"/>
      <c r="E26" s="245"/>
      <c r="F26" s="245"/>
      <c r="G26" s="227"/>
      <c r="H26" s="14"/>
      <c r="I26" s="227"/>
      <c r="J26" s="233"/>
      <c r="L26" s="2"/>
      <c r="Z26" s="73"/>
    </row>
    <row r="27" spans="1:26" ht="12.75">
      <c r="A27" s="25">
        <v>1</v>
      </c>
      <c r="B27" s="26" t="s">
        <v>122</v>
      </c>
      <c r="C27" s="28"/>
      <c r="D27" s="41">
        <v>1</v>
      </c>
      <c r="E27" s="234">
        <v>36</v>
      </c>
      <c r="F27" s="41"/>
      <c r="G27" s="228"/>
      <c r="H27" s="230"/>
      <c r="I27" s="228"/>
      <c r="J27" s="56"/>
      <c r="L27" s="2"/>
      <c r="Z27" s="73"/>
    </row>
    <row r="28" spans="1:12" ht="12.75">
      <c r="A28" s="32">
        <v>2</v>
      </c>
      <c r="B28" s="33" t="s">
        <v>122</v>
      </c>
      <c r="C28" s="34"/>
      <c r="D28" s="37">
        <v>1</v>
      </c>
      <c r="E28" s="234"/>
      <c r="F28" s="37"/>
      <c r="G28" s="228"/>
      <c r="H28" s="230"/>
      <c r="I28" s="228"/>
      <c r="J28" s="76"/>
      <c r="L28" s="2"/>
    </row>
    <row r="29" spans="1:25" ht="12.75">
      <c r="A29" s="32">
        <v>3</v>
      </c>
      <c r="B29" s="33" t="s">
        <v>123</v>
      </c>
      <c r="C29" s="34"/>
      <c r="D29" s="37">
        <v>1</v>
      </c>
      <c r="E29" s="234"/>
      <c r="F29" s="37"/>
      <c r="G29" s="228"/>
      <c r="H29" s="230"/>
      <c r="I29" s="228"/>
      <c r="J29" s="76"/>
      <c r="L29" s="2"/>
      <c r="M29" s="77"/>
      <c r="N29" s="77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</row>
    <row r="30" spans="1:14" ht="17.25" customHeight="1">
      <c r="A30" s="32">
        <v>4</v>
      </c>
      <c r="B30" s="33" t="s">
        <v>124</v>
      </c>
      <c r="C30" s="34"/>
      <c r="D30" s="37">
        <v>1</v>
      </c>
      <c r="E30" s="235"/>
      <c r="F30" s="37"/>
      <c r="G30" s="229"/>
      <c r="H30" s="231"/>
      <c r="I30" s="229"/>
      <c r="J30" s="76"/>
      <c r="L30" s="2"/>
      <c r="M30" s="5"/>
      <c r="N30" s="5"/>
    </row>
    <row r="31" spans="2:14" ht="12.75">
      <c r="B31" s="46"/>
      <c r="C31" s="62"/>
      <c r="D31" s="47"/>
      <c r="E31" s="62"/>
      <c r="F31" s="62"/>
      <c r="G31" s="48"/>
      <c r="H31" s="48"/>
      <c r="I31" s="50"/>
      <c r="J31" s="48"/>
      <c r="K31" s="48"/>
      <c r="M31" s="5"/>
      <c r="N31" s="5"/>
    </row>
    <row r="32" spans="13:14" ht="12.75">
      <c r="M32" s="5"/>
      <c r="N32" s="5"/>
    </row>
    <row r="33" spans="2:25" s="78" customFormat="1" ht="12.75">
      <c r="B33" s="79" t="s">
        <v>125</v>
      </c>
      <c r="C33" s="80"/>
      <c r="D33" s="77"/>
      <c r="H33" s="81"/>
      <c r="K33" s="82"/>
      <c r="L33" s="83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2:3" ht="12.75">
      <c r="B34" s="84" t="s">
        <v>102</v>
      </c>
      <c r="C34" s="85">
        <f>ROUND(H16+G22+G27,2)</f>
        <v>0</v>
      </c>
    </row>
    <row r="35" spans="2:3" ht="12.75">
      <c r="B35" s="86"/>
      <c r="C35" s="87"/>
    </row>
    <row r="36" spans="2:3" ht="12.75">
      <c r="B36" s="88" t="s">
        <v>126</v>
      </c>
      <c r="C36" s="85">
        <f>(G22+H16)*1.08+G27*1.23</f>
        <v>0</v>
      </c>
    </row>
    <row r="39" spans="1:10" ht="149.25" customHeight="1">
      <c r="A39" s="225" t="s">
        <v>149</v>
      </c>
      <c r="B39" s="225"/>
      <c r="C39" s="225"/>
      <c r="D39" s="225"/>
      <c r="E39" s="225"/>
      <c r="F39" s="225"/>
      <c r="G39" s="225"/>
      <c r="H39" s="225"/>
      <c r="I39" s="225"/>
      <c r="J39" s="225"/>
    </row>
  </sheetData>
  <sheetProtection/>
  <mergeCells count="36">
    <mergeCell ref="C10:C11"/>
    <mergeCell ref="F10:F11"/>
    <mergeCell ref="F25:F26"/>
    <mergeCell ref="G10:G11"/>
    <mergeCell ref="H10:H11"/>
    <mergeCell ref="I10:I11"/>
    <mergeCell ref="B1:K1"/>
    <mergeCell ref="A3:A4"/>
    <mergeCell ref="C3:C4"/>
    <mergeCell ref="D3:D4"/>
    <mergeCell ref="E3:E4"/>
    <mergeCell ref="J10:J11"/>
    <mergeCell ref="K10:K11"/>
    <mergeCell ref="E10:E11"/>
    <mergeCell ref="B8:B9"/>
    <mergeCell ref="D8:D9"/>
    <mergeCell ref="L3:L4"/>
    <mergeCell ref="B25:B26"/>
    <mergeCell ref="C25:C26"/>
    <mergeCell ref="D25:D26"/>
    <mergeCell ref="E25:E26"/>
    <mergeCell ref="A18:A19"/>
    <mergeCell ref="C18:C19"/>
    <mergeCell ref="D18:D19"/>
    <mergeCell ref="E18:E19"/>
    <mergeCell ref="A25:A26"/>
    <mergeCell ref="F3:F4"/>
    <mergeCell ref="I3:I4"/>
    <mergeCell ref="A39:J39"/>
    <mergeCell ref="G25:G26"/>
    <mergeCell ref="I25:I26"/>
    <mergeCell ref="G27:G30"/>
    <mergeCell ref="H27:H30"/>
    <mergeCell ref="I27:I30"/>
    <mergeCell ref="J25:J26"/>
    <mergeCell ref="E27:E30"/>
  </mergeCells>
  <printOptions/>
  <pageMargins left="0.3" right="0.37" top="0.43" bottom="0.54" header="0.29" footer="0.36"/>
  <pageSetup horizontalDpi="600" verticalDpi="600" orientation="landscape" paperSize="9" scale="82" r:id="rId1"/>
  <rowBreaks count="1" manualBreakCount="1">
    <brk id="2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Abbott Laboratories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swietjx</dc:creator>
  <cp:keywords/>
  <dc:description/>
  <cp:lastModifiedBy>Tomasz Smykala</cp:lastModifiedBy>
  <cp:lastPrinted>2020-09-02T08:40:25Z</cp:lastPrinted>
  <dcterms:created xsi:type="dcterms:W3CDTF">2008-02-13T11:46:33Z</dcterms:created>
  <dcterms:modified xsi:type="dcterms:W3CDTF">2020-09-08T10:35:26Z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