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wprzecherka_kr\Desktop\"/>
    </mc:Choice>
  </mc:AlternateContent>
  <xr:revisionPtr revIDLastSave="0" documentId="13_ncr:1_{4CC9DD0B-00CA-420E-BC18-FA8AB9561C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KM Kraków" sheetId="1" r:id="rId1"/>
    <sheet name="Arkusz2" sheetId="2" r:id="rId2"/>
  </sheets>
  <definedNames>
    <definedName name="_xlnm.Print_Area" localSheetId="0">'SKKM Kraków'!$A$1:$J$26</definedName>
  </definedNames>
  <calcPr calcId="181029"/>
</workbook>
</file>

<file path=xl/calcChain.xml><?xml version="1.0" encoding="utf-8"?>
<calcChain xmlns="http://schemas.openxmlformats.org/spreadsheetml/2006/main">
  <c r="Q27" i="1" l="1"/>
  <c r="O26" i="1"/>
  <c r="Q26" i="1" s="1"/>
  <c r="S26" i="1" s="1"/>
  <c r="O25" i="1"/>
  <c r="Q25" i="1" s="1"/>
  <c r="S25" i="1" s="1"/>
  <c r="O24" i="1"/>
  <c r="Q24" i="1" s="1"/>
  <c r="S24" i="1" s="1"/>
  <c r="O23" i="1"/>
  <c r="Q23" i="1" s="1"/>
  <c r="S23" i="1" s="1"/>
  <c r="O22" i="1"/>
  <c r="Q22" i="1" s="1"/>
  <c r="S22" i="1" s="1"/>
  <c r="O21" i="1"/>
  <c r="Q21" i="1" s="1"/>
  <c r="S21" i="1" s="1"/>
  <c r="O20" i="1"/>
  <c r="Q20" i="1" s="1"/>
  <c r="S20" i="1" s="1"/>
  <c r="O19" i="1"/>
  <c r="Q19" i="1" s="1"/>
  <c r="S19" i="1" s="1"/>
  <c r="O18" i="1"/>
  <c r="Q18" i="1" s="1"/>
  <c r="S18" i="1" s="1"/>
  <c r="O17" i="1"/>
  <c r="Q17" i="1" s="1"/>
  <c r="S17" i="1" s="1"/>
  <c r="O16" i="1"/>
  <c r="Q16" i="1" s="1"/>
  <c r="S16" i="1" s="1"/>
  <c r="O15" i="1"/>
  <c r="Q15" i="1" s="1"/>
  <c r="S15" i="1" s="1"/>
  <c r="O14" i="1"/>
  <c r="Q14" i="1" s="1"/>
  <c r="S14" i="1" s="1"/>
  <c r="O13" i="1"/>
  <c r="Q13" i="1" s="1"/>
  <c r="S13" i="1" s="1"/>
  <c r="O12" i="1"/>
  <c r="Q12" i="1" s="1"/>
  <c r="S12" i="1" s="1"/>
  <c r="O11" i="1"/>
  <c r="Q11" i="1" s="1"/>
  <c r="S11" i="1" s="1"/>
  <c r="O10" i="1"/>
  <c r="Q10" i="1" s="1"/>
  <c r="S10" i="1" s="1"/>
  <c r="O9" i="1"/>
  <c r="Q9" i="1" s="1"/>
  <c r="S9" i="1" s="1"/>
  <c r="O8" i="1"/>
  <c r="Q8" i="1" s="1"/>
  <c r="S8" i="1" s="1"/>
  <c r="O7" i="1"/>
  <c r="Q7" i="1" s="1"/>
  <c r="S7" i="1" s="1"/>
  <c r="O6" i="1"/>
  <c r="Q6" i="1" s="1"/>
  <c r="S6" i="1" s="1"/>
  <c r="O5" i="1"/>
  <c r="Q5" i="1" s="1"/>
  <c r="S5" i="1" s="1"/>
  <c r="O4" i="1"/>
  <c r="Q4" i="1" s="1"/>
  <c r="S4" i="1" s="1"/>
  <c r="O3" i="1"/>
  <c r="Q3" i="1" s="1"/>
  <c r="S3" i="1" s="1"/>
  <c r="O2" i="1"/>
  <c r="Q2" i="1" s="1"/>
  <c r="S2" i="1" s="1"/>
  <c r="S27" i="1" l="1"/>
</calcChain>
</file>

<file path=xl/sharedStrings.xml><?xml version="1.0" encoding="utf-8"?>
<sst xmlns="http://schemas.openxmlformats.org/spreadsheetml/2006/main" count="97" uniqueCount="66">
  <si>
    <t>Lp</t>
  </si>
  <si>
    <t>Asortyment</t>
  </si>
  <si>
    <t>Opis</t>
  </si>
  <si>
    <t>1 szt.</t>
  </si>
  <si>
    <t>opakowanie 5l</t>
  </si>
  <si>
    <t>Uniwersalny płyn do mycia</t>
  </si>
  <si>
    <t>opakowanie 750 ml</t>
  </si>
  <si>
    <t>opakowanie 5 L</t>
  </si>
  <si>
    <t>opakowanie 1,25 L</t>
  </si>
  <si>
    <t>opakowanie 1001 g</t>
  </si>
  <si>
    <t>szt.</t>
  </si>
  <si>
    <t>opakowanie 5 kg</t>
  </si>
  <si>
    <t>rolka</t>
  </si>
  <si>
    <t>w rolce 25 szt.</t>
  </si>
  <si>
    <t>w rolce 10szt.</t>
  </si>
  <si>
    <t>w rolce 10 szt.</t>
  </si>
  <si>
    <t>1szt.</t>
  </si>
  <si>
    <t xml:space="preserve"> </t>
  </si>
  <si>
    <t>Płyn do naczyń Ludwik</t>
  </si>
  <si>
    <t>Żel do mycia WC DOMESTOS</t>
  </si>
  <si>
    <t>Kostka do WC 40 g z koszykiem DOMESTOS</t>
  </si>
  <si>
    <t>Gąbka do mycia naczyń duże min 7x9 cm</t>
  </si>
  <si>
    <t>Pasta BHP do rąk BLACKOUT CZERWONY</t>
  </si>
  <si>
    <t>opakowanie 500 g</t>
  </si>
  <si>
    <t>150 listków</t>
  </si>
  <si>
    <t>Płyn do mycia szyb z rozpylaczem WINDOW</t>
  </si>
  <si>
    <t>Płyn do mycia szyb – zapas WINDOW</t>
  </si>
  <si>
    <t>Mleczko czyszczące CIF</t>
  </si>
  <si>
    <t>Jm.</t>
  </si>
  <si>
    <t>opakowanie 1kg</t>
  </si>
  <si>
    <r>
      <t xml:space="preserve">Płyn </t>
    </r>
    <r>
      <rPr>
        <b/>
        <sz val="10"/>
        <color rgb="FF0070C0"/>
        <rFont val="Arial"/>
        <family val="2"/>
        <charset val="238"/>
        <scheme val="minor"/>
      </rPr>
      <t>SIDOLUX</t>
    </r>
    <r>
      <rPr>
        <sz val="10"/>
        <color rgb="FF000000"/>
        <rFont val="Arial"/>
        <family val="2"/>
        <charset val="238"/>
        <scheme val="minor"/>
      </rPr>
      <t xml:space="preserve"> do mycia i pielęgnacji drewna (podłogi)</t>
    </r>
  </si>
  <si>
    <r>
      <t xml:space="preserve">Udrażniacz do rur </t>
    </r>
    <r>
      <rPr>
        <b/>
        <sz val="10"/>
        <color rgb="FF0070C0"/>
        <rFont val="Arial"/>
        <family val="2"/>
        <charset val="238"/>
        <scheme val="minor"/>
      </rPr>
      <t>NORNIK granulki</t>
    </r>
  </si>
  <si>
    <r>
      <t xml:space="preserve">Worki na śmieci 35 l LDPE </t>
    </r>
    <r>
      <rPr>
        <b/>
        <sz val="10"/>
        <color rgb="FF0070C0"/>
        <rFont val="Arial"/>
        <family val="2"/>
        <charset val="238"/>
        <scheme val="minor"/>
      </rPr>
      <t>20 mic.</t>
    </r>
  </si>
  <si>
    <r>
      <t>Worki na śmieci 60 l LDPE</t>
    </r>
    <r>
      <rPr>
        <b/>
        <sz val="10"/>
        <color rgb="FF000000"/>
        <rFont val="Arial"/>
        <family val="2"/>
        <charset val="238"/>
        <scheme val="minor"/>
      </rPr>
      <t xml:space="preserve"> </t>
    </r>
    <r>
      <rPr>
        <b/>
        <sz val="10"/>
        <color rgb="FF0070C0"/>
        <rFont val="Arial"/>
        <family val="2"/>
        <charset val="238"/>
        <scheme val="minor"/>
      </rPr>
      <t>30 mic.</t>
    </r>
  </si>
  <si>
    <r>
      <t xml:space="preserve">Worki na śmieci 120 L LDPE </t>
    </r>
    <r>
      <rPr>
        <b/>
        <sz val="10"/>
        <color rgb="FF0070C0"/>
        <rFont val="Arial"/>
        <family val="2"/>
        <charset val="238"/>
        <scheme val="minor"/>
      </rPr>
      <t>35 mic.</t>
    </r>
  </si>
  <si>
    <r>
      <t xml:space="preserve">Worki na śmieci 160 L LDPE </t>
    </r>
    <r>
      <rPr>
        <b/>
        <sz val="10"/>
        <color rgb="FF0070C0"/>
        <rFont val="Arial"/>
        <family val="2"/>
        <charset val="238"/>
        <scheme val="minor"/>
      </rPr>
      <t>40 mic.</t>
    </r>
  </si>
  <si>
    <r>
      <t xml:space="preserve">Worki na śmieci 240L LDPE </t>
    </r>
    <r>
      <rPr>
        <b/>
        <sz val="10"/>
        <color rgb="FF0070C0"/>
        <rFont val="Arial"/>
        <family val="2"/>
        <charset val="238"/>
        <scheme val="minor"/>
      </rPr>
      <t xml:space="preserve">40 mic. </t>
    </r>
  </si>
  <si>
    <r>
      <t xml:space="preserve">Ściereczki kuchenne uniwersalne, </t>
    </r>
    <r>
      <rPr>
        <b/>
        <sz val="10"/>
        <color rgb="FF0070C0"/>
        <rFont val="Arial"/>
        <family val="2"/>
        <charset val="238"/>
        <scheme val="minor"/>
      </rPr>
      <t>domowe wiskozowe</t>
    </r>
  </si>
  <si>
    <t>Mydło w płynie GRABCHEM CALMA</t>
  </si>
  <si>
    <r>
      <t>Proszek do prania BRYZA do koloru</t>
    </r>
    <r>
      <rPr>
        <b/>
        <sz val="10"/>
        <color rgb="FF0070C0"/>
        <rFont val="Arial"/>
        <family val="2"/>
        <charset val="238"/>
        <scheme val="minor"/>
      </rPr>
      <t xml:space="preserve"> (90 prań)</t>
    </r>
  </si>
  <si>
    <r>
      <t xml:space="preserve">Papier toaletowy, biały, 2 warstwowy, </t>
    </r>
    <r>
      <rPr>
        <b/>
        <sz val="10"/>
        <color rgb="FF000000"/>
        <rFont val="Arial"/>
        <family val="2"/>
        <charset val="238"/>
        <scheme val="minor"/>
      </rPr>
      <t xml:space="preserve"> KATRIN nr kat. 105003,</t>
    </r>
    <r>
      <rPr>
        <sz val="10"/>
        <color rgb="FF000000"/>
        <rFont val="Arial"/>
        <family val="2"/>
        <charset val="238"/>
        <scheme val="minor"/>
      </rPr>
      <t xml:space="preserve">  37,5m, 300 listków, łatwo spłukiwalny,                          </t>
    </r>
  </si>
  <si>
    <r>
      <t xml:space="preserve">Ręcznik papierowy w rolce, biały, 2 warstwowy,                  </t>
    </r>
    <r>
      <rPr>
        <b/>
        <sz val="10"/>
        <color rgb="FF000000"/>
        <rFont val="Arial"/>
        <family val="2"/>
        <charset val="238"/>
        <scheme val="minor"/>
      </rPr>
      <t xml:space="preserve"> KATRIN</t>
    </r>
    <r>
      <rPr>
        <sz val="10"/>
        <color rgb="FF000000"/>
        <rFont val="Arial"/>
        <family val="2"/>
        <charset val="238"/>
        <scheme val="minor"/>
      </rPr>
      <t xml:space="preserve">  </t>
    </r>
    <r>
      <rPr>
        <b/>
        <sz val="10"/>
        <color rgb="FF000000"/>
        <rFont val="Arial"/>
        <family val="2"/>
        <charset val="238"/>
        <scheme val="minor"/>
      </rPr>
      <t xml:space="preserve">nr kat. 3389, </t>
    </r>
    <r>
      <rPr>
        <sz val="10"/>
        <color rgb="FF000000"/>
        <rFont val="Arial"/>
        <family val="2"/>
        <charset val="238"/>
        <scheme val="minor"/>
      </rPr>
      <t xml:space="preserve">perforowany, 60,03m                                 </t>
    </r>
  </si>
  <si>
    <t xml:space="preserve">Ręcznik składany ZZ z certyfikatem ISO 9001, Ecolabel, celuloza 100%, 2 warstwowy, gramatura 2x17g/m2, gofrowany, wodoutrwalony, 150 listków, listek 23x25 cm, tolerancja parametrów +/- 5%.                                                          </t>
  </si>
  <si>
    <r>
      <t xml:space="preserve">Czyściwo przemysłowe warsztatowe, 330 m, </t>
    </r>
    <r>
      <rPr>
        <b/>
        <sz val="10"/>
        <color rgb="FF0070C0"/>
        <rFont val="Arial"/>
        <family val="2"/>
        <charset val="238"/>
        <scheme val="minor"/>
      </rPr>
      <t xml:space="preserve">perforowane, </t>
    </r>
    <r>
      <rPr>
        <sz val="10"/>
        <color rgb="FF000000"/>
        <rFont val="Arial"/>
        <family val="2"/>
        <charset val="238"/>
        <scheme val="minor"/>
      </rPr>
      <t xml:space="preserve">w rolce o szrokości 30 cm ,                                            z certyfikatem ISO 9001, ISO 14001                                                                         </t>
    </r>
  </si>
  <si>
    <t>Czyściwo w sprasowanych pakietach 10kg, białe, selekcjonowane, trykotowe, z bawełny 100%, bez guzików, zamków</t>
  </si>
  <si>
    <r>
      <t xml:space="preserve">Papier toaletowy Jumbo, </t>
    </r>
    <r>
      <rPr>
        <b/>
        <sz val="10"/>
        <color rgb="FF000000"/>
        <rFont val="Arial"/>
        <family val="2"/>
        <charset val="238"/>
        <scheme val="minor"/>
      </rPr>
      <t>KATRIN  nr kat. 16389</t>
    </r>
    <r>
      <rPr>
        <sz val="10"/>
        <color rgb="FF000000"/>
        <rFont val="Arial"/>
        <family val="2"/>
        <charset val="238"/>
        <scheme val="minor"/>
      </rPr>
      <t xml:space="preserve">, biały,                2 warstwowy, dugość  100m                                                     </t>
    </r>
  </si>
  <si>
    <t>1 składka</t>
  </si>
  <si>
    <t xml:space="preserve"> szt.</t>
  </si>
  <si>
    <t>SUMA</t>
  </si>
  <si>
    <t>Cena jednostkowa NETTO za opakowanie/szt</t>
  </si>
  <si>
    <t>Stawka Vat
(należy wpisać 1,23 lub 1,08)</t>
  </si>
  <si>
    <t>WARTOŚĆ
NETTO</t>
  </si>
  <si>
    <t>WARTOŚĆ
BRUTTO</t>
  </si>
  <si>
    <r>
      <t xml:space="preserve">opakowanie </t>
    </r>
    <r>
      <rPr>
        <sz val="10"/>
        <color rgb="FF0070C0"/>
        <rFont val="Arial"/>
        <family val="2"/>
        <charset val="238"/>
        <scheme val="minor"/>
      </rPr>
      <t>5,85kg</t>
    </r>
  </si>
  <si>
    <t xml:space="preserve">Jednostka Ratowniczo - Gaśnicza nr 1
ul. Westerplatte 19
31-033 Kraków
</t>
  </si>
  <si>
    <t xml:space="preserve">Jednostka Ratowniczo - Gaśnicza nr 2
ul. Rzemieślnicza 10
30-363 Kraków
</t>
  </si>
  <si>
    <t xml:space="preserve">Jednostka Ratowniczo - Gaśnicza nr 3
ul. Zarzecze 106
30-134 Kraków
</t>
  </si>
  <si>
    <t xml:space="preserve">Jednostka Ratowniczo - Gaśnicza nr 4
ul. Obrońców Modlina 2
30-733 Kraków
</t>
  </si>
  <si>
    <t xml:space="preserve">Jednostka Ratowniczo - Gaśnicza nr 5
ul. Kazimierza Wyki 3
31-223 Kraków
</t>
  </si>
  <si>
    <t xml:space="preserve">Jednostka Ratowniczo - Gaśnicza nr 6
ul. Aleksandry 2
30-837 Kraków
</t>
  </si>
  <si>
    <t xml:space="preserve">Jednostka Ratowniczo - Gaśnicza nr 7
ul. Rozrywka 26
31-419 Kraków
</t>
  </si>
  <si>
    <t xml:space="preserve">Jednostka Ratowniczo - Gaśnicza w Skawinie
ul. Józefa Piłsudskiego 79
32-050 Skawina
</t>
  </si>
  <si>
    <t>WARSZTAT (JRG 5) ul. Kazimierza Wyki 3
31-223 Kraków</t>
  </si>
  <si>
    <t xml:space="preserve">MAGAZYN ul. Westerplatte 19
31-033 Kraków
</t>
  </si>
  <si>
    <t>SUMA netto</t>
  </si>
  <si>
    <t>SUMA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</si>
</sst>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8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70C0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Arial"/>
      <family val="2"/>
      <scheme val="minor"/>
    </font>
    <font>
      <sz val="14"/>
      <color rgb="FF000000"/>
      <name val="&quot;\&quot;Times New Roman\&quot;&quot;"/>
      <charset val="238"/>
    </font>
    <font>
      <b/>
      <sz val="11"/>
      <color rgb="FF000000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sz val="10"/>
      <color rgb="FF0070C0"/>
      <name val="Arial"/>
      <family val="2"/>
      <charset val="238"/>
      <scheme val="minor"/>
    </font>
    <font>
      <sz val="16"/>
      <color rgb="FF000000"/>
      <name val="Arial"/>
      <family val="2"/>
      <charset val="238"/>
      <scheme val="minor"/>
    </font>
    <font>
      <sz val="18"/>
      <color rgb="FF000000"/>
      <name val="Arial"/>
      <family val="2"/>
      <charset val="238"/>
      <scheme val="minor"/>
    </font>
    <font>
      <sz val="18"/>
      <color theme="1"/>
      <name val="Arial"/>
      <family val="2"/>
      <charset val="238"/>
      <scheme val="minor"/>
    </font>
    <font>
      <b/>
      <sz val="16"/>
      <color rgb="FF000000"/>
      <name val="Arial"/>
      <family val="2"/>
      <charset val="238"/>
      <scheme val="minor"/>
    </font>
    <font>
      <b/>
      <sz val="20"/>
      <color rgb="FF000000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10" fillId="4" borderId="4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horizontal="center" vertical="center"/>
    </xf>
    <xf numFmtId="2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>
      <alignment vertical="center"/>
    </xf>
    <xf numFmtId="2" fontId="13" fillId="0" borderId="13" xfId="0" applyNumberFormat="1" applyFont="1" applyBorder="1" applyAlignment="1">
      <alignment vertical="center"/>
    </xf>
    <xf numFmtId="165" fontId="13" fillId="0" borderId="14" xfId="0" applyNumberFormat="1" applyFont="1" applyBorder="1" applyAlignment="1">
      <alignment vertical="center"/>
    </xf>
    <xf numFmtId="165" fontId="16" fillId="0" borderId="7" xfId="0" applyNumberFormat="1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</cellXfs>
  <cellStyles count="3">
    <cellStyle name="Dziesiętny" xfId="1" builtinId="3"/>
    <cellStyle name="Normalny" xfId="0" builtinId="0"/>
    <cellStyle name="Normalny 2" xfId="2" xr:uid="{EE584CC9-D493-4322-B591-94E59E7EBA8E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36"/>
  <sheetViews>
    <sheetView tabSelected="1" topLeftCell="B19" zoomScale="70" zoomScaleNormal="70" workbookViewId="0">
      <selection activeCell="S27" sqref="S27"/>
    </sheetView>
  </sheetViews>
  <sheetFormatPr defaultColWidth="14.42578125" defaultRowHeight="15.75" customHeight="1"/>
  <cols>
    <col min="1" max="1" width="4.7109375" style="1" customWidth="1"/>
    <col min="2" max="2" width="50.7109375" style="1" customWidth="1"/>
    <col min="3" max="3" width="11.7109375" style="1" customWidth="1"/>
    <col min="4" max="4" width="20.7109375" style="1" customWidth="1"/>
    <col min="5" max="5" width="18.28515625" style="11" customWidth="1"/>
    <col min="6" max="6" width="17.42578125" style="12" customWidth="1"/>
    <col min="7" max="7" width="17.42578125" style="6" customWidth="1"/>
    <col min="8" max="8" width="16.140625" style="1" customWidth="1"/>
    <col min="9" max="9" width="16" style="7" customWidth="1"/>
    <col min="10" max="10" width="17.28515625" style="1" customWidth="1"/>
    <col min="11" max="11" width="17.7109375" style="1" customWidth="1"/>
    <col min="12" max="12" width="16.28515625" style="1" customWidth="1"/>
    <col min="13" max="13" width="17.85546875" style="1" customWidth="1"/>
    <col min="14" max="15" width="14.42578125" style="1"/>
    <col min="16" max="16" width="17.140625" style="1" customWidth="1"/>
    <col min="17" max="17" width="15.85546875" style="1" customWidth="1"/>
    <col min="18" max="18" width="19.42578125" style="1" customWidth="1"/>
    <col min="19" max="19" width="19.28515625" style="1" customWidth="1"/>
    <col min="20" max="16384" width="14.42578125" style="1"/>
  </cols>
  <sheetData>
    <row r="1" spans="1:19" ht="89.25" customHeight="1" thickBot="1">
      <c r="A1" s="9" t="s">
        <v>0</v>
      </c>
      <c r="B1" s="15" t="s">
        <v>1</v>
      </c>
      <c r="C1" s="15" t="s">
        <v>28</v>
      </c>
      <c r="D1" s="15" t="s">
        <v>2</v>
      </c>
      <c r="E1" s="19" t="s">
        <v>54</v>
      </c>
      <c r="F1" s="14" t="s">
        <v>55</v>
      </c>
      <c r="G1" s="20" t="s">
        <v>56</v>
      </c>
      <c r="H1" s="21" t="s">
        <v>57</v>
      </c>
      <c r="I1" s="13" t="s">
        <v>58</v>
      </c>
      <c r="J1" s="21" t="s">
        <v>59</v>
      </c>
      <c r="K1" s="13" t="s">
        <v>60</v>
      </c>
      <c r="L1" s="13" t="s">
        <v>61</v>
      </c>
      <c r="M1" s="13" t="s">
        <v>62</v>
      </c>
      <c r="N1" s="13" t="s">
        <v>63</v>
      </c>
      <c r="O1" s="24" t="s">
        <v>48</v>
      </c>
      <c r="P1" s="25" t="s">
        <v>49</v>
      </c>
      <c r="Q1" s="26" t="s">
        <v>51</v>
      </c>
      <c r="R1" s="25" t="s">
        <v>50</v>
      </c>
      <c r="S1" s="27" t="s">
        <v>52</v>
      </c>
    </row>
    <row r="2" spans="1:19" ht="75" customHeight="1">
      <c r="A2" s="2">
        <v>1</v>
      </c>
      <c r="B2" s="18" t="s">
        <v>45</v>
      </c>
      <c r="C2" s="17" t="s">
        <v>3</v>
      </c>
      <c r="D2" s="16" t="s">
        <v>10</v>
      </c>
      <c r="E2" s="28">
        <v>70</v>
      </c>
      <c r="F2" s="28">
        <v>20</v>
      </c>
      <c r="G2" s="28">
        <v>0</v>
      </c>
      <c r="H2" s="28">
        <v>0</v>
      </c>
      <c r="I2" s="28">
        <v>50</v>
      </c>
      <c r="J2" s="28">
        <v>44</v>
      </c>
      <c r="K2" s="28">
        <v>10</v>
      </c>
      <c r="L2" s="28">
        <v>24</v>
      </c>
      <c r="M2" s="28">
        <v>24</v>
      </c>
      <c r="N2" s="28">
        <v>12</v>
      </c>
      <c r="O2" s="32">
        <f t="shared" ref="O2:O26" si="0">SUM(E2:N2)</f>
        <v>254</v>
      </c>
      <c r="P2" s="34"/>
      <c r="Q2" s="34">
        <f>O2*P2</f>
        <v>0</v>
      </c>
      <c r="R2" s="35"/>
      <c r="S2" s="36">
        <f>Q2*R2</f>
        <v>0</v>
      </c>
    </row>
    <row r="3" spans="1:19" ht="75" customHeight="1">
      <c r="A3" s="2">
        <v>2</v>
      </c>
      <c r="B3" s="3" t="s">
        <v>40</v>
      </c>
      <c r="C3" s="2" t="s">
        <v>3</v>
      </c>
      <c r="D3" s="10" t="s">
        <v>10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20</v>
      </c>
      <c r="O3" s="33">
        <f t="shared" si="0"/>
        <v>20</v>
      </c>
      <c r="P3" s="37"/>
      <c r="Q3" s="37">
        <f>O3*P3</f>
        <v>0</v>
      </c>
      <c r="R3" s="38"/>
      <c r="S3" s="39">
        <f>Q3*R3</f>
        <v>0</v>
      </c>
    </row>
    <row r="4" spans="1:19" ht="75" customHeight="1">
      <c r="A4" s="2">
        <v>3</v>
      </c>
      <c r="B4" s="3" t="s">
        <v>41</v>
      </c>
      <c r="C4" s="2" t="s">
        <v>3</v>
      </c>
      <c r="D4" s="10" t="s">
        <v>10</v>
      </c>
      <c r="E4" s="29">
        <v>6</v>
      </c>
      <c r="F4" s="29">
        <v>10</v>
      </c>
      <c r="G4" s="29">
        <v>30</v>
      </c>
      <c r="H4" s="29">
        <v>0</v>
      </c>
      <c r="I4" s="29">
        <v>0</v>
      </c>
      <c r="J4" s="29">
        <v>0</v>
      </c>
      <c r="K4" s="29">
        <v>10</v>
      </c>
      <c r="L4" s="29">
        <v>30</v>
      </c>
      <c r="M4" s="29">
        <v>24</v>
      </c>
      <c r="N4" s="29">
        <v>24</v>
      </c>
      <c r="O4" s="33">
        <f t="shared" si="0"/>
        <v>134</v>
      </c>
      <c r="P4" s="37"/>
      <c r="Q4" s="34">
        <f t="shared" ref="Q4:Q26" si="1">O4*P4</f>
        <v>0</v>
      </c>
      <c r="R4" s="35"/>
      <c r="S4" s="36">
        <f t="shared" ref="S4:S26" si="2">Q4*R4</f>
        <v>0</v>
      </c>
    </row>
    <row r="5" spans="1:19" ht="89.25" customHeight="1">
      <c r="A5" s="2">
        <v>4</v>
      </c>
      <c r="B5" s="3" t="s">
        <v>42</v>
      </c>
      <c r="C5" s="2" t="s">
        <v>46</v>
      </c>
      <c r="D5" s="10" t="s">
        <v>24</v>
      </c>
      <c r="E5" s="29">
        <v>0</v>
      </c>
      <c r="F5" s="29">
        <v>30</v>
      </c>
      <c r="G5" s="29">
        <v>0</v>
      </c>
      <c r="H5" s="29">
        <v>0</v>
      </c>
      <c r="I5" s="29">
        <v>30</v>
      </c>
      <c r="J5" s="29">
        <v>10</v>
      </c>
      <c r="K5" s="29">
        <v>15</v>
      </c>
      <c r="L5" s="29">
        <v>30</v>
      </c>
      <c r="M5" s="29">
        <v>0</v>
      </c>
      <c r="N5" s="29">
        <v>0</v>
      </c>
      <c r="O5" s="33">
        <f t="shared" si="0"/>
        <v>115</v>
      </c>
      <c r="P5" s="37"/>
      <c r="Q5" s="37">
        <f t="shared" si="1"/>
        <v>0</v>
      </c>
      <c r="R5" s="38"/>
      <c r="S5" s="39">
        <f t="shared" si="2"/>
        <v>0</v>
      </c>
    </row>
    <row r="6" spans="1:19" ht="45" customHeight="1">
      <c r="A6" s="2">
        <v>5</v>
      </c>
      <c r="B6" s="3" t="s">
        <v>18</v>
      </c>
      <c r="C6" s="2" t="s">
        <v>3</v>
      </c>
      <c r="D6" s="10" t="s">
        <v>11</v>
      </c>
      <c r="E6" s="29">
        <v>3</v>
      </c>
      <c r="F6" s="29">
        <v>0</v>
      </c>
      <c r="G6" s="29">
        <v>2</v>
      </c>
      <c r="H6" s="29">
        <v>3</v>
      </c>
      <c r="I6" s="29">
        <v>1</v>
      </c>
      <c r="J6" s="29">
        <v>0</v>
      </c>
      <c r="K6" s="29">
        <v>2</v>
      </c>
      <c r="L6" s="29">
        <v>0</v>
      </c>
      <c r="M6" s="29">
        <v>2</v>
      </c>
      <c r="N6" s="29">
        <v>0</v>
      </c>
      <c r="O6" s="33">
        <f t="shared" si="0"/>
        <v>13</v>
      </c>
      <c r="P6" s="37"/>
      <c r="Q6" s="34">
        <f t="shared" si="1"/>
        <v>0</v>
      </c>
      <c r="R6" s="35"/>
      <c r="S6" s="36">
        <f t="shared" si="2"/>
        <v>0</v>
      </c>
    </row>
    <row r="7" spans="1:19" ht="45" customHeight="1">
      <c r="A7" s="2">
        <v>6</v>
      </c>
      <c r="B7" s="3" t="s">
        <v>5</v>
      </c>
      <c r="C7" s="2" t="s">
        <v>3</v>
      </c>
      <c r="D7" s="10" t="s">
        <v>4</v>
      </c>
      <c r="E7" s="29">
        <v>0</v>
      </c>
      <c r="F7" s="29">
        <v>2</v>
      </c>
      <c r="G7" s="29">
        <v>2</v>
      </c>
      <c r="H7" s="29">
        <v>6</v>
      </c>
      <c r="I7" s="29">
        <v>1</v>
      </c>
      <c r="J7" s="29">
        <v>1</v>
      </c>
      <c r="K7" s="29">
        <v>2</v>
      </c>
      <c r="L7" s="29">
        <v>0</v>
      </c>
      <c r="M7" s="29">
        <v>2</v>
      </c>
      <c r="N7" s="29">
        <v>0</v>
      </c>
      <c r="O7" s="33">
        <f t="shared" si="0"/>
        <v>16</v>
      </c>
      <c r="P7" s="37"/>
      <c r="Q7" s="37">
        <f t="shared" si="1"/>
        <v>0</v>
      </c>
      <c r="R7" s="38"/>
      <c r="S7" s="39">
        <f t="shared" si="2"/>
        <v>0</v>
      </c>
    </row>
    <row r="8" spans="1:19" ht="45" customHeight="1">
      <c r="A8" s="2">
        <v>7</v>
      </c>
      <c r="B8" s="3" t="s">
        <v>25</v>
      </c>
      <c r="C8" s="2" t="s">
        <v>3</v>
      </c>
      <c r="D8" s="10" t="s">
        <v>6</v>
      </c>
      <c r="E8" s="29">
        <v>6</v>
      </c>
      <c r="F8" s="29">
        <v>0</v>
      </c>
      <c r="G8" s="29">
        <v>4</v>
      </c>
      <c r="H8" s="29">
        <v>6</v>
      </c>
      <c r="I8" s="29">
        <v>9</v>
      </c>
      <c r="J8" s="29">
        <v>0</v>
      </c>
      <c r="K8" s="29">
        <v>4</v>
      </c>
      <c r="L8" s="29">
        <v>6</v>
      </c>
      <c r="M8" s="29">
        <v>5</v>
      </c>
      <c r="N8" s="29">
        <v>5</v>
      </c>
      <c r="O8" s="33">
        <f t="shared" si="0"/>
        <v>45</v>
      </c>
      <c r="P8" s="37"/>
      <c r="Q8" s="34">
        <f t="shared" si="1"/>
        <v>0</v>
      </c>
      <c r="R8" s="35"/>
      <c r="S8" s="36">
        <f t="shared" si="2"/>
        <v>0</v>
      </c>
    </row>
    <row r="9" spans="1:19" ht="45" customHeight="1">
      <c r="A9" s="2">
        <v>8</v>
      </c>
      <c r="B9" s="3" t="s">
        <v>26</v>
      </c>
      <c r="C9" s="2" t="s">
        <v>3</v>
      </c>
      <c r="D9" s="10" t="s">
        <v>7</v>
      </c>
      <c r="E9" s="29"/>
      <c r="F9" s="29">
        <v>0</v>
      </c>
      <c r="G9" s="29">
        <v>2</v>
      </c>
      <c r="H9" s="29">
        <v>3</v>
      </c>
      <c r="I9" s="29">
        <v>0</v>
      </c>
      <c r="J9" s="29">
        <v>4</v>
      </c>
      <c r="K9" s="29">
        <v>3</v>
      </c>
      <c r="L9" s="29">
        <v>0</v>
      </c>
      <c r="M9" s="29">
        <v>0</v>
      </c>
      <c r="N9" s="29">
        <v>0</v>
      </c>
      <c r="O9" s="33">
        <f t="shared" si="0"/>
        <v>12</v>
      </c>
      <c r="P9" s="37"/>
      <c r="Q9" s="37">
        <f t="shared" si="1"/>
        <v>0</v>
      </c>
      <c r="R9" s="38"/>
      <c r="S9" s="39">
        <f t="shared" si="2"/>
        <v>0</v>
      </c>
    </row>
    <row r="10" spans="1:19" ht="45" customHeight="1">
      <c r="A10" s="2">
        <v>9</v>
      </c>
      <c r="B10" s="3" t="s">
        <v>38</v>
      </c>
      <c r="C10" s="2" t="s">
        <v>3</v>
      </c>
      <c r="D10" s="10" t="s">
        <v>7</v>
      </c>
      <c r="E10" s="29">
        <v>3</v>
      </c>
      <c r="F10" s="29">
        <v>5</v>
      </c>
      <c r="G10" s="29">
        <v>1</v>
      </c>
      <c r="H10" s="29"/>
      <c r="I10" s="29">
        <v>6</v>
      </c>
      <c r="J10" s="29">
        <v>2</v>
      </c>
      <c r="K10" s="29">
        <v>0</v>
      </c>
      <c r="L10" s="29">
        <v>0</v>
      </c>
      <c r="M10" s="29">
        <v>2</v>
      </c>
      <c r="N10" s="29">
        <v>0</v>
      </c>
      <c r="O10" s="33">
        <f t="shared" si="0"/>
        <v>19</v>
      </c>
      <c r="P10" s="37"/>
      <c r="Q10" s="34">
        <f t="shared" si="1"/>
        <v>0</v>
      </c>
      <c r="R10" s="35"/>
      <c r="S10" s="36">
        <f t="shared" si="2"/>
        <v>0</v>
      </c>
    </row>
    <row r="11" spans="1:19" ht="45" customHeight="1">
      <c r="A11" s="2">
        <v>10</v>
      </c>
      <c r="B11" s="3" t="s">
        <v>19</v>
      </c>
      <c r="C11" s="2" t="s">
        <v>3</v>
      </c>
      <c r="D11" s="10" t="s">
        <v>8</v>
      </c>
      <c r="E11" s="29">
        <v>8</v>
      </c>
      <c r="F11" s="29">
        <v>8</v>
      </c>
      <c r="G11" s="29">
        <v>5</v>
      </c>
      <c r="H11" s="29">
        <v>8</v>
      </c>
      <c r="I11" s="29">
        <v>8</v>
      </c>
      <c r="J11" s="29">
        <v>6</v>
      </c>
      <c r="K11" s="29">
        <v>5</v>
      </c>
      <c r="L11" s="29">
        <v>0</v>
      </c>
      <c r="M11" s="29">
        <v>4</v>
      </c>
      <c r="N11" s="29">
        <v>5</v>
      </c>
      <c r="O11" s="33">
        <f t="shared" si="0"/>
        <v>57</v>
      </c>
      <c r="P11" s="37"/>
      <c r="Q11" s="37">
        <f t="shared" si="1"/>
        <v>0</v>
      </c>
      <c r="R11" s="38"/>
      <c r="S11" s="39">
        <f t="shared" si="2"/>
        <v>0</v>
      </c>
    </row>
    <row r="12" spans="1:19" ht="45" customHeight="1">
      <c r="A12" s="2">
        <v>11</v>
      </c>
      <c r="B12" s="3" t="s">
        <v>27</v>
      </c>
      <c r="C12" s="2" t="s">
        <v>3</v>
      </c>
      <c r="D12" s="10" t="s">
        <v>9</v>
      </c>
      <c r="E12" s="29">
        <v>0</v>
      </c>
      <c r="F12" s="29">
        <v>0</v>
      </c>
      <c r="G12" s="29">
        <v>0</v>
      </c>
      <c r="H12" s="29">
        <v>0</v>
      </c>
      <c r="I12" s="29">
        <v>3</v>
      </c>
      <c r="J12" s="29">
        <v>0</v>
      </c>
      <c r="K12" s="29">
        <v>2</v>
      </c>
      <c r="L12" s="29">
        <v>0</v>
      </c>
      <c r="M12" s="29">
        <v>5</v>
      </c>
      <c r="N12" s="29">
        <v>0</v>
      </c>
      <c r="O12" s="33">
        <f t="shared" si="0"/>
        <v>10</v>
      </c>
      <c r="P12" s="37"/>
      <c r="Q12" s="34">
        <f t="shared" si="1"/>
        <v>0</v>
      </c>
      <c r="R12" s="38"/>
      <c r="S12" s="36">
        <f t="shared" si="2"/>
        <v>0</v>
      </c>
    </row>
    <row r="13" spans="1:19" ht="45" customHeight="1">
      <c r="A13" s="2">
        <v>12</v>
      </c>
      <c r="B13" s="3" t="s">
        <v>20</v>
      </c>
      <c r="C13" s="2" t="s">
        <v>3</v>
      </c>
      <c r="D13" s="10" t="s">
        <v>10</v>
      </c>
      <c r="E13" s="29">
        <v>6</v>
      </c>
      <c r="F13" s="29">
        <v>4</v>
      </c>
      <c r="G13" s="29">
        <v>0</v>
      </c>
      <c r="H13" s="29">
        <v>6</v>
      </c>
      <c r="I13" s="29">
        <v>0</v>
      </c>
      <c r="J13" s="29">
        <v>0</v>
      </c>
      <c r="K13" s="29">
        <v>10</v>
      </c>
      <c r="L13" s="29">
        <v>0</v>
      </c>
      <c r="M13" s="29">
        <v>10</v>
      </c>
      <c r="N13" s="29">
        <v>0</v>
      </c>
      <c r="O13" s="33">
        <f t="shared" si="0"/>
        <v>36</v>
      </c>
      <c r="P13" s="37"/>
      <c r="Q13" s="37">
        <f t="shared" si="1"/>
        <v>0</v>
      </c>
      <c r="R13" s="38"/>
      <c r="S13" s="39">
        <f t="shared" si="2"/>
        <v>0</v>
      </c>
    </row>
    <row r="14" spans="1:19" ht="45" customHeight="1">
      <c r="A14" s="2">
        <v>13</v>
      </c>
      <c r="B14" s="3" t="s">
        <v>39</v>
      </c>
      <c r="C14" s="2" t="s">
        <v>10</v>
      </c>
      <c r="D14" s="10" t="s">
        <v>53</v>
      </c>
      <c r="E14" s="29">
        <v>0</v>
      </c>
      <c r="F14" s="29">
        <v>0</v>
      </c>
      <c r="G14" s="29">
        <v>3</v>
      </c>
      <c r="H14" s="29">
        <v>0</v>
      </c>
      <c r="I14" s="29">
        <v>0</v>
      </c>
      <c r="J14" s="29">
        <v>2</v>
      </c>
      <c r="K14" s="29">
        <v>0</v>
      </c>
      <c r="L14" s="29">
        <v>0</v>
      </c>
      <c r="M14" s="29">
        <v>2</v>
      </c>
      <c r="N14" s="29">
        <v>2</v>
      </c>
      <c r="O14" s="33">
        <f t="shared" si="0"/>
        <v>9</v>
      </c>
      <c r="P14" s="37"/>
      <c r="Q14" s="34">
        <f t="shared" si="1"/>
        <v>0</v>
      </c>
      <c r="R14" s="38"/>
      <c r="S14" s="36">
        <f t="shared" si="2"/>
        <v>0</v>
      </c>
    </row>
    <row r="15" spans="1:19" ht="45" customHeight="1">
      <c r="A15" s="2">
        <v>14</v>
      </c>
      <c r="B15" s="3" t="s">
        <v>30</v>
      </c>
      <c r="C15" s="2" t="s">
        <v>10</v>
      </c>
      <c r="D15" s="10" t="s">
        <v>7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3">
        <f t="shared" si="0"/>
        <v>0</v>
      </c>
      <c r="P15" s="37"/>
      <c r="Q15" s="37">
        <f t="shared" si="1"/>
        <v>0</v>
      </c>
      <c r="R15" s="38"/>
      <c r="S15" s="39">
        <f t="shared" si="2"/>
        <v>0</v>
      </c>
    </row>
    <row r="16" spans="1:19" ht="45" customHeight="1">
      <c r="A16" s="2">
        <v>15</v>
      </c>
      <c r="B16" s="3" t="s">
        <v>31</v>
      </c>
      <c r="C16" s="2" t="s">
        <v>10</v>
      </c>
      <c r="D16" s="10" t="s">
        <v>29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2</v>
      </c>
      <c r="L16" s="29">
        <v>0</v>
      </c>
      <c r="M16" s="29">
        <v>2</v>
      </c>
      <c r="N16" s="29">
        <v>0</v>
      </c>
      <c r="O16" s="33">
        <f t="shared" si="0"/>
        <v>4</v>
      </c>
      <c r="P16" s="37"/>
      <c r="Q16" s="34">
        <f t="shared" si="1"/>
        <v>0</v>
      </c>
      <c r="R16" s="38"/>
      <c r="S16" s="36">
        <f t="shared" si="2"/>
        <v>0</v>
      </c>
    </row>
    <row r="17" spans="1:19" ht="45" customHeight="1">
      <c r="A17" s="2">
        <v>16</v>
      </c>
      <c r="B17" s="3" t="s">
        <v>32</v>
      </c>
      <c r="C17" s="2" t="s">
        <v>12</v>
      </c>
      <c r="D17" s="10" t="s">
        <v>13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4</v>
      </c>
      <c r="M17" s="29">
        <v>0</v>
      </c>
      <c r="N17" s="29">
        <v>0</v>
      </c>
      <c r="O17" s="33">
        <f t="shared" si="0"/>
        <v>4</v>
      </c>
      <c r="P17" s="37"/>
      <c r="Q17" s="37">
        <f t="shared" si="1"/>
        <v>0</v>
      </c>
      <c r="R17" s="38"/>
      <c r="S17" s="39">
        <f t="shared" si="2"/>
        <v>0</v>
      </c>
    </row>
    <row r="18" spans="1:19" ht="45" customHeight="1">
      <c r="A18" s="2">
        <v>17</v>
      </c>
      <c r="B18" s="3" t="s">
        <v>33</v>
      </c>
      <c r="C18" s="2" t="s">
        <v>12</v>
      </c>
      <c r="D18" s="10" t="s">
        <v>13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21</v>
      </c>
      <c r="L18" s="29">
        <v>10</v>
      </c>
      <c r="M18" s="29">
        <v>2</v>
      </c>
      <c r="N18" s="29">
        <v>0</v>
      </c>
      <c r="O18" s="33">
        <f t="shared" si="0"/>
        <v>33</v>
      </c>
      <c r="P18" s="37"/>
      <c r="Q18" s="34">
        <f t="shared" si="1"/>
        <v>0</v>
      </c>
      <c r="R18" s="38"/>
      <c r="S18" s="36">
        <f t="shared" si="2"/>
        <v>0</v>
      </c>
    </row>
    <row r="19" spans="1:19" ht="45" customHeight="1">
      <c r="A19" s="2">
        <v>18</v>
      </c>
      <c r="B19" s="3" t="s">
        <v>34</v>
      </c>
      <c r="C19" s="2" t="s">
        <v>12</v>
      </c>
      <c r="D19" s="10" t="s">
        <v>13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20</v>
      </c>
      <c r="K19" s="29">
        <v>0</v>
      </c>
      <c r="L19" s="29">
        <v>5</v>
      </c>
      <c r="M19" s="29">
        <v>0</v>
      </c>
      <c r="N19" s="29">
        <v>0</v>
      </c>
      <c r="O19" s="33">
        <f t="shared" si="0"/>
        <v>25</v>
      </c>
      <c r="P19" s="37"/>
      <c r="Q19" s="37">
        <f t="shared" si="1"/>
        <v>0</v>
      </c>
      <c r="R19" s="38"/>
      <c r="S19" s="39">
        <f t="shared" si="2"/>
        <v>0</v>
      </c>
    </row>
    <row r="20" spans="1:19" ht="45" customHeight="1">
      <c r="A20" s="2">
        <v>19</v>
      </c>
      <c r="B20" s="3" t="s">
        <v>35</v>
      </c>
      <c r="C20" s="2" t="s">
        <v>12</v>
      </c>
      <c r="D20" s="10" t="s">
        <v>14</v>
      </c>
      <c r="E20" s="29">
        <v>0</v>
      </c>
      <c r="F20" s="29">
        <v>0</v>
      </c>
      <c r="G20" s="29">
        <v>5</v>
      </c>
      <c r="H20" s="29">
        <v>0</v>
      </c>
      <c r="I20" s="29">
        <v>0</v>
      </c>
      <c r="J20" s="29">
        <v>0</v>
      </c>
      <c r="K20" s="29">
        <v>35</v>
      </c>
      <c r="L20" s="29">
        <v>0</v>
      </c>
      <c r="M20" s="29">
        <v>2</v>
      </c>
      <c r="N20" s="29">
        <v>0</v>
      </c>
      <c r="O20" s="33">
        <f t="shared" si="0"/>
        <v>42</v>
      </c>
      <c r="P20" s="37"/>
      <c r="Q20" s="34">
        <f t="shared" si="1"/>
        <v>0</v>
      </c>
      <c r="R20" s="38"/>
      <c r="S20" s="36">
        <f t="shared" si="2"/>
        <v>0</v>
      </c>
    </row>
    <row r="21" spans="1:19" ht="45" customHeight="1">
      <c r="A21" s="2">
        <v>20</v>
      </c>
      <c r="B21" s="3" t="s">
        <v>36</v>
      </c>
      <c r="C21" s="2" t="s">
        <v>12</v>
      </c>
      <c r="D21" s="10" t="s">
        <v>15</v>
      </c>
      <c r="E21" s="29">
        <v>0</v>
      </c>
      <c r="F21" s="29">
        <v>0</v>
      </c>
      <c r="G21" s="29">
        <v>0</v>
      </c>
      <c r="H21" s="29">
        <v>12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3">
        <f t="shared" si="0"/>
        <v>12</v>
      </c>
      <c r="P21" s="37"/>
      <c r="Q21" s="37">
        <f t="shared" si="1"/>
        <v>0</v>
      </c>
      <c r="R21" s="38"/>
      <c r="S21" s="39">
        <f t="shared" si="2"/>
        <v>0</v>
      </c>
    </row>
    <row r="22" spans="1:19" ht="45" customHeight="1">
      <c r="A22" s="2">
        <v>21</v>
      </c>
      <c r="B22" s="3" t="s">
        <v>21</v>
      </c>
      <c r="C22" s="2" t="s">
        <v>16</v>
      </c>
      <c r="D22" s="10" t="s">
        <v>10</v>
      </c>
      <c r="E22" s="29">
        <v>5</v>
      </c>
      <c r="F22" s="29">
        <v>50</v>
      </c>
      <c r="G22" s="29">
        <v>30</v>
      </c>
      <c r="H22" s="29">
        <v>20</v>
      </c>
      <c r="I22" s="29">
        <v>50</v>
      </c>
      <c r="J22" s="29">
        <v>0</v>
      </c>
      <c r="K22" s="29">
        <v>40</v>
      </c>
      <c r="L22" s="29">
        <v>40</v>
      </c>
      <c r="M22" s="29">
        <v>0</v>
      </c>
      <c r="N22" s="29">
        <v>0</v>
      </c>
      <c r="O22" s="33">
        <f t="shared" si="0"/>
        <v>235</v>
      </c>
      <c r="P22" s="37"/>
      <c r="Q22" s="34">
        <f t="shared" si="1"/>
        <v>0</v>
      </c>
      <c r="R22" s="38"/>
      <c r="S22" s="36">
        <f t="shared" si="2"/>
        <v>0</v>
      </c>
    </row>
    <row r="23" spans="1:19" ht="45" customHeight="1">
      <c r="A23" s="2">
        <v>22</v>
      </c>
      <c r="B23" s="3" t="s">
        <v>37</v>
      </c>
      <c r="C23" s="2" t="s">
        <v>3</v>
      </c>
      <c r="D23" s="10" t="s">
        <v>10</v>
      </c>
      <c r="E23" s="29">
        <v>0</v>
      </c>
      <c r="F23" s="29">
        <v>0</v>
      </c>
      <c r="G23" s="29">
        <v>0</v>
      </c>
      <c r="H23" s="29">
        <v>0</v>
      </c>
      <c r="I23" s="29">
        <v>15</v>
      </c>
      <c r="J23" s="29">
        <v>0</v>
      </c>
      <c r="K23" s="29">
        <v>0</v>
      </c>
      <c r="L23" s="29">
        <v>5</v>
      </c>
      <c r="M23" s="29">
        <v>0</v>
      </c>
      <c r="N23" s="29">
        <v>0</v>
      </c>
      <c r="O23" s="33">
        <f t="shared" si="0"/>
        <v>20</v>
      </c>
      <c r="P23" s="37"/>
      <c r="Q23" s="37">
        <f t="shared" si="1"/>
        <v>0</v>
      </c>
      <c r="R23" s="38"/>
      <c r="S23" s="39">
        <f t="shared" si="2"/>
        <v>0</v>
      </c>
    </row>
    <row r="24" spans="1:19" ht="45" customHeight="1">
      <c r="A24" s="2">
        <v>23</v>
      </c>
      <c r="B24" s="3" t="s">
        <v>22</v>
      </c>
      <c r="C24" s="2" t="s">
        <v>10</v>
      </c>
      <c r="D24" s="10" t="s">
        <v>23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20</v>
      </c>
      <c r="N24" s="29">
        <v>0</v>
      </c>
      <c r="O24" s="33">
        <f t="shared" si="0"/>
        <v>20</v>
      </c>
      <c r="P24" s="37"/>
      <c r="Q24" s="34">
        <f t="shared" si="1"/>
        <v>0</v>
      </c>
      <c r="R24" s="38"/>
      <c r="S24" s="36">
        <f t="shared" si="2"/>
        <v>0</v>
      </c>
    </row>
    <row r="25" spans="1:19" ht="73.5" customHeight="1">
      <c r="A25" s="2">
        <v>24</v>
      </c>
      <c r="B25" s="3" t="s">
        <v>43</v>
      </c>
      <c r="C25" s="2" t="s">
        <v>3</v>
      </c>
      <c r="D25" s="10" t="s">
        <v>10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2</v>
      </c>
      <c r="N25" s="29">
        <v>0</v>
      </c>
      <c r="O25" s="33">
        <f t="shared" si="0"/>
        <v>2</v>
      </c>
      <c r="P25" s="37"/>
      <c r="Q25" s="37">
        <f t="shared" si="1"/>
        <v>0</v>
      </c>
      <c r="R25" s="38"/>
      <c r="S25" s="39">
        <f t="shared" si="2"/>
        <v>0</v>
      </c>
    </row>
    <row r="26" spans="1:19" ht="98.25" customHeight="1" thickBot="1">
      <c r="A26" s="2">
        <v>25</v>
      </c>
      <c r="B26" s="3" t="s">
        <v>44</v>
      </c>
      <c r="C26" s="2" t="s">
        <v>16</v>
      </c>
      <c r="D26" s="10" t="s">
        <v>47</v>
      </c>
      <c r="E26" s="30">
        <v>0</v>
      </c>
      <c r="F26" s="30">
        <v>1</v>
      </c>
      <c r="G26" s="31">
        <v>0</v>
      </c>
      <c r="H26" s="30">
        <v>6</v>
      </c>
      <c r="I26" s="31">
        <v>0</v>
      </c>
      <c r="J26" s="30">
        <v>2</v>
      </c>
      <c r="K26" s="31">
        <v>0</v>
      </c>
      <c r="L26" s="30">
        <v>0</v>
      </c>
      <c r="M26" s="30">
        <v>2</v>
      </c>
      <c r="N26" s="30">
        <v>0</v>
      </c>
      <c r="O26" s="33">
        <f t="shared" si="0"/>
        <v>11</v>
      </c>
      <c r="P26" s="37"/>
      <c r="Q26" s="34">
        <f t="shared" si="1"/>
        <v>0</v>
      </c>
      <c r="R26" s="40"/>
      <c r="S26" s="41">
        <f t="shared" si="2"/>
        <v>0</v>
      </c>
    </row>
    <row r="27" spans="1:19" ht="45" customHeight="1" thickBot="1">
      <c r="B27" s="5"/>
      <c r="C27" s="4"/>
      <c r="D27" s="4"/>
      <c r="H27" s="22"/>
      <c r="I27" s="7">
        <v>0</v>
      </c>
      <c r="J27" s="4"/>
      <c r="P27" s="44" t="s">
        <v>64</v>
      </c>
      <c r="Q27" s="39">
        <f>SUM(Q2:Q26)</f>
        <v>0</v>
      </c>
      <c r="R27" s="43" t="s">
        <v>65</v>
      </c>
      <c r="S27" s="42">
        <f>SUM(S2:S26)</f>
        <v>0</v>
      </c>
    </row>
    <row r="28" spans="1:19" ht="15.75" customHeight="1">
      <c r="H28" s="23"/>
      <c r="I28" s="7">
        <v>0</v>
      </c>
    </row>
    <row r="36" spans="2:2" ht="12.75">
      <c r="B36" s="8" t="s">
        <v>17</v>
      </c>
    </row>
  </sheetData>
  <phoneticPr fontId="7" type="noConversion"/>
  <printOptions horizontalCentered="1" gridLines="1"/>
  <pageMargins left="0.70866141732283472" right="0.70866141732283472" top="0.74803149606299213" bottom="0.74803149606299213" header="0" footer="0"/>
  <pageSetup paperSize="9" scale="46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SKKM Kraków</vt:lpstr>
      <vt:lpstr>Arkusz2</vt:lpstr>
      <vt:lpstr>'SKKM Kraków'!Obszar_wydruku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Tatka Bartłomiej</dc:creator>
  <cp:lastModifiedBy>W.Przecherka (KM Kraków)</cp:lastModifiedBy>
  <cp:lastPrinted>2023-02-20T08:21:59Z</cp:lastPrinted>
  <dcterms:created xsi:type="dcterms:W3CDTF">2022-01-17T10:52:21Z</dcterms:created>
  <dcterms:modified xsi:type="dcterms:W3CDTF">2023-12-06T12:00:43Z</dcterms:modified>
</cp:coreProperties>
</file>