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MYŚLIBÓRZ\PRZETARG 2023-2026\SWZ\7_SWZ 26.04.2023_PB\"/>
    </mc:Choice>
  </mc:AlternateContent>
  <xr:revisionPtr revIDLastSave="0" documentId="13_ncr:1_{B9AFEB04-33CD-45CF-982B-35D64082AF97}" xr6:coauthVersionLast="47" xr6:coauthVersionMax="47" xr10:uidLastSave="{00000000-0000-0000-0000-000000000000}"/>
  <bookViews>
    <workbookView xWindow="-120" yWindow="-120" windowWidth="29040" windowHeight="15840" xr2:uid="{660A7C34-A3CB-4DFC-88A1-FC04C0226F64}"/>
  </bookViews>
  <sheets>
    <sheet name="WYKAZ BUDYNKÓW" sheetId="1" r:id="rId1"/>
  </sheets>
  <definedNames>
    <definedName name="_xlnm.Print_Area" localSheetId="0">'WYKAZ BUDYNKÓW'!$A$1:$M$81</definedName>
    <definedName name="ó">'WYKAZ BUDYNKÓW'!$B$76</definedName>
    <definedName name="_xlnm.Print_Titles" localSheetId="0">'WYKAZ BUDYNKÓW'!$1:$2</definedName>
    <definedName name="Z_09E8BB27_591D_49A9_A973_BD36F23BC2F4_.wvu.PrintArea" localSheetId="0" hidden="1">'WYKAZ BUDYNKÓW'!$A$1:$M$81</definedName>
    <definedName name="Z_09E8BB27_591D_49A9_A973_BD36F23BC2F4_.wvu.PrintTitles" localSheetId="0" hidden="1">'WYKAZ BUDYNKÓW'!$1:$2</definedName>
    <definedName name="Z_632AD87E_CB95_3044_8294_1E061D4935E1_.wvu.PrintArea" localSheetId="0" hidden="1">'WYKAZ BUDYNKÓW'!$A$1:$M$81</definedName>
    <definedName name="Z_632AD87E_CB95_3044_8294_1E061D4935E1_.wvu.PrintTitles" localSheetId="0" hidden="1">'WYKAZ BUDYNKÓW'!$1:$2</definedName>
    <definedName name="Z_64487484_48DA_401F_A3D0_67ABF1992AE0_.wvu.PrintArea" localSheetId="0" hidden="1">'WYKAZ BUDYNKÓW'!$A$1:$M$81</definedName>
    <definedName name="Z_64487484_48DA_401F_A3D0_67ABF1992AE0_.wvu.PrintTitles" localSheetId="0" hidden="1">'WYKAZ BUDYNKÓW'!$1:$2</definedName>
    <definedName name="Z_ACEE64C9_FC26_481E_B5DB_A08E0D54B2D5_.wvu.PrintArea" localSheetId="0" hidden="1">'WYKAZ BUDYNKÓW'!$A$1:$M$81</definedName>
    <definedName name="Z_ACEE64C9_FC26_481E_B5DB_A08E0D54B2D5_.wvu.PrintTitles" localSheetId="0" hidden="1">'WYKAZ BUDYNKÓW'!$1:$2</definedName>
    <definedName name="Z_D6101009_7AB0_4863_B83B_BB2B50A0CDDB_.wvu.PrintArea" localSheetId="0" hidden="1">'WYKAZ BUDYNKÓW'!$A$1:$M$81</definedName>
    <definedName name="Z_D6101009_7AB0_4863_B83B_BB2B50A0CDDB_.wvu.PrintTitles" localSheetId="0" hidden="1">'WYKAZ BUDYNKÓW'!$1:$2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E78" i="1"/>
  <c r="C78" i="1"/>
  <c r="F77" i="1"/>
  <c r="F75" i="1"/>
  <c r="C75" i="1"/>
  <c r="F57" i="1"/>
  <c r="E57" i="1"/>
  <c r="D57" i="1"/>
  <c r="F47" i="1"/>
  <c r="D47" i="1"/>
  <c r="C47" i="1"/>
  <c r="F32" i="1"/>
  <c r="D32" i="1"/>
  <c r="C26" i="1"/>
  <c r="D7" i="1"/>
  <c r="F3" i="1"/>
  <c r="F4" i="1"/>
  <c r="F7" i="1"/>
  <c r="F8" i="1"/>
  <c r="F9" i="1"/>
  <c r="F10" i="1"/>
  <c r="F11" i="1"/>
  <c r="F12" i="1"/>
  <c r="F13" i="1"/>
  <c r="F14" i="1"/>
  <c r="F15" i="1"/>
  <c r="F16" i="1"/>
  <c r="F26" i="1"/>
  <c r="F28" i="1"/>
  <c r="F30" i="1"/>
  <c r="F31" i="1"/>
  <c r="F33" i="1"/>
  <c r="F35" i="1"/>
  <c r="F36" i="1"/>
  <c r="F38" i="1"/>
  <c r="F39" i="1"/>
  <c r="F40" i="1"/>
  <c r="F41" i="1"/>
  <c r="F42" i="1"/>
  <c r="F43" i="1"/>
  <c r="F44" i="1"/>
  <c r="F48" i="1"/>
  <c r="F49" i="1"/>
  <c r="F51" i="1"/>
  <c r="F52" i="1"/>
  <c r="F53" i="1"/>
  <c r="F54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2" i="1"/>
  <c r="F73" i="1"/>
  <c r="F76" i="1"/>
  <c r="E7" i="1"/>
  <c r="E28" i="1"/>
  <c r="E32" i="1"/>
  <c r="E35" i="1"/>
  <c r="E47" i="1"/>
  <c r="E75" i="1"/>
  <c r="E77" i="1"/>
  <c r="C28" i="1"/>
  <c r="C32" i="1"/>
  <c r="C35" i="1"/>
  <c r="C38" i="1"/>
  <c r="C57" i="1"/>
  <c r="C77" i="1"/>
  <c r="D77" i="1"/>
  <c r="D75" i="1"/>
  <c r="D38" i="1"/>
  <c r="D35" i="1"/>
  <c r="D28" i="1"/>
  <c r="D26" i="1"/>
</calcChain>
</file>

<file path=xl/sharedStrings.xml><?xml version="1.0" encoding="utf-8"?>
<sst xmlns="http://schemas.openxmlformats.org/spreadsheetml/2006/main" count="782" uniqueCount="299">
  <si>
    <t>LP.</t>
  </si>
  <si>
    <t>Miejsce ubezpieczenia</t>
  </si>
  <si>
    <t>BUDOWLE</t>
  </si>
  <si>
    <t>BUDYNKI</t>
  </si>
  <si>
    <t xml:space="preserve">OPIS BUDYNKÓW </t>
  </si>
  <si>
    <t>Suma ubezpieczenia wg WKB</t>
  </si>
  <si>
    <t>m2</t>
  </si>
  <si>
    <t>Suma ubezpieczenia wg WO (1m2 = 3.000 PLN)</t>
  </si>
  <si>
    <t>Właściciel budynku</t>
  </si>
  <si>
    <t>Rok budowy</t>
  </si>
  <si>
    <t>Rok ostatniego remontu</t>
  </si>
  <si>
    <t>Konstrukcja dachu/ Pokrycie dachu</t>
  </si>
  <si>
    <t>Konstrukcja budynku/ Konstrukcja stropów</t>
  </si>
  <si>
    <t>Zabezpieczenia przeciwpożarowe</t>
  </si>
  <si>
    <t>Zabezpieczenia pkradzieżowe</t>
  </si>
  <si>
    <t>1A</t>
  </si>
  <si>
    <t>x</t>
  </si>
  <si>
    <t>Powiat Myśliborski</t>
  </si>
  <si>
    <t>1967 r.</t>
  </si>
  <si>
    <t>stropodach kryty papą</t>
  </si>
  <si>
    <t>Budynek dwupiętrowy murowany</t>
  </si>
  <si>
    <t>Gaśnice, system alarmowy z powiadomieniem i z sygnalizacją dźwiękową, hydrant, czujniki dymu</t>
  </si>
  <si>
    <t>szyby antywłamaniowe w oknach na parterze, system alarmowy z powiadomieniem i z sygnalizacją dźwiękową, rolety antywłamaniowe, drzwi główne z szybami antywłamaniowymi na fotokomórkę</t>
  </si>
  <si>
    <t>1B</t>
  </si>
  <si>
    <t xml:space="preserve">Starostwo Powiatowe w Myśliborzu, Budynek Administracyjny ul. Północna 15, 74-300 Myślibórz. W budynku mieszczą się wszystkie Wydziały Starostwa za wyjątkiem wymienionych w pkt. 1A. Powiatowy Inspektorat Nadzoru Budowlanego, Powiatowe Centrum Pomocy Rodzinie, Powiatowy Urząd Pracy, Centrum Usług Współnych Powiatu Myśliborskiego, Powiatowa Stacja Sanitarno-Epidemiologiczna, Powiatowy Inspektorat Weterynarii, Punkt Paszportowy ZUW Szczecin </t>
  </si>
  <si>
    <t>po 1970 r.</t>
  </si>
  <si>
    <t>2012 r. pomieszczenia parteru wyremontowane, wymieniona stolarka okienna i drzwiowa</t>
  </si>
  <si>
    <t>płyty stropowe, dach kryty papą</t>
  </si>
  <si>
    <t>Budynek czteropiętrowy o konstrukcji żelbetowej, PCPR zajmuje prawe skrzydło parteru budynku</t>
  </si>
  <si>
    <t>Gaśnice, system alarmowy z powiadomieniem i z sygnalizacją dźwiękową, hydranty, czujniki dymu</t>
  </si>
  <si>
    <t>szyby antywłamaniowe w oknach w części BiC budynku, system z powiadomieniem i z sygnalizacją dźwiękową, rolety antywłamaniowe, drzwi główne z szybami antywłamaniowymi na fotokomórkę</t>
  </si>
  <si>
    <t>1D</t>
  </si>
  <si>
    <t>Budynek garażowo warsztatowy przy ul. Piłsudskiego 6 w Myśliborzu. Budynek wykorzystywany przez Wydział Dróg Starostwa.</t>
  </si>
  <si>
    <t>1981-83 r.</t>
  </si>
  <si>
    <t>budynek parterowy murowany</t>
  </si>
  <si>
    <t>Gaśnice</t>
  </si>
  <si>
    <t>ogrodzenie, zamki, kłódki</t>
  </si>
  <si>
    <t>Budynek kuźni ze spawalnią przy ul. Piłsudskiego 6 w Myśliborzu. Budynek wykorzystywany przez Wydział Dróg Starostwa.</t>
  </si>
  <si>
    <t>budynek nieużytkowany</t>
  </si>
  <si>
    <t>ogrodzenie, zamki, kódki</t>
  </si>
  <si>
    <t>RAZEM</t>
  </si>
  <si>
    <r>
      <t xml:space="preserve">Dom Pomocy Społęcznej dla osób przewlekle somatycznie chorych w Myśliborzu, </t>
    </r>
    <r>
      <rPr>
        <sz val="12"/>
        <color indexed="8"/>
        <rFont val="Garamond"/>
        <family val="1"/>
        <charset val="238"/>
      </rPr>
      <t>ul. Celna 23, 74-300 Myślibórz - Budynek Główny</t>
    </r>
  </si>
  <si>
    <t>budynek po remoncie, w roku 2009 wymieniono w budynku 43 okna. W roku 2012 poszerzono 19 otworów drzwiowych, wymieniono skrzydła drzwiowe oraz zamontowano 2 kabiny sanitarne</t>
  </si>
  <si>
    <t>Stropodach wentylowany pokryty papa termozgrzewalną</t>
  </si>
  <si>
    <t>Fundamenty - ławy żelbetonowe i betonowe, zewnętrzny mur: cegła dziurawka, wewnętrzne - cegła pełna. Słupy żelbetonowe i betonowe, schody żelbetonowe, tynki cementowo-wapienne, obróbki blacharskie - blacha ocynkowana, strop DZ-8 i DZ-4 i płytki prefabryk.</t>
  </si>
  <si>
    <t>sygnalizacja przeciwpożarowa, gaśnice w korytarzach i hydranty z wężami, system alarmowy z czujkami dymu i bezpośrednim podłączeniem do SP</t>
  </si>
  <si>
    <t xml:space="preserve">system alarmowy wewnętrzny, monitoring terenu kompleksu, teren w całości ogrodzony i dozorowany 24 h, 7 dni w tygodniu. Wszystkie pomieszczenia zamykane na zamki, kłódki lub dodatkowe kraty. Pomieszczenia administracyjne w wydzielonym i zamykanym z dwóch stron korytarzu.  </t>
  </si>
  <si>
    <t>2A</t>
  </si>
  <si>
    <t>Budynek Garaż</t>
  </si>
  <si>
    <t>bak danych</t>
  </si>
  <si>
    <t>Strop DZ-3 zamurowany w układzie poprzecznym z pustaków zazobetonowych z wypełnieniem betonowym pokryty papą</t>
  </si>
  <si>
    <t>fudamenty cegła pelna na zaprawie cementowej, ściany cegła pełna, filarki z cegły wapienno-piaskowej na zaprawie cementowej, tynki cementowo wapienne</t>
  </si>
  <si>
    <t>budynek wyposażony w gaśnice</t>
  </si>
  <si>
    <t>Pomieszczenia zamykane na zamki , drzwi zewnetrzne zamykane na kłódki</t>
  </si>
  <si>
    <t>2B</t>
  </si>
  <si>
    <t>Budynek Hotel</t>
  </si>
  <si>
    <t>W roku 2012 naprawiono pokrycie dachowe wraz z posmarowaniem powierzchni dachu lepikiem asfaltowym</t>
  </si>
  <si>
    <t>Stropy prefabrykowane DZ-, stropodach wentylowany - strop DZ-3, ocieplony, płyty korytkowe, 2 x papa na lepiku</t>
  </si>
  <si>
    <t>Fundamenty - beton murarski, stal okrągła gładka, pod ławami beton gr. 10 cm, ściany zewnetrzne - pustaki i cegła ceramiczna pełna, ściany wewnętrzne działowe z cegły ceramicznej dziurawki, filarki ceglane i gazobetonowe, stropy prefabrykowane DZ-3, tynki cementowo-wapienne.</t>
  </si>
  <si>
    <t>sygnalizacja przeciwpożarowa - czujniki dymu, gaśnice w korytarzach</t>
  </si>
  <si>
    <t>pomieszczenie zamykane na zamki, obiekt dozorowany 24-godz.</t>
  </si>
  <si>
    <t>2C</t>
  </si>
  <si>
    <t>Budynek Magazynu</t>
  </si>
  <si>
    <t>brak danych</t>
  </si>
  <si>
    <t>Dach - część wschodnia - stropodach z płyt żelbetonowych kanałowych kryty papą, część zachodnia - dach pokryty eternitem płaskim ułożonym na belkach stalowych</t>
  </si>
  <si>
    <t>Fundamenty betonowe, ściany z cegły wap-piask., posadzki cementowe, tynki wewnetrzne - cem.-wapienne, tynki zewnętrzne - cem.-wapienne</t>
  </si>
  <si>
    <t>budynek znajduje się obok budynku garażu, który jest wyposażony w gasnice</t>
  </si>
  <si>
    <t>pomieszczenia zamykane na zamki, drzwi zewnetrzne zamykane na kłódki lub dodatkowe kraty</t>
  </si>
  <si>
    <t>2D</t>
  </si>
  <si>
    <t>Budynek Piwnicy</t>
  </si>
  <si>
    <t>Na budynku piwnicy dobudowany jest budynek suszarni, dach dwuspadowy, pokryty blachą dachówkopodobna</t>
  </si>
  <si>
    <t>Fundamenty żelbetonowe, ściany zewnętrzne i wewnętrzne konstrukcyjne z cegły wap.-piask., ścianki działowe z cegły wap.-piask., posadzki cementowe, strop z płyt żelbetonowych kanałowych, tynki wapienno-cementowe</t>
  </si>
  <si>
    <t>brak</t>
  </si>
  <si>
    <t>obiekt zamykany na zamki, okna okratowane</t>
  </si>
  <si>
    <t>2E</t>
  </si>
  <si>
    <t>Budynek Portierni</t>
  </si>
  <si>
    <t>obiekt po remoncie</t>
  </si>
  <si>
    <t>Strop żelbetonowy z belek prefabrykowanych DZ-3 i płyty korytkowe żelbetonowe ocieplony płytami syropianowymi zabetonowany, 2x papa na lepiku</t>
  </si>
  <si>
    <t>Fundamenty cegła ceramiczna pełna, ściany cegla ceramiczna dziurawka, tynki - cementowo-wapienne</t>
  </si>
  <si>
    <t>obiekt wyposażony w gaśnice</t>
  </si>
  <si>
    <t>obiekt zamykany na zamki</t>
  </si>
  <si>
    <t>2F</t>
  </si>
  <si>
    <t>Budynek Pralni</t>
  </si>
  <si>
    <t>W roku 2011 pomalowano wszystkie pomieszczenia pralni</t>
  </si>
  <si>
    <t>Stropodach wentylowany typu DZ-3 i DZ-4 ocieplony - 2x papa na lepiku</t>
  </si>
  <si>
    <t>Fundamenty żelbetonowe i betonowe, ściany zewnętrzne i wewnętrzne cegła dziurawka, tynki wapenno-cementowe.</t>
  </si>
  <si>
    <t>sygnalizacja przeciwpożarowa wyposażona w czujniki dymu, obiekt wyposażony w gaśnice</t>
  </si>
  <si>
    <t>2G</t>
  </si>
  <si>
    <t>Budynek Suszarni</t>
  </si>
  <si>
    <t xml:space="preserve">w roku 2009 wymieniono pokrycie dachu wraz z wymianą więźby dachowej. W miejsce płyt azbestowych zamontowano blachę dachowkopodobną. </t>
  </si>
  <si>
    <t>dach dwuspadowy, więźba drewniana, kryta blachą dachówkopodobną</t>
  </si>
  <si>
    <t>ściany zewnętrzne - pustaki i cegła ceramiczna pełna, tynki cementowo-wapienne.</t>
  </si>
  <si>
    <t>2H</t>
  </si>
  <si>
    <t>Budynek Socjalny</t>
  </si>
  <si>
    <t>budynek po remoncie</t>
  </si>
  <si>
    <t>stropodach wentylowany pokryty papą termozgrzewalną</t>
  </si>
  <si>
    <t>Fundamenty - ławy żelbetonowe i betonowe, zewnętrzny mur cegła dziurawka, wewnętrzne - cegła pełna. Słupy zelbetonowe i betonowe, schody żelbetonowe, tynki cementowo-wapienne, obróbki blacharskie- blacha ocynkowana</t>
  </si>
  <si>
    <t xml:space="preserve">system alarmowy wewnętrzny, monitoring terenu kompleksu, teren w całości ogrodzony i dozorowany 24 h, 7 dni w tygodniu. Wszystkie pomieszczenia zamykane na zamki, kłódki lub dodatkowe kraty. Pomieszczenia administracyjne w wydzielonym i zamykanym z dwóch stron korytarzu. Dodatkowe kraty na drzwiach i oknach do pomieszczeń kasy. Sejf. </t>
  </si>
  <si>
    <t>2I</t>
  </si>
  <si>
    <t>Agregatorownia</t>
  </si>
  <si>
    <t>2J</t>
  </si>
  <si>
    <t>Altana</t>
  </si>
  <si>
    <t>2K</t>
  </si>
  <si>
    <t>Ogrodzenie</t>
  </si>
  <si>
    <t>2L</t>
  </si>
  <si>
    <t>Studnia</t>
  </si>
  <si>
    <t>2Ł</t>
  </si>
  <si>
    <t>Ukształtowanie terenu</t>
  </si>
  <si>
    <t>2M</t>
  </si>
  <si>
    <t>Ukształtowanie oświetlenia dróg</t>
  </si>
  <si>
    <t>2N</t>
  </si>
  <si>
    <t>Brama Wjazdowa</t>
  </si>
  <si>
    <t>2O</t>
  </si>
  <si>
    <t>Przyłącze wodociągowe</t>
  </si>
  <si>
    <t>2021 - wymiana istalacji wodociągowej</t>
  </si>
  <si>
    <t>2P</t>
  </si>
  <si>
    <r>
      <rPr>
        <b/>
        <sz val="12"/>
        <rFont val="Garamond"/>
        <family val="1"/>
        <charset val="238"/>
      </rPr>
      <t>Powiatowe Centrum Pomocy Rodzinie w Myśliborzu,</t>
    </r>
    <r>
      <rPr>
        <sz val="12"/>
        <rFont val="Garamond"/>
        <family val="1"/>
        <charset val="238"/>
      </rPr>
      <t xml:space="preserve"> ul. Północna 15, 74-300 Myślibórz</t>
    </r>
  </si>
  <si>
    <t>Starostwo Powiatowe w Myśliborzu</t>
  </si>
  <si>
    <t>wybudowany po 1970 roku</t>
  </si>
  <si>
    <t xml:space="preserve">Pomieszczenia wyremontowane, wymieniona stolarka okienna  i drzwiowa, </t>
  </si>
  <si>
    <t>dwie gaśnice w korytarzu, hydrant z wężem</t>
  </si>
  <si>
    <t xml:space="preserve">pomieszczenia zamykane na zamki patentowe, dodatkowe wejście zabezpieczone zamykanymi drzwiami, zamontowany system sygnalizacji włamania i napadu, wejście do Poradni w formie dużych przeszklonych drzwi </t>
  </si>
  <si>
    <r>
      <rPr>
        <b/>
        <sz val="12"/>
        <rFont val="Garamond"/>
        <family val="1"/>
        <charset val="238"/>
      </rPr>
      <t>Powiatowy Urząd Pracy w Myśliborzu</t>
    </r>
    <r>
      <rPr>
        <sz val="12"/>
        <rFont val="Garamond"/>
        <family val="1"/>
        <charset val="238"/>
      </rPr>
      <t>, ul. Północna 15, 74-300 Myślibórz</t>
    </r>
  </si>
  <si>
    <t>pow. użytkowana przez PUP - 601,13 m2; budynek ubezpieczony przez Starostwo</t>
  </si>
  <si>
    <t>Gmina Myślibórz</t>
  </si>
  <si>
    <t>dach kryty papą</t>
  </si>
  <si>
    <t>konstrukcja budynku murowana</t>
  </si>
  <si>
    <t xml:space="preserve">gaśnice w korytarzach </t>
  </si>
  <si>
    <t>Powiatowy Urząd Pracy zajmuje pomieszczenia na pierwszym piętrze budynku na ul. Północnej 15. Pomieszczenia biurowe zamykane na zamki patentowe, w pomieszczeniach zamontowany alarm przeciwwłamaniowy, okna plastikowe.</t>
  </si>
  <si>
    <t>4A</t>
  </si>
  <si>
    <t>Budynek Administracyjny ul. Lipowa 3, 74-320 Barlinek</t>
  </si>
  <si>
    <t>trwały zarząd</t>
  </si>
  <si>
    <t>stropodach, papa</t>
  </si>
  <si>
    <t>Konstrukcja budynku – murowana</t>
  </si>
  <si>
    <t>Na dole kraty w oknach, brak dodatkowych zabezpieczeń.</t>
  </si>
  <si>
    <t>4B</t>
  </si>
  <si>
    <t xml:space="preserve">Budynek w Dębnie ul. Piłsudskiego 3 </t>
  </si>
  <si>
    <t>Dębnowskie Towarzystwo Budownictwa Społecznego Sp. zo. o.</t>
  </si>
  <si>
    <t>dachówka</t>
  </si>
  <si>
    <t xml:space="preserve">murowana </t>
  </si>
  <si>
    <t>alarm przeciwwłamaniowy</t>
  </si>
  <si>
    <r>
      <rPr>
        <b/>
        <sz val="12"/>
        <rFont val="Garamond"/>
        <family val="1"/>
        <charset val="238"/>
      </rPr>
      <t>Młodzieżowy Ośrodek Socjoterapii w Smolnicy</t>
    </r>
    <r>
      <rPr>
        <sz val="12"/>
        <rFont val="Garamond"/>
        <family val="1"/>
        <charset val="238"/>
      </rPr>
      <t>, Smolnica 51, 74-400 Dębno</t>
    </r>
  </si>
  <si>
    <t>pałac z II poł IX w.</t>
  </si>
  <si>
    <t xml:space="preserve"> 2014 - remont i przebudowa niektórych pomieszczeń na I piętrze, wymiana instalacji elektr. w całym budynku</t>
  </si>
  <si>
    <t>dachówka ceramiczna karpiówka w koronkę. Elementy konstrukcyjne z drewna sosnowego klasy C30</t>
  </si>
  <si>
    <t>fundamenty murowane z cegły palonej. Mury zew. i wew. Nośne i działowe z cegły pełnej palonej. Stropy odcinkowe, krzyżowe</t>
  </si>
  <si>
    <t>gaśnice</t>
  </si>
  <si>
    <t>alarm, kraty w oknach w salach komputerowych oraz biurach</t>
  </si>
  <si>
    <t>5A</t>
  </si>
  <si>
    <t>Budowle (chodniki, ogrodzenia, garaże, wiata 2-częściowa, pomieszczenia socjalne - toalety)</t>
  </si>
  <si>
    <r>
      <t>Zespół Szkół Nr 1 im. Juliusza Słowackiego w Dębnie</t>
    </r>
    <r>
      <rPr>
        <sz val="12"/>
        <color indexed="8"/>
        <rFont val="Garamond"/>
        <family val="1"/>
        <charset val="238"/>
      </rPr>
      <t>, ul. Zachodnia 4, 74-400 Dębno</t>
    </r>
  </si>
  <si>
    <t>termomodernizacja budynku (bez siłowni) w 2011 r. Zwiększenie wartości budynku w 2016 r. (poprzez wymianę instalacji elektrycznej, wymianę okładzin korytarzowych, montaż drzwi, malowanie pomieszczeń biblioteki szkolnej w 2018 r. Modernizacja zewnętrznej instalacji deszczowej. W 2019 r. modernizacja pomieszczeń piwnicy i sanitariatów.</t>
  </si>
  <si>
    <t>dach płaski - papa</t>
  </si>
  <si>
    <t>ocieplone styropianem w 2011 r.</t>
  </si>
  <si>
    <t>gaśnice - 17 sztuk</t>
  </si>
  <si>
    <t>monitoring wizyjny, alarm, ochrona obieku w systemie monitorignu sygnałów alarmowych</t>
  </si>
  <si>
    <t>6A</t>
  </si>
  <si>
    <t>Zespół Boisk Sportowych "Moje boisko ORLIK 2012" wraz z budynkiem sanitarno-szatniowym ul. Zachodnia 4, 74-400 Dębno</t>
  </si>
  <si>
    <t>listopad 2008</t>
  </si>
  <si>
    <t>w 2010 r. malowanie zewn. budynku sanitarno-szatniowego</t>
  </si>
  <si>
    <t>konstrukcja drewniana, dach płaski - papa</t>
  </si>
  <si>
    <t>ściany drewniane</t>
  </si>
  <si>
    <t>gaśnica - 1 szt.</t>
  </si>
  <si>
    <t>obiekt ogrodzony i zamykany</t>
  </si>
  <si>
    <r>
      <rPr>
        <b/>
        <sz val="12"/>
        <rFont val="Garamond"/>
        <family val="1"/>
        <charset val="238"/>
      </rPr>
      <t>Zespół Szkół i Placówek Oświatowych im. kpt. hm. Andrzeja Romockiego "Morro" w Barlinku</t>
    </r>
    <r>
      <rPr>
        <sz val="12"/>
        <rFont val="Garamond"/>
        <family val="1"/>
        <charset val="238"/>
      </rPr>
      <t>, ul. Szosowa 2, 74-320 Barlinek</t>
    </r>
  </si>
  <si>
    <t>żelbetowa, dach kryty papą</t>
  </si>
  <si>
    <t>żelbetowa</t>
  </si>
  <si>
    <t>System ppoż. w formie podstawowej - gaśnice proszkowe i śniegowe, hydranty.</t>
  </si>
  <si>
    <t xml:space="preserve">Teren ogrodzony i dozorowany, system przeciwwłamaniowy połączony z agencją ochrony JOKER. W pomieszczeniach administracji dodatkowo kraty w oknach i drzwiach wejściowych. </t>
  </si>
  <si>
    <t>7A</t>
  </si>
  <si>
    <t>Budynek internatu,  ul. Szosowa 2, 74-320 Barlinek</t>
  </si>
  <si>
    <t>pokrycie papowe - stropodach</t>
  </si>
  <si>
    <t>ściany - płyty betonowe, szkolne - Żerań, stropy - płyty stropowe betonowe, fundamenty - betonowe.</t>
  </si>
  <si>
    <t>7B</t>
  </si>
  <si>
    <t>budynek pomocniczy, ul. Szosowa 2, 74-320 Barlinek</t>
  </si>
  <si>
    <t>płyty korytkowe, pokrycie papowe</t>
  </si>
  <si>
    <t>fundamenty - betonowe, ściany - murowane z cegły, stropy - płyty betonowe korytkowe</t>
  </si>
  <si>
    <t>7C</t>
  </si>
  <si>
    <t>budynek warsztatów szkolnych, ul. Szosowa 2, 74-320 Barlinek</t>
  </si>
  <si>
    <t>zakończona termomodernizacja obiektu - 2014</t>
  </si>
  <si>
    <t>stropodach - żelbet, pokrycie papowe</t>
  </si>
  <si>
    <t>obiekt jednokondygnacyjny, fundamenty - żelbet, słupy - żelbet, podciagi - żelbet, ściany - bloczki, cegła</t>
  </si>
  <si>
    <t>System ppoż w formie podstawowej - gaśnice proszkowe i śniegowe, hydranty.</t>
  </si>
  <si>
    <t>Teren ogrodzony i dozorowany, system przeciwwłamaniowy połączony z agencją ochrony JOKER. W pomieszczeniach administracji dodatkowo kraty w oknach.</t>
  </si>
  <si>
    <t>7D</t>
  </si>
  <si>
    <t>Budynek - ul. Gorzowska 63, 74-320 Barlinek</t>
  </si>
  <si>
    <t>drewniany, kryty papą</t>
  </si>
  <si>
    <t>fundamenty - murowane, ściany - murowane, cegła, stropy - na belkach stalowych</t>
  </si>
  <si>
    <t>gaśnice proszkowe, gaśnice śniegowe</t>
  </si>
  <si>
    <t xml:space="preserve"> Dozór elektroniczny całodobowy przez agencję ochrony JOKER</t>
  </si>
  <si>
    <t>7E</t>
  </si>
  <si>
    <t>Budynek pomocniczy/gospodarczy - ul. Gorzowska 63, 74-320 Barlinek</t>
  </si>
  <si>
    <t>7F</t>
  </si>
  <si>
    <t>Zespół Boisk Sportowych Orlik 2012, ul. Szosowa 2, 74-320 Barlinek</t>
  </si>
  <si>
    <t>7G</t>
  </si>
  <si>
    <t>Budowle (kanalizacja deszczowa, drogi, chodniki, place, ścieżki rowerowe, schody terenowe, mała architektura, ogrodzenie, zieleń, węzeł cieplny co, ul. Szosowa 2, 74-320 Barlinek)</t>
  </si>
  <si>
    <r>
      <t>Zespół Szkół im. Noblistów Polskich w Myśliborzu</t>
    </r>
    <r>
      <rPr>
        <sz val="12"/>
        <color indexed="8"/>
        <rFont val="Garamond"/>
        <family val="1"/>
        <charset val="238"/>
      </rPr>
      <t xml:space="preserve">, ul. Za Bramką 8, 74-300 Myślibórz </t>
    </r>
  </si>
  <si>
    <t xml:space="preserve">Zespół Szkół </t>
  </si>
  <si>
    <t>2005, 2018 - remont sal lekcyjnych</t>
  </si>
  <si>
    <t xml:space="preserve">więźba drewniana, pokrycie dachu – dachówka </t>
  </si>
  <si>
    <t>murowana</t>
  </si>
  <si>
    <t>alarm, monitoring wizyjny</t>
  </si>
  <si>
    <t>8A</t>
  </si>
  <si>
    <t>Sala gimnastyczna</t>
  </si>
  <si>
    <t>papa</t>
  </si>
  <si>
    <t>8B</t>
  </si>
  <si>
    <t>Garaże</t>
  </si>
  <si>
    <t>2018 - wymiana pokrycia dachowego</t>
  </si>
  <si>
    <t>X</t>
  </si>
  <si>
    <t>8C</t>
  </si>
  <si>
    <t>Budynek gospodarczy</t>
  </si>
  <si>
    <t>8D</t>
  </si>
  <si>
    <r>
      <t>Budynek główny</t>
    </r>
    <r>
      <rPr>
        <sz val="12"/>
        <color indexed="8"/>
        <rFont val="Garamond"/>
        <family val="1"/>
        <charset val="238"/>
      </rPr>
      <t>, Renice 9,  74-300 Myślibórz</t>
    </r>
  </si>
  <si>
    <t>Budynek zabytkowy z 1890 roku</t>
  </si>
  <si>
    <t>2010 - wymiana pokrycia dachowego</t>
  </si>
  <si>
    <t>murowana, cegła</t>
  </si>
  <si>
    <t>gaśnice, hydranty</t>
  </si>
  <si>
    <t>kraty w oknach, kraty w drzwiach, zamki patentowe, zamki zwykłe, alarm (urządzenia dźwiękowe), kłódki, kłódki antywłamaniowe</t>
  </si>
  <si>
    <t>8E</t>
  </si>
  <si>
    <t xml:space="preserve">budynek mieszkalny </t>
  </si>
  <si>
    <t>hydrant</t>
  </si>
  <si>
    <t>drzwi drewniane  jednoskrzydłowe 1 szt., zamek patentowy.</t>
  </si>
  <si>
    <t>8F</t>
  </si>
  <si>
    <t xml:space="preserve">budynek niemieszkalny (sala pingpongowa) </t>
  </si>
  <si>
    <t>8G</t>
  </si>
  <si>
    <t>Budowle (stodoła, obora, 2 garaże, hydrofornia, wieża ciśnień)</t>
  </si>
  <si>
    <t>więźba drewniana, pokrycie dachu – dachówka, papa, eternit</t>
  </si>
  <si>
    <t>murowana, drewniana</t>
  </si>
  <si>
    <t>drzwi drewniane, kłódka, zamek patentowy</t>
  </si>
  <si>
    <t>8H</t>
  </si>
  <si>
    <t>Budowle (rurociąg wodny, ogrodzenie murowane, ogrodzenie siatkowe, boisko małe, podwórze asfaltowe, podwórze betonowe, dół bezodpływowy, oczyszczalnia ścieków, boisko duże</t>
  </si>
  <si>
    <r>
      <rPr>
        <b/>
        <sz val="12"/>
        <rFont val="Garamond"/>
        <family val="1"/>
        <charset val="238"/>
      </rPr>
      <t xml:space="preserve">Zespół Szkół i Placówek  Oświatowych  im. S. Dariusa i S. Girenasa w Myśliborzu, </t>
    </r>
    <r>
      <rPr>
        <sz val="12"/>
        <rFont val="Garamond"/>
        <family val="1"/>
        <charset val="238"/>
      </rPr>
      <t>ul. Strzelecka 51, 74-300 Myślibórz wraz z salą gimnastyczną</t>
    </r>
  </si>
  <si>
    <t>1930-1935</t>
  </si>
  <si>
    <t>09.10.2014 - remont obiektu sportowego (sala gimnastyczna), 31.12.2014 - termomodernizacja sali gimnastycznej</t>
  </si>
  <si>
    <t>Budynek główny murowany, dwupiętrowy</t>
  </si>
  <si>
    <t>hydranty (4 szt.), gaśnice (18szt.)</t>
  </si>
  <si>
    <t>drzwi antywłamaniowe z 2 zamkami, alarm, rolety antywłamaniowe, bramy zamykane na kłódkę</t>
  </si>
  <si>
    <t>9A</t>
  </si>
  <si>
    <t>Biurowiec w m. Rów</t>
  </si>
  <si>
    <t>Skarb Państwa</t>
  </si>
  <si>
    <t>stropodach pokryty papą</t>
  </si>
  <si>
    <t>żelbetowe płyty, cegła</t>
  </si>
  <si>
    <t>instalacje odgromowe</t>
  </si>
  <si>
    <t>9B</t>
  </si>
  <si>
    <t>Dawna wartownia w m. Rów</t>
  </si>
  <si>
    <t>żelbetowe betonowe płyty</t>
  </si>
  <si>
    <t>9C</t>
  </si>
  <si>
    <t>Internat nr 1 w m. Rów</t>
  </si>
  <si>
    <t>płyty docieplające + dwie warstwy papy</t>
  </si>
  <si>
    <t>stropy gęstożebrowe, żelbetowe</t>
  </si>
  <si>
    <t>instalacje odromowe</t>
  </si>
  <si>
    <t>9D</t>
  </si>
  <si>
    <t>Internat nr 2 w m. Rów</t>
  </si>
  <si>
    <t>9E</t>
  </si>
  <si>
    <t>Kuchnia ze stołówką w m. Rów</t>
  </si>
  <si>
    <t>płyty korytkowe, papa</t>
  </si>
  <si>
    <t>cegła, prefabrykaty</t>
  </si>
  <si>
    <t>9F</t>
  </si>
  <si>
    <t>Warsztat ślusarski w m. Rów</t>
  </si>
  <si>
    <t>płyty żelbetowe/papa</t>
  </si>
  <si>
    <t>cegła, bloczki betonowe</t>
  </si>
  <si>
    <t>9G</t>
  </si>
  <si>
    <t>Garaże w m. Rów</t>
  </si>
  <si>
    <t>cegła, pustaki</t>
  </si>
  <si>
    <t>9H</t>
  </si>
  <si>
    <t>Warsztat murarski w m. Rów</t>
  </si>
  <si>
    <t>cegła, słupy żelbetowe</t>
  </si>
  <si>
    <t>9I</t>
  </si>
  <si>
    <t>Hotel w m. Rów</t>
  </si>
  <si>
    <t>płyty korytkowe/papa</t>
  </si>
  <si>
    <t>9J</t>
  </si>
  <si>
    <t>Budynek dawnego CPn-u w m. Rów</t>
  </si>
  <si>
    <t>9K</t>
  </si>
  <si>
    <t>Dawny budynek reagowania kryzysowego w m. Rów</t>
  </si>
  <si>
    <t>9L</t>
  </si>
  <si>
    <t>Oczyszczalnia ścieków w m. Rów</t>
  </si>
  <si>
    <t>brak ścieków</t>
  </si>
  <si>
    <t>beton</t>
  </si>
  <si>
    <t>9Ł</t>
  </si>
  <si>
    <t>Boisko Orlik 2010 wraz z budynkiem socjalnym</t>
  </si>
  <si>
    <t>9M</t>
  </si>
  <si>
    <r>
      <rPr>
        <b/>
        <sz val="12"/>
        <rFont val="Garamond"/>
        <family val="1"/>
        <charset val="238"/>
      </rPr>
      <t xml:space="preserve">Dom Wczasów Dziecięcych, </t>
    </r>
    <r>
      <rPr>
        <sz val="12"/>
        <rFont val="Garamond"/>
        <family val="1"/>
        <charset val="238"/>
      </rPr>
      <t xml:space="preserve">budynek przy ul. Marcinkowskiego 10, 74-300 Myślibórz. </t>
    </r>
  </si>
  <si>
    <t>2017 - wykonanie wentylacji pomieszczeń w budynku Domu Wczasów Dziecięcych</t>
  </si>
  <si>
    <t>więźba drewniana, pokrycie dachu - dachówka</t>
  </si>
  <si>
    <t xml:space="preserve"> gaśnica śniegowa, hydrant</t>
  </si>
  <si>
    <t>dla PPP - alarm</t>
  </si>
  <si>
    <t>9N</t>
  </si>
  <si>
    <t>budynek gospodarczy - garaże</t>
  </si>
  <si>
    <t>9O</t>
  </si>
  <si>
    <t>Budowle - ogrodzenie (23.738,00 PLN) i 3 wiaty rekreacyjne (17.838,00 PLN)</t>
  </si>
  <si>
    <r>
      <rPr>
        <b/>
        <sz val="12"/>
        <rFont val="Garamond"/>
        <family val="1"/>
        <charset val="238"/>
      </rPr>
      <t xml:space="preserve">Regionalna  Placówka Opiekuńczo - Terapeutyczna </t>
    </r>
    <r>
      <rPr>
        <sz val="12"/>
        <rFont val="Garamond"/>
        <family val="1"/>
        <charset val="238"/>
      </rPr>
      <t xml:space="preserve"> ul. Mickiewicza 30B, 74-400 Dębno, Placówka Opiekuńczo- Terapeutyczna. W budynku mieści się  </t>
    </r>
    <r>
      <rPr>
        <b/>
        <sz val="12"/>
        <rFont val="Garamond"/>
        <family val="1"/>
        <charset val="238"/>
      </rPr>
      <t xml:space="preserve">siedziba Poradni Psychologiczno-Pedagogicznej w Dębnie + 3 mieszkania. Plac zabaw, ogrodzenie terenu, boisko sportowe, garaże. </t>
    </r>
  </si>
  <si>
    <t>Starostwo</t>
  </si>
  <si>
    <t>gaśnice proszkowe i pianowe, hydranty (5 szt.)</t>
  </si>
  <si>
    <t xml:space="preserve">Teren ogrodzony, dozorowany 24h przez pracowników. Pomieszczenia administracji zamykane dodatkową kratą, w oknach rolety przeciwwłamaniowe lub kraty, oświetlenie awaryjne. </t>
  </si>
  <si>
    <t>SUMA UBEZPIECZENIA ŁĄCZNIE DLA WSZYSTKICH BUDYNKÓW I BUDOWLI</t>
  </si>
  <si>
    <t xml:space="preserve"> * dla budynków ubezpieczonych wg wartości odtworzeniowej przyjęto wartość 3.000,00 PLN dla 1 m2 powierzchni użytkowej </t>
  </si>
  <si>
    <t xml:space="preserve">** dla budowli podana została wartość księgowa brutto </t>
  </si>
  <si>
    <t>1C</t>
  </si>
  <si>
    <r>
      <rPr>
        <b/>
        <sz val="12"/>
        <rFont val="Garamond"/>
        <family val="1"/>
        <charset val="238"/>
      </rPr>
      <t>Starostwo Powiatowe w Myśliborzu</t>
    </r>
    <r>
      <rPr>
        <sz val="12"/>
        <rFont val="Garamond"/>
        <family val="1"/>
        <charset val="238"/>
      </rPr>
      <t xml:space="preserve">
Budynek Administracyjny ul. Spokojna 13, 74-300 Myślibórz. W budynku mieści się Wydział  Katastru i Gospodarki Nieruchomościami oraz Poradnia Psychologiczno-Pedagogiczna, Powiatowy Zespół Doradztwa Rolniczego, Regionalne Centrum Kryzysowe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</si>
</sst>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sz val="12"/>
      <color rgb="FF000000"/>
      <name val="Garamond"/>
      <family val="1"/>
      <charset val="238"/>
    </font>
    <font>
      <sz val="10"/>
      <color indexed="8"/>
      <name val="Arial"/>
      <family val="2"/>
      <charset val="238"/>
    </font>
    <font>
      <b/>
      <sz val="12"/>
      <color indexed="8"/>
      <name val="Garamond"/>
      <family val="1"/>
      <charset val="238"/>
    </font>
    <font>
      <b/>
      <sz val="12"/>
      <color indexed="8"/>
      <name val="Garamond"/>
      <family val="1"/>
      <charset val="2"/>
    </font>
    <font>
      <sz val="12"/>
      <color indexed="8"/>
      <name val="Garamond"/>
      <family val="1"/>
      <charset val="238"/>
    </font>
    <font>
      <sz val="11"/>
      <color indexed="8"/>
      <name val="Calibri"/>
      <family val="2"/>
      <charset val="238"/>
    </font>
    <font>
      <b/>
      <sz val="15"/>
      <name val="Garamond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59999389629810485"/>
        <bgColor indexed="22"/>
      </patternFill>
    </fill>
    <fill>
      <patternFill patternType="solid">
        <fgColor theme="5" tint="0.59999389629810485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5" fillId="0" borderId="0" applyBorder="0" applyProtection="0"/>
    <xf numFmtId="0" fontId="9" fillId="0" borderId="0" applyBorder="0" applyProtection="0"/>
    <xf numFmtId="0" fontId="5" fillId="0" borderId="0" applyBorder="0" applyProtection="0"/>
  </cellStyleXfs>
  <cellXfs count="63">
    <xf numFmtId="0" fontId="0" fillId="0" borderId="0" xfId="0"/>
    <xf numFmtId="4" fontId="2" fillId="2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" fontId="3" fillId="3" borderId="0" xfId="1" applyNumberFormat="1" applyFont="1" applyFill="1" applyAlignment="1">
      <alignment vertical="center" wrapText="1"/>
    </xf>
    <xf numFmtId="0" fontId="3" fillId="3" borderId="0" xfId="1" applyFont="1" applyFill="1" applyAlignment="1">
      <alignment vertical="center" wrapText="1"/>
    </xf>
    <xf numFmtId="4" fontId="4" fillId="5" borderId="1" xfId="2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2" fillId="7" borderId="1" xfId="1" applyNumberFormat="1" applyFont="1" applyFill="1" applyBorder="1" applyAlignment="1">
      <alignment horizontal="center" vertical="center" wrapText="1"/>
    </xf>
    <xf numFmtId="4" fontId="3" fillId="7" borderId="1" xfId="1" applyNumberFormat="1" applyFont="1" applyFill="1" applyBorder="1" applyAlignment="1">
      <alignment horizontal="center" vertical="center" wrapText="1"/>
    </xf>
    <xf numFmtId="49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6" fillId="8" borderId="1" xfId="3" applyFont="1" applyFill="1" applyBorder="1" applyAlignment="1">
      <alignment horizontal="center" vertical="center" wrapText="1"/>
    </xf>
    <xf numFmtId="0" fontId="7" fillId="8" borderId="1" xfId="3" applyFont="1" applyFill="1" applyBorder="1" applyAlignment="1">
      <alignment vertical="center" wrapText="1"/>
    </xf>
    <xf numFmtId="4" fontId="8" fillId="8" borderId="1" xfId="3" applyNumberFormat="1" applyFont="1" applyFill="1" applyBorder="1" applyAlignment="1">
      <alignment horizontal="center" vertical="center" wrapText="1"/>
    </xf>
    <xf numFmtId="0" fontId="8" fillId="8" borderId="1" xfId="3" applyFont="1" applyFill="1" applyBorder="1" applyAlignment="1">
      <alignment horizontal="center" vertical="center" wrapText="1"/>
    </xf>
    <xf numFmtId="49" fontId="8" fillId="8" borderId="1" xfId="3" applyNumberFormat="1" applyFont="1" applyFill="1" applyBorder="1" applyAlignment="1">
      <alignment horizontal="center" vertical="center" wrapText="1"/>
    </xf>
    <xf numFmtId="0" fontId="8" fillId="8" borderId="1" xfId="3" applyFont="1" applyFill="1" applyBorder="1" applyAlignment="1">
      <alignment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4" fontId="6" fillId="9" borderId="1" xfId="3" applyNumberFormat="1" applyFont="1" applyFill="1" applyBorder="1" applyAlignment="1">
      <alignment horizontal="center" vertical="center" wrapText="1"/>
    </xf>
    <xf numFmtId="4" fontId="8" fillId="10" borderId="1" xfId="3" applyNumberFormat="1" applyFont="1" applyFill="1" applyBorder="1" applyAlignment="1">
      <alignment horizontal="center" vertical="center" wrapText="1"/>
    </xf>
    <xf numFmtId="49" fontId="8" fillId="10" borderId="1" xfId="3" applyNumberFormat="1" applyFont="1" applyFill="1" applyBorder="1" applyAlignment="1">
      <alignment horizontal="center" vertical="center" wrapText="1"/>
    </xf>
    <xf numFmtId="0" fontId="8" fillId="10" borderId="1" xfId="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0" fontId="6" fillId="8" borderId="1" xfId="4" applyFont="1" applyFill="1" applyBorder="1" applyAlignment="1">
      <alignment horizontal="center" vertical="center" wrapText="1"/>
    </xf>
    <xf numFmtId="0" fontId="7" fillId="8" borderId="1" xfId="5" applyFont="1" applyFill="1" applyBorder="1" applyAlignment="1">
      <alignment vertical="center" wrapText="1"/>
    </xf>
    <xf numFmtId="4" fontId="8" fillId="8" borderId="1" xfId="4" applyNumberFormat="1" applyFont="1" applyFill="1" applyBorder="1" applyAlignment="1">
      <alignment horizontal="center" vertical="center" wrapText="1"/>
    </xf>
    <xf numFmtId="4" fontId="8" fillId="8" borderId="1" xfId="5" applyNumberFormat="1" applyFont="1" applyFill="1" applyBorder="1" applyAlignment="1">
      <alignment horizontal="center" vertical="center" wrapText="1"/>
    </xf>
    <xf numFmtId="49" fontId="8" fillId="8" borderId="1" xfId="4" applyNumberFormat="1" applyFont="1" applyFill="1" applyBorder="1" applyAlignment="1">
      <alignment horizontal="center" vertical="center" wrapText="1"/>
    </xf>
    <xf numFmtId="0" fontId="8" fillId="8" borderId="1" xfId="5" applyFont="1" applyFill="1" applyBorder="1" applyAlignment="1">
      <alignment vertical="center" wrapText="1"/>
    </xf>
    <xf numFmtId="0" fontId="7" fillId="8" borderId="1" xfId="5" applyFont="1" applyFill="1" applyBorder="1" applyAlignment="1">
      <alignment horizontal="left" vertical="center" wrapText="1"/>
    </xf>
    <xf numFmtId="0" fontId="8" fillId="8" borderId="1" xfId="4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3" borderId="0" xfId="1" applyNumberFormat="1" applyFont="1" applyFill="1" applyAlignment="1">
      <alignment horizontal="center" vertical="center" wrapText="1"/>
    </xf>
    <xf numFmtId="49" fontId="3" fillId="3" borderId="0" xfId="1" applyNumberFormat="1" applyFont="1" applyFill="1" applyAlignment="1">
      <alignment horizontal="center" vertical="center" wrapText="1"/>
    </xf>
    <xf numFmtId="4" fontId="3" fillId="3" borderId="6" xfId="1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Alignment="1">
      <alignment vertical="center" wrapText="1"/>
    </xf>
    <xf numFmtId="0" fontId="2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left" vertical="center" wrapText="1"/>
    </xf>
  </cellXfs>
  <cellStyles count="6">
    <cellStyle name="Normalny" xfId="0" builtinId="0"/>
    <cellStyle name="Normalny 3" xfId="1" xr:uid="{076D98B0-9CF3-48A5-B3C1-4613614DDB72}"/>
    <cellStyle name="Normalny 3 2" xfId="2" xr:uid="{1FCBAF17-954B-4977-A981-98FA254A1321}"/>
    <cellStyle name="Normalny 3 2 2 2" xfId="5" xr:uid="{667FADC2-4D08-4A35-8B77-AC24E5AC339F}"/>
    <cellStyle name="Normalny 3 3 2" xfId="3" xr:uid="{937F1247-2C3A-4589-BF5A-A09C691346A5}"/>
    <cellStyle name="Normalny 4 2" xfId="4" xr:uid="{583CDF2F-BDB0-4F74-869D-48FF28E742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12CE5-6035-4EF6-AD15-73F37CEE7ABF}">
  <sheetPr>
    <pageSetUpPr fitToPage="1"/>
  </sheetPr>
  <dimension ref="A1:O263"/>
  <sheetViews>
    <sheetView tabSelected="1" view="pageBreakPreview" zoomScale="83" zoomScaleNormal="83" zoomScaleSheetLayoutView="83" zoomScalePageLayoutView="70" workbookViewId="0">
      <selection activeCell="G4" sqref="G4"/>
    </sheetView>
  </sheetViews>
  <sheetFormatPr defaultColWidth="9.140625" defaultRowHeight="15.75"/>
  <cols>
    <col min="1" max="1" width="7.7109375" style="53" customWidth="1"/>
    <col min="2" max="2" width="40.7109375" style="11" customWidth="1"/>
    <col min="3" max="3" width="17" style="49" customWidth="1"/>
    <col min="4" max="4" width="11.7109375" style="49" bestFit="1" customWidth="1"/>
    <col min="5" max="5" width="17.42578125" style="49" customWidth="1"/>
    <col min="6" max="6" width="19.28515625" style="49" customWidth="1"/>
    <col min="7" max="7" width="21.28515625" style="54" customWidth="1"/>
    <col min="8" max="8" width="14.42578125" style="54" customWidth="1"/>
    <col min="9" max="9" width="30.7109375" style="50" customWidth="1"/>
    <col min="10" max="10" width="28.85546875" style="54" customWidth="1"/>
    <col min="11" max="11" width="33.7109375" style="54" customWidth="1"/>
    <col min="12" max="12" width="28.28515625" style="54" customWidth="1"/>
    <col min="13" max="13" width="39" style="55" customWidth="1"/>
    <col min="14" max="14" width="12.28515625" style="11" customWidth="1"/>
    <col min="15" max="15" width="13.140625" style="11" customWidth="1"/>
    <col min="16" max="16384" width="9.140625" style="11"/>
  </cols>
  <sheetData>
    <row r="1" spans="1:15" s="2" customFormat="1" ht="28.5" customHeight="1">
      <c r="A1" s="57" t="s">
        <v>0</v>
      </c>
      <c r="B1" s="57" t="s">
        <v>1</v>
      </c>
      <c r="C1" s="1" t="s">
        <v>2</v>
      </c>
      <c r="D1" s="58" t="s">
        <v>3</v>
      </c>
      <c r="E1" s="58"/>
      <c r="F1" s="58"/>
      <c r="G1" s="57" t="s">
        <v>4</v>
      </c>
      <c r="H1" s="57"/>
      <c r="I1" s="57"/>
      <c r="J1" s="57"/>
      <c r="K1" s="57"/>
      <c r="L1" s="57"/>
      <c r="M1" s="57"/>
    </row>
    <row r="2" spans="1:15" s="2" customFormat="1" ht="69.599999999999994" customHeight="1">
      <c r="A2" s="57"/>
      <c r="B2" s="57"/>
      <c r="C2" s="1" t="s">
        <v>5</v>
      </c>
      <c r="D2" s="1" t="s">
        <v>6</v>
      </c>
      <c r="E2" s="1" t="s">
        <v>5</v>
      </c>
      <c r="F2" s="1" t="s">
        <v>7</v>
      </c>
      <c r="G2" s="1" t="s">
        <v>8</v>
      </c>
      <c r="H2" s="1" t="s">
        <v>9</v>
      </c>
      <c r="I2" s="3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5" ht="129" customHeight="1">
      <c r="A3" s="4" t="s">
        <v>15</v>
      </c>
      <c r="B3" s="5" t="s">
        <v>298</v>
      </c>
      <c r="C3" s="6" t="s">
        <v>16</v>
      </c>
      <c r="D3" s="7">
        <v>1478.75</v>
      </c>
      <c r="E3" s="8" t="s">
        <v>16</v>
      </c>
      <c r="F3" s="8">
        <f>D3*3000</f>
        <v>4436250</v>
      </c>
      <c r="G3" s="8" t="s">
        <v>17</v>
      </c>
      <c r="H3" s="8" t="s">
        <v>18</v>
      </c>
      <c r="I3" s="9">
        <v>2012</v>
      </c>
      <c r="J3" s="8" t="s">
        <v>19</v>
      </c>
      <c r="K3" s="8" t="s">
        <v>20</v>
      </c>
      <c r="L3" s="8" t="s">
        <v>21</v>
      </c>
      <c r="M3" s="8" t="s">
        <v>22</v>
      </c>
      <c r="N3" s="10"/>
      <c r="O3" s="10"/>
    </row>
    <row r="4" spans="1:15" ht="213" customHeight="1">
      <c r="A4" s="4" t="s">
        <v>23</v>
      </c>
      <c r="B4" s="5" t="s">
        <v>24</v>
      </c>
      <c r="C4" s="6" t="s">
        <v>16</v>
      </c>
      <c r="D4" s="12">
        <v>5798.87</v>
      </c>
      <c r="E4" s="8" t="s">
        <v>16</v>
      </c>
      <c r="F4" s="8">
        <f>D4*3000</f>
        <v>17396610</v>
      </c>
      <c r="G4" s="8" t="s">
        <v>17</v>
      </c>
      <c r="H4" s="8" t="s">
        <v>25</v>
      </c>
      <c r="I4" s="9" t="s">
        <v>26</v>
      </c>
      <c r="J4" s="8" t="s">
        <v>27</v>
      </c>
      <c r="K4" s="8" t="s">
        <v>28</v>
      </c>
      <c r="L4" s="8" t="s">
        <v>29</v>
      </c>
      <c r="M4" s="8" t="s">
        <v>30</v>
      </c>
      <c r="N4" s="10"/>
      <c r="O4" s="10"/>
    </row>
    <row r="5" spans="1:15" ht="73.5" customHeight="1">
      <c r="A5" s="4" t="s">
        <v>297</v>
      </c>
      <c r="B5" s="5" t="s">
        <v>32</v>
      </c>
      <c r="C5" s="13" t="s">
        <v>16</v>
      </c>
      <c r="D5" s="12" t="s">
        <v>16</v>
      </c>
      <c r="E5" s="8">
        <v>61778.32</v>
      </c>
      <c r="F5" s="8" t="s">
        <v>16</v>
      </c>
      <c r="G5" s="8" t="s">
        <v>17</v>
      </c>
      <c r="H5" s="8" t="s">
        <v>33</v>
      </c>
      <c r="I5" s="9">
        <v>2002</v>
      </c>
      <c r="J5" s="8" t="s">
        <v>19</v>
      </c>
      <c r="K5" s="8" t="s">
        <v>34</v>
      </c>
      <c r="L5" s="8" t="s">
        <v>35</v>
      </c>
      <c r="M5" s="8" t="s">
        <v>36</v>
      </c>
      <c r="N5" s="10"/>
      <c r="O5" s="10"/>
    </row>
    <row r="6" spans="1:15" ht="73.5" customHeight="1">
      <c r="A6" s="4" t="s">
        <v>31</v>
      </c>
      <c r="B6" s="5" t="s">
        <v>37</v>
      </c>
      <c r="C6" s="8" t="s">
        <v>16</v>
      </c>
      <c r="D6" s="12" t="s">
        <v>16</v>
      </c>
      <c r="E6" s="8">
        <v>13578.93</v>
      </c>
      <c r="F6" s="8" t="s">
        <v>16</v>
      </c>
      <c r="G6" s="8" t="s">
        <v>17</v>
      </c>
      <c r="H6" s="8" t="s">
        <v>33</v>
      </c>
      <c r="I6" s="9">
        <v>2002</v>
      </c>
      <c r="J6" s="8" t="s">
        <v>19</v>
      </c>
      <c r="K6" s="8" t="s">
        <v>34</v>
      </c>
      <c r="L6" s="8" t="s">
        <v>38</v>
      </c>
      <c r="M6" s="8" t="s">
        <v>39</v>
      </c>
      <c r="N6" s="10"/>
      <c r="O6" s="10"/>
    </row>
    <row r="7" spans="1:15" ht="36" customHeight="1">
      <c r="A7" s="59" t="s">
        <v>40</v>
      </c>
      <c r="B7" s="59"/>
      <c r="C7" s="14">
        <v>0</v>
      </c>
      <c r="D7" s="14">
        <f>SUM(D3:D6)</f>
        <v>7277.62</v>
      </c>
      <c r="E7" s="14">
        <f>SUM(E3:E6)</f>
        <v>75357.25</v>
      </c>
      <c r="F7" s="14">
        <f>SUM(F3:F6)</f>
        <v>21832860</v>
      </c>
      <c r="G7" s="15" t="s">
        <v>16</v>
      </c>
      <c r="H7" s="15" t="s">
        <v>16</v>
      </c>
      <c r="I7" s="16" t="s">
        <v>16</v>
      </c>
      <c r="J7" s="15" t="s">
        <v>16</v>
      </c>
      <c r="K7" s="15" t="s">
        <v>16</v>
      </c>
      <c r="L7" s="17" t="s">
        <v>16</v>
      </c>
      <c r="M7" s="17" t="s">
        <v>16</v>
      </c>
      <c r="N7" s="10"/>
      <c r="O7" s="10"/>
    </row>
    <row r="8" spans="1:15" ht="135.6" customHeight="1">
      <c r="A8" s="18">
        <v>2</v>
      </c>
      <c r="B8" s="19" t="s">
        <v>41</v>
      </c>
      <c r="C8" s="20" t="s">
        <v>16</v>
      </c>
      <c r="D8" s="20">
        <v>1594</v>
      </c>
      <c r="E8" s="20" t="s">
        <v>16</v>
      </c>
      <c r="F8" s="20">
        <f t="shared" ref="F8:F16" si="0">D8*3000</f>
        <v>4782000</v>
      </c>
      <c r="G8" s="20" t="s">
        <v>17</v>
      </c>
      <c r="H8" s="21">
        <v>1974</v>
      </c>
      <c r="I8" s="22" t="s">
        <v>42</v>
      </c>
      <c r="J8" s="20" t="s">
        <v>43</v>
      </c>
      <c r="K8" s="20" t="s">
        <v>44</v>
      </c>
      <c r="L8" s="20" t="s">
        <v>45</v>
      </c>
      <c r="M8" s="20" t="s">
        <v>46</v>
      </c>
      <c r="N8" s="10"/>
      <c r="O8" s="10"/>
    </row>
    <row r="9" spans="1:15" ht="88.15" customHeight="1">
      <c r="A9" s="18" t="s">
        <v>47</v>
      </c>
      <c r="B9" s="23" t="s">
        <v>48</v>
      </c>
      <c r="C9" s="20" t="s">
        <v>16</v>
      </c>
      <c r="D9" s="20">
        <v>152</v>
      </c>
      <c r="E9" s="20" t="s">
        <v>16</v>
      </c>
      <c r="F9" s="20">
        <f t="shared" si="0"/>
        <v>456000</v>
      </c>
      <c r="G9" s="20" t="s">
        <v>17</v>
      </c>
      <c r="H9" s="21">
        <v>1974</v>
      </c>
      <c r="I9" s="22" t="s">
        <v>49</v>
      </c>
      <c r="J9" s="20" t="s">
        <v>50</v>
      </c>
      <c r="K9" s="20" t="s">
        <v>51</v>
      </c>
      <c r="L9" s="20" t="s">
        <v>52</v>
      </c>
      <c r="M9" s="20" t="s">
        <v>53</v>
      </c>
      <c r="N9" s="10"/>
      <c r="O9" s="10"/>
    </row>
    <row r="10" spans="1:15" ht="146.44999999999999" customHeight="1">
      <c r="A10" s="18" t="s">
        <v>54</v>
      </c>
      <c r="B10" s="23" t="s">
        <v>55</v>
      </c>
      <c r="C10" s="20" t="s">
        <v>16</v>
      </c>
      <c r="D10" s="20">
        <v>521</v>
      </c>
      <c r="E10" s="20" t="s">
        <v>16</v>
      </c>
      <c r="F10" s="20">
        <f t="shared" si="0"/>
        <v>1563000</v>
      </c>
      <c r="G10" s="20" t="s">
        <v>17</v>
      </c>
      <c r="H10" s="21">
        <v>1974</v>
      </c>
      <c r="I10" s="22" t="s">
        <v>56</v>
      </c>
      <c r="J10" s="20" t="s">
        <v>57</v>
      </c>
      <c r="K10" s="20" t="s">
        <v>58</v>
      </c>
      <c r="L10" s="20" t="s">
        <v>59</v>
      </c>
      <c r="M10" s="20" t="s">
        <v>60</v>
      </c>
      <c r="N10" s="10"/>
      <c r="O10" s="10"/>
    </row>
    <row r="11" spans="1:15" ht="110.25">
      <c r="A11" s="18" t="s">
        <v>61</v>
      </c>
      <c r="B11" s="23" t="s">
        <v>62</v>
      </c>
      <c r="C11" s="20" t="s">
        <v>16</v>
      </c>
      <c r="D11" s="20">
        <v>280</v>
      </c>
      <c r="E11" s="20" t="s">
        <v>16</v>
      </c>
      <c r="F11" s="20">
        <f t="shared" si="0"/>
        <v>840000</v>
      </c>
      <c r="G11" s="20" t="s">
        <v>17</v>
      </c>
      <c r="H11" s="21">
        <v>1974</v>
      </c>
      <c r="I11" s="22" t="s">
        <v>63</v>
      </c>
      <c r="J11" s="20" t="s">
        <v>64</v>
      </c>
      <c r="K11" s="20" t="s">
        <v>65</v>
      </c>
      <c r="L11" s="20" t="s">
        <v>66</v>
      </c>
      <c r="M11" s="20" t="s">
        <v>67</v>
      </c>
      <c r="N11" s="10"/>
      <c r="O11" s="10"/>
    </row>
    <row r="12" spans="1:15" ht="126" customHeight="1">
      <c r="A12" s="18" t="s">
        <v>68</v>
      </c>
      <c r="B12" s="23" t="s">
        <v>69</v>
      </c>
      <c r="C12" s="20" t="s">
        <v>16</v>
      </c>
      <c r="D12" s="20">
        <v>382</v>
      </c>
      <c r="E12" s="20" t="s">
        <v>16</v>
      </c>
      <c r="F12" s="20">
        <f t="shared" si="0"/>
        <v>1146000</v>
      </c>
      <c r="G12" s="20" t="s">
        <v>17</v>
      </c>
      <c r="H12" s="21">
        <v>1982</v>
      </c>
      <c r="I12" s="22" t="s">
        <v>63</v>
      </c>
      <c r="J12" s="20" t="s">
        <v>70</v>
      </c>
      <c r="K12" s="20" t="s">
        <v>71</v>
      </c>
      <c r="L12" s="20" t="s">
        <v>72</v>
      </c>
      <c r="M12" s="20" t="s">
        <v>73</v>
      </c>
      <c r="N12" s="10"/>
      <c r="O12" s="10"/>
    </row>
    <row r="13" spans="1:15" ht="105" customHeight="1">
      <c r="A13" s="18" t="s">
        <v>74</v>
      </c>
      <c r="B13" s="23" t="s">
        <v>75</v>
      </c>
      <c r="C13" s="20" t="s">
        <v>16</v>
      </c>
      <c r="D13" s="20">
        <v>13.1</v>
      </c>
      <c r="E13" s="20" t="s">
        <v>16</v>
      </c>
      <c r="F13" s="20">
        <f t="shared" si="0"/>
        <v>39300</v>
      </c>
      <c r="G13" s="20" t="s">
        <v>17</v>
      </c>
      <c r="H13" s="21">
        <v>1974</v>
      </c>
      <c r="I13" s="22" t="s">
        <v>76</v>
      </c>
      <c r="J13" s="20" t="s">
        <v>77</v>
      </c>
      <c r="K13" s="20" t="s">
        <v>78</v>
      </c>
      <c r="L13" s="20" t="s">
        <v>79</v>
      </c>
      <c r="M13" s="20" t="s">
        <v>80</v>
      </c>
      <c r="N13" s="10"/>
      <c r="O13" s="10"/>
    </row>
    <row r="14" spans="1:15" ht="66.75" customHeight="1">
      <c r="A14" s="18" t="s">
        <v>81</v>
      </c>
      <c r="B14" s="23" t="s">
        <v>82</v>
      </c>
      <c r="C14" s="20" t="s">
        <v>16</v>
      </c>
      <c r="D14" s="20">
        <v>231</v>
      </c>
      <c r="E14" s="20" t="s">
        <v>16</v>
      </c>
      <c r="F14" s="20">
        <f t="shared" si="0"/>
        <v>693000</v>
      </c>
      <c r="G14" s="20" t="s">
        <v>17</v>
      </c>
      <c r="H14" s="21">
        <v>1974</v>
      </c>
      <c r="I14" s="22" t="s">
        <v>83</v>
      </c>
      <c r="J14" s="20" t="s">
        <v>84</v>
      </c>
      <c r="K14" s="20" t="s">
        <v>85</v>
      </c>
      <c r="L14" s="20" t="s">
        <v>86</v>
      </c>
      <c r="M14" s="20" t="s">
        <v>80</v>
      </c>
      <c r="N14" s="10"/>
      <c r="O14" s="10"/>
    </row>
    <row r="15" spans="1:15" ht="97.15" customHeight="1">
      <c r="A15" s="18" t="s">
        <v>87</v>
      </c>
      <c r="B15" s="23" t="s">
        <v>88</v>
      </c>
      <c r="C15" s="20" t="s">
        <v>16</v>
      </c>
      <c r="D15" s="20">
        <v>141.9</v>
      </c>
      <c r="E15" s="20" t="s">
        <v>16</v>
      </c>
      <c r="F15" s="20">
        <f t="shared" si="0"/>
        <v>425700</v>
      </c>
      <c r="G15" s="20" t="s">
        <v>17</v>
      </c>
      <c r="H15" s="21">
        <v>1984</v>
      </c>
      <c r="I15" s="22" t="s">
        <v>89</v>
      </c>
      <c r="J15" s="20" t="s">
        <v>90</v>
      </c>
      <c r="K15" s="20" t="s">
        <v>91</v>
      </c>
      <c r="L15" s="20" t="s">
        <v>72</v>
      </c>
      <c r="M15" s="20" t="s">
        <v>73</v>
      </c>
      <c r="N15" s="10"/>
      <c r="O15" s="10"/>
    </row>
    <row r="16" spans="1:15" ht="166.5" customHeight="1">
      <c r="A16" s="18" t="s">
        <v>92</v>
      </c>
      <c r="B16" s="23" t="s">
        <v>93</v>
      </c>
      <c r="C16" s="20" t="s">
        <v>16</v>
      </c>
      <c r="D16" s="20">
        <v>860</v>
      </c>
      <c r="E16" s="20" t="s">
        <v>16</v>
      </c>
      <c r="F16" s="20">
        <f t="shared" si="0"/>
        <v>2580000</v>
      </c>
      <c r="G16" s="20" t="s">
        <v>17</v>
      </c>
      <c r="H16" s="21">
        <v>1993</v>
      </c>
      <c r="I16" s="22" t="s">
        <v>94</v>
      </c>
      <c r="J16" s="20" t="s">
        <v>95</v>
      </c>
      <c r="K16" s="20" t="s">
        <v>96</v>
      </c>
      <c r="L16" s="20" t="s">
        <v>45</v>
      </c>
      <c r="M16" s="20" t="s">
        <v>97</v>
      </c>
      <c r="N16" s="10"/>
      <c r="O16" s="10"/>
    </row>
    <row r="17" spans="1:15" ht="24" customHeight="1">
      <c r="A17" s="18" t="s">
        <v>98</v>
      </c>
      <c r="B17" s="23" t="s">
        <v>99</v>
      </c>
      <c r="C17" s="20">
        <v>44213</v>
      </c>
      <c r="D17" s="20" t="s">
        <v>16</v>
      </c>
      <c r="E17" s="20" t="s">
        <v>16</v>
      </c>
      <c r="F17" s="20" t="s">
        <v>16</v>
      </c>
      <c r="G17" s="20" t="s">
        <v>17</v>
      </c>
      <c r="H17" s="20" t="s">
        <v>16</v>
      </c>
      <c r="I17" s="22" t="s">
        <v>16</v>
      </c>
      <c r="J17" s="20" t="s">
        <v>16</v>
      </c>
      <c r="K17" s="20" t="s">
        <v>16</v>
      </c>
      <c r="L17" s="20" t="s">
        <v>16</v>
      </c>
      <c r="M17" s="20" t="s">
        <v>16</v>
      </c>
      <c r="N17" s="10"/>
      <c r="O17" s="10"/>
    </row>
    <row r="18" spans="1:15" ht="24" customHeight="1">
      <c r="A18" s="18" t="s">
        <v>100</v>
      </c>
      <c r="B18" s="23" t="s">
        <v>101</v>
      </c>
      <c r="C18" s="20">
        <v>1563</v>
      </c>
      <c r="D18" s="20" t="s">
        <v>16</v>
      </c>
      <c r="E18" s="20" t="s">
        <v>16</v>
      </c>
      <c r="F18" s="20" t="s">
        <v>16</v>
      </c>
      <c r="G18" s="20" t="s">
        <v>17</v>
      </c>
      <c r="H18" s="20" t="s">
        <v>16</v>
      </c>
      <c r="I18" s="22" t="s">
        <v>16</v>
      </c>
      <c r="J18" s="20" t="s">
        <v>16</v>
      </c>
      <c r="K18" s="20" t="s">
        <v>16</v>
      </c>
      <c r="L18" s="20" t="s">
        <v>16</v>
      </c>
      <c r="M18" s="20" t="s">
        <v>16</v>
      </c>
      <c r="N18" s="10"/>
      <c r="O18" s="10"/>
    </row>
    <row r="19" spans="1:15" ht="24" customHeight="1">
      <c r="A19" s="18" t="s">
        <v>102</v>
      </c>
      <c r="B19" s="23" t="s">
        <v>103</v>
      </c>
      <c r="C19" s="20">
        <v>31944</v>
      </c>
      <c r="D19" s="20" t="s">
        <v>16</v>
      </c>
      <c r="E19" s="20" t="s">
        <v>16</v>
      </c>
      <c r="F19" s="20" t="s">
        <v>16</v>
      </c>
      <c r="G19" s="20" t="s">
        <v>16</v>
      </c>
      <c r="H19" s="20" t="s">
        <v>16</v>
      </c>
      <c r="I19" s="22" t="s">
        <v>16</v>
      </c>
      <c r="J19" s="20" t="s">
        <v>16</v>
      </c>
      <c r="K19" s="20" t="s">
        <v>16</v>
      </c>
      <c r="L19" s="20" t="s">
        <v>16</v>
      </c>
      <c r="M19" s="20" t="s">
        <v>16</v>
      </c>
      <c r="N19" s="10"/>
      <c r="O19" s="10"/>
    </row>
    <row r="20" spans="1:15" ht="24" customHeight="1">
      <c r="A20" s="18" t="s">
        <v>104</v>
      </c>
      <c r="B20" s="23" t="s">
        <v>105</v>
      </c>
      <c r="C20" s="20">
        <v>71632</v>
      </c>
      <c r="D20" s="20" t="s">
        <v>16</v>
      </c>
      <c r="E20" s="20" t="s">
        <v>16</v>
      </c>
      <c r="F20" s="20" t="s">
        <v>16</v>
      </c>
      <c r="G20" s="20" t="s">
        <v>16</v>
      </c>
      <c r="H20" s="20" t="s">
        <v>16</v>
      </c>
      <c r="I20" s="22" t="s">
        <v>16</v>
      </c>
      <c r="J20" s="20" t="s">
        <v>16</v>
      </c>
      <c r="K20" s="20" t="s">
        <v>16</v>
      </c>
      <c r="L20" s="20" t="s">
        <v>16</v>
      </c>
      <c r="M20" s="20" t="s">
        <v>16</v>
      </c>
      <c r="N20" s="10"/>
      <c r="O20" s="10"/>
    </row>
    <row r="21" spans="1:15" ht="24" customHeight="1">
      <c r="A21" s="18" t="s">
        <v>106</v>
      </c>
      <c r="B21" s="23" t="s">
        <v>107</v>
      </c>
      <c r="C21" s="20">
        <v>331787</v>
      </c>
      <c r="D21" s="20" t="s">
        <v>16</v>
      </c>
      <c r="E21" s="20" t="s">
        <v>16</v>
      </c>
      <c r="F21" s="20" t="s">
        <v>16</v>
      </c>
      <c r="G21" s="20" t="s">
        <v>16</v>
      </c>
      <c r="H21" s="20" t="s">
        <v>16</v>
      </c>
      <c r="I21" s="22" t="s">
        <v>16</v>
      </c>
      <c r="J21" s="20" t="s">
        <v>16</v>
      </c>
      <c r="K21" s="20" t="s">
        <v>16</v>
      </c>
      <c r="L21" s="20" t="s">
        <v>16</v>
      </c>
      <c r="M21" s="20" t="s">
        <v>16</v>
      </c>
      <c r="N21" s="10"/>
      <c r="O21" s="10"/>
    </row>
    <row r="22" spans="1:15" ht="24" customHeight="1">
      <c r="A22" s="18" t="s">
        <v>108</v>
      </c>
      <c r="B22" s="23" t="s">
        <v>109</v>
      </c>
      <c r="C22" s="20">
        <v>65340</v>
      </c>
      <c r="D22" s="20" t="s">
        <v>16</v>
      </c>
      <c r="E22" s="20" t="s">
        <v>16</v>
      </c>
      <c r="F22" s="20" t="s">
        <v>16</v>
      </c>
      <c r="G22" s="20" t="s">
        <v>16</v>
      </c>
      <c r="H22" s="20" t="s">
        <v>16</v>
      </c>
      <c r="I22" s="22" t="s">
        <v>16</v>
      </c>
      <c r="J22" s="20" t="s">
        <v>16</v>
      </c>
      <c r="K22" s="20" t="s">
        <v>16</v>
      </c>
      <c r="L22" s="20" t="s">
        <v>16</v>
      </c>
      <c r="M22" s="20" t="s">
        <v>16</v>
      </c>
      <c r="N22" s="24"/>
      <c r="O22" s="10"/>
    </row>
    <row r="23" spans="1:15" ht="24" customHeight="1">
      <c r="A23" s="18" t="s">
        <v>110</v>
      </c>
      <c r="B23" s="23" t="s">
        <v>111</v>
      </c>
      <c r="C23" s="20">
        <v>13486</v>
      </c>
      <c r="D23" s="20" t="s">
        <v>16</v>
      </c>
      <c r="E23" s="20" t="s">
        <v>16</v>
      </c>
      <c r="F23" s="20" t="s">
        <v>16</v>
      </c>
      <c r="G23" s="20" t="s">
        <v>16</v>
      </c>
      <c r="H23" s="20" t="s">
        <v>16</v>
      </c>
      <c r="I23" s="22" t="s">
        <v>16</v>
      </c>
      <c r="J23" s="20" t="s">
        <v>16</v>
      </c>
      <c r="K23" s="20" t="s">
        <v>16</v>
      </c>
      <c r="L23" s="20" t="s">
        <v>16</v>
      </c>
      <c r="M23" s="20" t="s">
        <v>16</v>
      </c>
      <c r="N23" s="10"/>
      <c r="O23" s="10"/>
    </row>
    <row r="24" spans="1:15" ht="31.5">
      <c r="A24" s="18" t="s">
        <v>112</v>
      </c>
      <c r="B24" s="23" t="s">
        <v>113</v>
      </c>
      <c r="C24" s="20">
        <v>39357</v>
      </c>
      <c r="D24" s="20" t="s">
        <v>16</v>
      </c>
      <c r="E24" s="20" t="s">
        <v>16</v>
      </c>
      <c r="F24" s="20" t="s">
        <v>16</v>
      </c>
      <c r="G24" s="20" t="s">
        <v>16</v>
      </c>
      <c r="H24" s="20" t="s">
        <v>16</v>
      </c>
      <c r="I24" s="22" t="s">
        <v>114</v>
      </c>
      <c r="J24" s="20" t="s">
        <v>16</v>
      </c>
      <c r="K24" s="20" t="s">
        <v>16</v>
      </c>
      <c r="L24" s="20" t="s">
        <v>16</v>
      </c>
      <c r="M24" s="20" t="s">
        <v>16</v>
      </c>
      <c r="N24" s="10"/>
      <c r="O24" s="10"/>
    </row>
    <row r="25" spans="1:15" ht="24" customHeight="1">
      <c r="A25" s="18" t="s">
        <v>115</v>
      </c>
      <c r="B25" s="23" t="s">
        <v>101</v>
      </c>
      <c r="C25" s="20">
        <v>12130</v>
      </c>
      <c r="D25" s="20" t="s">
        <v>16</v>
      </c>
      <c r="E25" s="20" t="s">
        <v>16</v>
      </c>
      <c r="F25" s="20" t="s">
        <v>16</v>
      </c>
      <c r="G25" s="20" t="s">
        <v>16</v>
      </c>
      <c r="H25" s="21">
        <v>2020</v>
      </c>
      <c r="I25" s="22" t="s">
        <v>16</v>
      </c>
      <c r="J25" s="20" t="s">
        <v>16</v>
      </c>
      <c r="K25" s="20" t="s">
        <v>16</v>
      </c>
      <c r="L25" s="20" t="s">
        <v>16</v>
      </c>
      <c r="M25" s="20" t="s">
        <v>16</v>
      </c>
      <c r="N25" s="10"/>
      <c r="O25" s="10"/>
    </row>
    <row r="26" spans="1:15" ht="24" customHeight="1">
      <c r="A26" s="56" t="s">
        <v>40</v>
      </c>
      <c r="B26" s="56"/>
      <c r="C26" s="25">
        <f>SUM(C8:C25)</f>
        <v>611452</v>
      </c>
      <c r="D26" s="25">
        <f>SUM(D8:D25)</f>
        <v>4175</v>
      </c>
      <c r="E26" s="25">
        <v>0</v>
      </c>
      <c r="F26" s="25">
        <f>SUM(F8:F25)</f>
        <v>12525000</v>
      </c>
      <c r="G26" s="26" t="s">
        <v>16</v>
      </c>
      <c r="H26" s="26" t="s">
        <v>16</v>
      </c>
      <c r="I26" s="27" t="s">
        <v>16</v>
      </c>
      <c r="J26" s="26" t="s">
        <v>16</v>
      </c>
      <c r="K26" s="26" t="s">
        <v>16</v>
      </c>
      <c r="L26" s="28" t="s">
        <v>16</v>
      </c>
      <c r="M26" s="28" t="s">
        <v>16</v>
      </c>
      <c r="N26" s="10"/>
      <c r="O26" s="10"/>
    </row>
    <row r="27" spans="1:15" ht="102" customHeight="1">
      <c r="A27" s="29">
        <v>3</v>
      </c>
      <c r="B27" s="30" t="s">
        <v>116</v>
      </c>
      <c r="C27" s="6" t="s">
        <v>16</v>
      </c>
      <c r="D27" s="6">
        <v>0</v>
      </c>
      <c r="E27" s="6" t="s">
        <v>16</v>
      </c>
      <c r="F27" s="6" t="s">
        <v>16</v>
      </c>
      <c r="G27" s="6" t="s">
        <v>117</v>
      </c>
      <c r="H27" s="6" t="s">
        <v>118</v>
      </c>
      <c r="I27" s="31" t="s">
        <v>119</v>
      </c>
      <c r="J27" s="6" t="s">
        <v>27</v>
      </c>
      <c r="K27" s="6" t="s">
        <v>28</v>
      </c>
      <c r="L27" s="6" t="s">
        <v>120</v>
      </c>
      <c r="M27" s="6" t="s">
        <v>121</v>
      </c>
      <c r="N27" s="10"/>
      <c r="O27" s="10"/>
    </row>
    <row r="28" spans="1:15" ht="32.25" customHeight="1">
      <c r="A28" s="59" t="s">
        <v>40</v>
      </c>
      <c r="B28" s="59"/>
      <c r="C28" s="14">
        <f>SUM(C27)</f>
        <v>0</v>
      </c>
      <c r="D28" s="14">
        <f>SUM(D27)</f>
        <v>0</v>
      </c>
      <c r="E28" s="14">
        <f>SUM(E27)</f>
        <v>0</v>
      </c>
      <c r="F28" s="14">
        <f>SUM(F27)</f>
        <v>0</v>
      </c>
      <c r="G28" s="15" t="s">
        <v>16</v>
      </c>
      <c r="H28" s="15" t="s">
        <v>16</v>
      </c>
      <c r="I28" s="16" t="s">
        <v>16</v>
      </c>
      <c r="J28" s="15" t="s">
        <v>16</v>
      </c>
      <c r="K28" s="15" t="s">
        <v>16</v>
      </c>
      <c r="L28" s="17" t="s">
        <v>16</v>
      </c>
      <c r="M28" s="17" t="s">
        <v>16</v>
      </c>
      <c r="N28" s="10"/>
      <c r="O28" s="10"/>
    </row>
    <row r="29" spans="1:15" ht="133.9" customHeight="1">
      <c r="A29" s="29">
        <v>4</v>
      </c>
      <c r="B29" s="30" t="s">
        <v>122</v>
      </c>
      <c r="C29" s="6" t="s">
        <v>16</v>
      </c>
      <c r="D29" s="6" t="s">
        <v>16</v>
      </c>
      <c r="E29" s="6" t="s">
        <v>16</v>
      </c>
      <c r="F29" s="6" t="s">
        <v>123</v>
      </c>
      <c r="G29" s="6" t="s">
        <v>124</v>
      </c>
      <c r="H29" s="6" t="s">
        <v>16</v>
      </c>
      <c r="I29" s="31" t="s">
        <v>16</v>
      </c>
      <c r="J29" s="6" t="s">
        <v>125</v>
      </c>
      <c r="K29" s="6" t="s">
        <v>126</v>
      </c>
      <c r="L29" s="6" t="s">
        <v>127</v>
      </c>
      <c r="M29" s="6" t="s">
        <v>128</v>
      </c>
      <c r="N29" s="10"/>
      <c r="O29" s="10"/>
    </row>
    <row r="30" spans="1:15" ht="42" customHeight="1">
      <c r="A30" s="29" t="s">
        <v>129</v>
      </c>
      <c r="B30" s="30" t="s">
        <v>130</v>
      </c>
      <c r="C30" s="6" t="s">
        <v>16</v>
      </c>
      <c r="D30" s="6">
        <v>200</v>
      </c>
      <c r="E30" s="6" t="s">
        <v>16</v>
      </c>
      <c r="F30" s="6">
        <f>D30*3000</f>
        <v>600000</v>
      </c>
      <c r="G30" s="6" t="s">
        <v>131</v>
      </c>
      <c r="H30" s="6" t="s">
        <v>16</v>
      </c>
      <c r="I30" s="31" t="s">
        <v>16</v>
      </c>
      <c r="J30" s="6" t="s">
        <v>132</v>
      </c>
      <c r="K30" s="6" t="s">
        <v>133</v>
      </c>
      <c r="L30" s="6" t="s">
        <v>127</v>
      </c>
      <c r="M30" s="6" t="s">
        <v>134</v>
      </c>
      <c r="N30" s="10"/>
      <c r="O30" s="10"/>
    </row>
    <row r="31" spans="1:15" ht="73.5" customHeight="1">
      <c r="A31" s="29" t="s">
        <v>135</v>
      </c>
      <c r="B31" s="30" t="s">
        <v>136</v>
      </c>
      <c r="C31" s="6" t="s">
        <v>16</v>
      </c>
      <c r="D31" s="6">
        <v>97.1</v>
      </c>
      <c r="E31" s="6" t="s">
        <v>16</v>
      </c>
      <c r="F31" s="6">
        <f>D31*3000</f>
        <v>291300</v>
      </c>
      <c r="G31" s="6" t="s">
        <v>137</v>
      </c>
      <c r="H31" s="6" t="s">
        <v>16</v>
      </c>
      <c r="I31" s="31" t="s">
        <v>16</v>
      </c>
      <c r="J31" s="6" t="s">
        <v>138</v>
      </c>
      <c r="K31" s="6" t="s">
        <v>139</v>
      </c>
      <c r="L31" s="6" t="s">
        <v>127</v>
      </c>
      <c r="M31" s="6" t="s">
        <v>140</v>
      </c>
      <c r="N31" s="10"/>
      <c r="O31" s="10"/>
    </row>
    <row r="32" spans="1:15" ht="30.75" customHeight="1">
      <c r="A32" s="59" t="s">
        <v>40</v>
      </c>
      <c r="B32" s="59"/>
      <c r="C32" s="14">
        <f>SUM(C29:C31)</f>
        <v>0</v>
      </c>
      <c r="D32" s="14">
        <f>SUM(D29:D31)</f>
        <v>297.10000000000002</v>
      </c>
      <c r="E32" s="14">
        <f>SUM(E29:E31)</f>
        <v>0</v>
      </c>
      <c r="F32" s="14">
        <f>SUM(F29:F31)</f>
        <v>891300</v>
      </c>
      <c r="G32" s="15" t="s">
        <v>16</v>
      </c>
      <c r="H32" s="15" t="s">
        <v>16</v>
      </c>
      <c r="I32" s="16" t="s">
        <v>16</v>
      </c>
      <c r="J32" s="15" t="s">
        <v>16</v>
      </c>
      <c r="K32" s="15" t="s">
        <v>16</v>
      </c>
      <c r="L32" s="17" t="s">
        <v>16</v>
      </c>
      <c r="M32" s="17" t="s">
        <v>16</v>
      </c>
      <c r="N32" s="10"/>
      <c r="O32" s="10"/>
    </row>
    <row r="33" spans="1:15" ht="78" customHeight="1">
      <c r="A33" s="29">
        <v>5</v>
      </c>
      <c r="B33" s="32" t="s">
        <v>141</v>
      </c>
      <c r="C33" s="6" t="s">
        <v>16</v>
      </c>
      <c r="D33" s="33">
        <v>2483.44</v>
      </c>
      <c r="E33" s="6" t="s">
        <v>16</v>
      </c>
      <c r="F33" s="6">
        <f>D33*3000</f>
        <v>7450320</v>
      </c>
      <c r="G33" s="6" t="s">
        <v>17</v>
      </c>
      <c r="H33" s="6" t="s">
        <v>142</v>
      </c>
      <c r="I33" s="31" t="s">
        <v>143</v>
      </c>
      <c r="J33" s="6" t="s">
        <v>144</v>
      </c>
      <c r="K33" s="6" t="s">
        <v>145</v>
      </c>
      <c r="L33" s="6" t="s">
        <v>146</v>
      </c>
      <c r="M33" s="6" t="s">
        <v>147</v>
      </c>
      <c r="N33" s="10"/>
      <c r="O33" s="10"/>
    </row>
    <row r="34" spans="1:15" ht="61.5" customHeight="1">
      <c r="A34" s="29" t="s">
        <v>148</v>
      </c>
      <c r="B34" s="32" t="s">
        <v>149</v>
      </c>
      <c r="C34" s="6">
        <v>59331.31</v>
      </c>
      <c r="D34" s="33" t="s">
        <v>16</v>
      </c>
      <c r="E34" s="6" t="s">
        <v>16</v>
      </c>
      <c r="F34" s="6" t="s">
        <v>16</v>
      </c>
      <c r="G34" s="6" t="s">
        <v>16</v>
      </c>
      <c r="H34" s="6" t="s">
        <v>16</v>
      </c>
      <c r="I34" s="31" t="s">
        <v>16</v>
      </c>
      <c r="J34" s="6" t="s">
        <v>16</v>
      </c>
      <c r="K34" s="6" t="s">
        <v>16</v>
      </c>
      <c r="L34" s="6" t="s">
        <v>16</v>
      </c>
      <c r="M34" s="6" t="s">
        <v>16</v>
      </c>
      <c r="N34" s="10"/>
      <c r="O34" s="10"/>
    </row>
    <row r="35" spans="1:15" ht="27" customHeight="1">
      <c r="A35" s="59" t="s">
        <v>40</v>
      </c>
      <c r="B35" s="59"/>
      <c r="C35" s="14">
        <f>SUM(C33:C34)</f>
        <v>59331.31</v>
      </c>
      <c r="D35" s="14">
        <f>SUM(D33:D34)</f>
        <v>2483.44</v>
      </c>
      <c r="E35" s="14">
        <f>SUM(E33:E34)</f>
        <v>0</v>
      </c>
      <c r="F35" s="14">
        <f>SUM(F33:F34)</f>
        <v>7450320</v>
      </c>
      <c r="G35" s="15" t="s">
        <v>16</v>
      </c>
      <c r="H35" s="15" t="s">
        <v>16</v>
      </c>
      <c r="I35" s="16" t="s">
        <v>16</v>
      </c>
      <c r="J35" s="15" t="s">
        <v>16</v>
      </c>
      <c r="K35" s="15" t="s">
        <v>16</v>
      </c>
      <c r="L35" s="17" t="s">
        <v>16</v>
      </c>
      <c r="M35" s="17" t="s">
        <v>16</v>
      </c>
      <c r="N35" s="10"/>
      <c r="O35" s="10"/>
    </row>
    <row r="36" spans="1:15" ht="202.15" customHeight="1">
      <c r="A36" s="34">
        <v>6</v>
      </c>
      <c r="B36" s="35" t="s">
        <v>150</v>
      </c>
      <c r="C36" s="36" t="s">
        <v>16</v>
      </c>
      <c r="D36" s="37">
        <v>3143.26</v>
      </c>
      <c r="E36" s="36" t="s">
        <v>16</v>
      </c>
      <c r="F36" s="6">
        <f>D36*3000</f>
        <v>9429780</v>
      </c>
      <c r="G36" s="36" t="s">
        <v>117</v>
      </c>
      <c r="H36" s="38">
        <v>1965</v>
      </c>
      <c r="I36" s="38" t="s">
        <v>151</v>
      </c>
      <c r="J36" s="36" t="s">
        <v>152</v>
      </c>
      <c r="K36" s="36" t="s">
        <v>153</v>
      </c>
      <c r="L36" s="36" t="s">
        <v>154</v>
      </c>
      <c r="M36" s="36" t="s">
        <v>155</v>
      </c>
      <c r="N36" s="10"/>
      <c r="O36" s="10"/>
    </row>
    <row r="37" spans="1:15" ht="70.900000000000006" customHeight="1">
      <c r="A37" s="34" t="s">
        <v>156</v>
      </c>
      <c r="B37" s="39" t="s">
        <v>157</v>
      </c>
      <c r="C37" s="36">
        <v>1253926.6299999999</v>
      </c>
      <c r="D37" s="37" t="s">
        <v>16</v>
      </c>
      <c r="E37" s="36" t="s">
        <v>16</v>
      </c>
      <c r="F37" s="36" t="s">
        <v>16</v>
      </c>
      <c r="G37" s="36" t="s">
        <v>117</v>
      </c>
      <c r="H37" s="38" t="s">
        <v>158</v>
      </c>
      <c r="I37" s="38" t="s">
        <v>159</v>
      </c>
      <c r="J37" s="36" t="s">
        <v>160</v>
      </c>
      <c r="K37" s="36" t="s">
        <v>161</v>
      </c>
      <c r="L37" s="36" t="s">
        <v>162</v>
      </c>
      <c r="M37" s="36" t="s">
        <v>163</v>
      </c>
      <c r="N37" s="10"/>
      <c r="O37" s="10"/>
    </row>
    <row r="38" spans="1:15" ht="30.75" customHeight="1">
      <c r="A38" s="56" t="s">
        <v>40</v>
      </c>
      <c r="B38" s="56"/>
      <c r="C38" s="25">
        <f>SUM(C36:C37)</f>
        <v>1253926.6299999999</v>
      </c>
      <c r="D38" s="25">
        <f>SUM(D36:D37)</f>
        <v>3143.26</v>
      </c>
      <c r="E38" s="25">
        <v>0</v>
      </c>
      <c r="F38" s="25">
        <f>SUM(F36:F37)</f>
        <v>9429780</v>
      </c>
      <c r="G38" s="26" t="s">
        <v>16</v>
      </c>
      <c r="H38" s="26" t="s">
        <v>16</v>
      </c>
      <c r="I38" s="27" t="s">
        <v>16</v>
      </c>
      <c r="J38" s="26" t="s">
        <v>16</v>
      </c>
      <c r="K38" s="26" t="s">
        <v>16</v>
      </c>
      <c r="L38" s="28" t="s">
        <v>16</v>
      </c>
      <c r="M38" s="28" t="s">
        <v>16</v>
      </c>
      <c r="N38" s="10"/>
      <c r="O38" s="10"/>
    </row>
    <row r="39" spans="1:15" ht="89.25" customHeight="1">
      <c r="A39" s="29">
        <v>7</v>
      </c>
      <c r="B39" s="30" t="s">
        <v>164</v>
      </c>
      <c r="C39" s="6" t="s">
        <v>16</v>
      </c>
      <c r="D39" s="7">
        <v>2414</v>
      </c>
      <c r="E39" s="6" t="s">
        <v>16</v>
      </c>
      <c r="F39" s="6">
        <f t="shared" ref="F39:F44" si="1">D39*3000</f>
        <v>7242000</v>
      </c>
      <c r="G39" s="6" t="s">
        <v>17</v>
      </c>
      <c r="H39" s="31">
        <v>1979</v>
      </c>
      <c r="I39" s="31" t="s">
        <v>16</v>
      </c>
      <c r="J39" s="6" t="s">
        <v>165</v>
      </c>
      <c r="K39" s="6" t="s">
        <v>166</v>
      </c>
      <c r="L39" s="6" t="s">
        <v>167</v>
      </c>
      <c r="M39" s="6" t="s">
        <v>168</v>
      </c>
      <c r="N39" s="10"/>
      <c r="O39" s="10"/>
    </row>
    <row r="40" spans="1:15" ht="71.25" customHeight="1">
      <c r="A40" s="29" t="s">
        <v>169</v>
      </c>
      <c r="B40" s="30" t="s">
        <v>170</v>
      </c>
      <c r="C40" s="6" t="s">
        <v>16</v>
      </c>
      <c r="D40" s="7">
        <v>3632</v>
      </c>
      <c r="E40" s="6" t="s">
        <v>16</v>
      </c>
      <c r="F40" s="6">
        <f t="shared" si="1"/>
        <v>10896000</v>
      </c>
      <c r="G40" s="6" t="s">
        <v>17</v>
      </c>
      <c r="H40" s="31">
        <v>1979</v>
      </c>
      <c r="I40" s="31" t="s">
        <v>16</v>
      </c>
      <c r="J40" s="6" t="s">
        <v>171</v>
      </c>
      <c r="K40" s="6" t="s">
        <v>172</v>
      </c>
      <c r="L40" s="6" t="s">
        <v>167</v>
      </c>
      <c r="M40" s="6" t="s">
        <v>16</v>
      </c>
      <c r="N40" s="10"/>
      <c r="O40" s="10"/>
    </row>
    <row r="41" spans="1:15" ht="59.25" customHeight="1">
      <c r="A41" s="29" t="s">
        <v>173</v>
      </c>
      <c r="B41" s="30" t="s">
        <v>174</v>
      </c>
      <c r="C41" s="6" t="s">
        <v>16</v>
      </c>
      <c r="D41" s="7">
        <v>464</v>
      </c>
      <c r="E41" s="6" t="s">
        <v>16</v>
      </c>
      <c r="F41" s="6">
        <f t="shared" si="1"/>
        <v>1392000</v>
      </c>
      <c r="G41" s="6" t="s">
        <v>17</v>
      </c>
      <c r="H41" s="31">
        <v>1979</v>
      </c>
      <c r="I41" s="31" t="s">
        <v>16</v>
      </c>
      <c r="J41" s="6" t="s">
        <v>175</v>
      </c>
      <c r="K41" s="6" t="s">
        <v>176</v>
      </c>
      <c r="L41" s="6" t="s">
        <v>16</v>
      </c>
      <c r="M41" s="6" t="s">
        <v>16</v>
      </c>
      <c r="N41" s="10"/>
      <c r="O41" s="10"/>
    </row>
    <row r="42" spans="1:15" ht="78.75">
      <c r="A42" s="29" t="s">
        <v>177</v>
      </c>
      <c r="B42" s="30" t="s">
        <v>178</v>
      </c>
      <c r="C42" s="6" t="s">
        <v>16</v>
      </c>
      <c r="D42" s="7">
        <v>2328</v>
      </c>
      <c r="E42" s="6" t="s">
        <v>16</v>
      </c>
      <c r="F42" s="6">
        <f t="shared" si="1"/>
        <v>6984000</v>
      </c>
      <c r="G42" s="6" t="s">
        <v>17</v>
      </c>
      <c r="H42" s="31">
        <v>1979</v>
      </c>
      <c r="I42" s="31" t="s">
        <v>179</v>
      </c>
      <c r="J42" s="6" t="s">
        <v>180</v>
      </c>
      <c r="K42" s="6" t="s">
        <v>181</v>
      </c>
      <c r="L42" s="6" t="s">
        <v>182</v>
      </c>
      <c r="M42" s="6" t="s">
        <v>183</v>
      </c>
      <c r="N42" s="10"/>
      <c r="O42" s="10"/>
    </row>
    <row r="43" spans="1:15" ht="57.6" customHeight="1">
      <c r="A43" s="29" t="s">
        <v>184</v>
      </c>
      <c r="B43" s="30" t="s">
        <v>185</v>
      </c>
      <c r="C43" s="6" t="s">
        <v>16</v>
      </c>
      <c r="D43" s="7">
        <v>677.8</v>
      </c>
      <c r="E43" s="6" t="s">
        <v>16</v>
      </c>
      <c r="F43" s="6">
        <f t="shared" si="1"/>
        <v>2033399.9999999998</v>
      </c>
      <c r="G43" s="6" t="s">
        <v>17</v>
      </c>
      <c r="H43" s="31" t="s">
        <v>16</v>
      </c>
      <c r="I43" s="31" t="s">
        <v>179</v>
      </c>
      <c r="J43" s="6" t="s">
        <v>186</v>
      </c>
      <c r="K43" s="6" t="s">
        <v>187</v>
      </c>
      <c r="L43" s="6" t="s">
        <v>188</v>
      </c>
      <c r="M43" s="6" t="s">
        <v>189</v>
      </c>
      <c r="N43" s="10"/>
      <c r="O43" s="10"/>
    </row>
    <row r="44" spans="1:15" ht="63" customHeight="1">
      <c r="A44" s="29" t="s">
        <v>190</v>
      </c>
      <c r="B44" s="30" t="s">
        <v>191</v>
      </c>
      <c r="C44" s="6" t="s">
        <v>16</v>
      </c>
      <c r="D44" s="7">
        <v>25</v>
      </c>
      <c r="E44" s="6" t="s">
        <v>16</v>
      </c>
      <c r="F44" s="6">
        <f t="shared" si="1"/>
        <v>75000</v>
      </c>
      <c r="G44" s="6" t="s">
        <v>17</v>
      </c>
      <c r="H44" s="31" t="s">
        <v>16</v>
      </c>
      <c r="I44" s="31" t="s">
        <v>179</v>
      </c>
      <c r="J44" s="6" t="s">
        <v>16</v>
      </c>
      <c r="K44" s="6" t="s">
        <v>16</v>
      </c>
      <c r="L44" s="6" t="s">
        <v>16</v>
      </c>
      <c r="M44" s="6" t="s">
        <v>16</v>
      </c>
      <c r="N44" s="10"/>
      <c r="O44" s="10"/>
    </row>
    <row r="45" spans="1:15" ht="45.75" customHeight="1">
      <c r="A45" s="29" t="s">
        <v>192</v>
      </c>
      <c r="B45" s="30" t="s">
        <v>193</v>
      </c>
      <c r="C45" s="6">
        <v>1291620</v>
      </c>
      <c r="D45" s="7" t="s">
        <v>16</v>
      </c>
      <c r="E45" s="6" t="s">
        <v>16</v>
      </c>
      <c r="F45" s="6" t="s">
        <v>16</v>
      </c>
      <c r="G45" s="6" t="s">
        <v>17</v>
      </c>
      <c r="H45" s="31">
        <v>2012</v>
      </c>
      <c r="I45" s="31" t="s">
        <v>16</v>
      </c>
      <c r="J45" s="6" t="s">
        <v>16</v>
      </c>
      <c r="K45" s="6" t="s">
        <v>16</v>
      </c>
      <c r="L45" s="6" t="s">
        <v>16</v>
      </c>
      <c r="M45" s="6" t="s">
        <v>16</v>
      </c>
      <c r="N45" s="10"/>
      <c r="O45" s="10"/>
    </row>
    <row r="46" spans="1:15" ht="98.45" customHeight="1">
      <c r="A46" s="29" t="s">
        <v>194</v>
      </c>
      <c r="B46" s="30" t="s">
        <v>195</v>
      </c>
      <c r="C46" s="6">
        <v>479731.9</v>
      </c>
      <c r="D46" s="7" t="s">
        <v>16</v>
      </c>
      <c r="E46" s="6" t="s">
        <v>16</v>
      </c>
      <c r="F46" s="6" t="s">
        <v>16</v>
      </c>
      <c r="G46" s="6" t="s">
        <v>17</v>
      </c>
      <c r="H46" s="31" t="s">
        <v>16</v>
      </c>
      <c r="I46" s="31" t="s">
        <v>16</v>
      </c>
      <c r="J46" s="6" t="s">
        <v>16</v>
      </c>
      <c r="K46" s="6" t="s">
        <v>16</v>
      </c>
      <c r="L46" s="6" t="s">
        <v>16</v>
      </c>
      <c r="M46" s="6" t="s">
        <v>16</v>
      </c>
      <c r="N46" s="10"/>
      <c r="O46" s="10"/>
    </row>
    <row r="47" spans="1:15" ht="30.75" customHeight="1">
      <c r="A47" s="59" t="s">
        <v>40</v>
      </c>
      <c r="B47" s="59"/>
      <c r="C47" s="14">
        <f>SUM(C39:C46)</f>
        <v>1771351.9</v>
      </c>
      <c r="D47" s="14">
        <f>SUM(D39:D46)</f>
        <v>9540.7999999999993</v>
      </c>
      <c r="E47" s="14">
        <f>SUM(E39:E46)</f>
        <v>0</v>
      </c>
      <c r="F47" s="14">
        <f>SUM(F39:F46)</f>
        <v>28622400</v>
      </c>
      <c r="G47" s="15" t="s">
        <v>16</v>
      </c>
      <c r="H47" s="16" t="s">
        <v>16</v>
      </c>
      <c r="I47" s="16" t="s">
        <v>16</v>
      </c>
      <c r="J47" s="15" t="s">
        <v>16</v>
      </c>
      <c r="K47" s="15" t="s">
        <v>16</v>
      </c>
      <c r="L47" s="17" t="s">
        <v>16</v>
      </c>
      <c r="M47" s="17" t="s">
        <v>16</v>
      </c>
      <c r="N47" s="10"/>
      <c r="O47" s="10"/>
    </row>
    <row r="48" spans="1:15" ht="57" customHeight="1">
      <c r="A48" s="34">
        <v>8</v>
      </c>
      <c r="B48" s="40" t="s">
        <v>196</v>
      </c>
      <c r="C48" s="36" t="s">
        <v>16</v>
      </c>
      <c r="D48" s="37">
        <v>2142</v>
      </c>
      <c r="E48" s="36" t="s">
        <v>16</v>
      </c>
      <c r="F48" s="6">
        <f>D48*3000</f>
        <v>6426000</v>
      </c>
      <c r="G48" s="36" t="s">
        <v>197</v>
      </c>
      <c r="H48" s="41">
        <v>1960</v>
      </c>
      <c r="I48" s="38" t="s">
        <v>198</v>
      </c>
      <c r="J48" s="36" t="s">
        <v>199</v>
      </c>
      <c r="K48" s="36" t="s">
        <v>200</v>
      </c>
      <c r="L48" s="36" t="s">
        <v>146</v>
      </c>
      <c r="M48" s="36" t="s">
        <v>201</v>
      </c>
      <c r="N48" s="10"/>
      <c r="O48" s="10"/>
    </row>
    <row r="49" spans="1:15" ht="47.45" customHeight="1">
      <c r="A49" s="34" t="s">
        <v>202</v>
      </c>
      <c r="B49" s="39" t="s">
        <v>203</v>
      </c>
      <c r="C49" s="36" t="s">
        <v>16</v>
      </c>
      <c r="D49" s="37">
        <v>660</v>
      </c>
      <c r="E49" s="36" t="s">
        <v>16</v>
      </c>
      <c r="F49" s="6">
        <f>D49*3000</f>
        <v>1980000</v>
      </c>
      <c r="G49" s="36" t="s">
        <v>197</v>
      </c>
      <c r="H49" s="41">
        <v>1975</v>
      </c>
      <c r="I49" s="38">
        <v>2012</v>
      </c>
      <c r="J49" s="36" t="s">
        <v>204</v>
      </c>
      <c r="K49" s="36" t="s">
        <v>200</v>
      </c>
      <c r="L49" s="36" t="s">
        <v>146</v>
      </c>
      <c r="M49" s="36" t="s">
        <v>201</v>
      </c>
      <c r="N49" s="10"/>
      <c r="O49" s="10"/>
    </row>
    <row r="50" spans="1:15" ht="47.45" customHeight="1">
      <c r="A50" s="34" t="s">
        <v>205</v>
      </c>
      <c r="B50" s="39" t="s">
        <v>206</v>
      </c>
      <c r="C50" s="36">
        <v>46286.53</v>
      </c>
      <c r="D50" s="37" t="s">
        <v>16</v>
      </c>
      <c r="E50" s="36" t="s">
        <v>16</v>
      </c>
      <c r="F50" s="36" t="s">
        <v>16</v>
      </c>
      <c r="G50" s="36" t="s">
        <v>197</v>
      </c>
      <c r="H50" s="41">
        <v>1979</v>
      </c>
      <c r="I50" s="38" t="s">
        <v>207</v>
      </c>
      <c r="J50" s="36" t="s">
        <v>204</v>
      </c>
      <c r="K50" s="36" t="s">
        <v>200</v>
      </c>
      <c r="L50" s="36" t="s">
        <v>146</v>
      </c>
      <c r="M50" s="36" t="s">
        <v>208</v>
      </c>
      <c r="N50" s="10"/>
      <c r="O50" s="10"/>
    </row>
    <row r="51" spans="1:15" ht="47.45" customHeight="1">
      <c r="A51" s="34" t="s">
        <v>209</v>
      </c>
      <c r="B51" s="39" t="s">
        <v>210</v>
      </c>
      <c r="C51" s="36" t="s">
        <v>16</v>
      </c>
      <c r="D51" s="37">
        <v>200</v>
      </c>
      <c r="E51" s="36" t="s">
        <v>16</v>
      </c>
      <c r="F51" s="6">
        <f>D51*3000</f>
        <v>600000</v>
      </c>
      <c r="G51" s="36" t="s">
        <v>197</v>
      </c>
      <c r="H51" s="41">
        <v>1960</v>
      </c>
      <c r="I51" s="38" t="s">
        <v>16</v>
      </c>
      <c r="J51" s="36" t="s">
        <v>204</v>
      </c>
      <c r="K51" s="36" t="s">
        <v>200</v>
      </c>
      <c r="L51" s="36" t="s">
        <v>146</v>
      </c>
      <c r="M51" s="36" t="s">
        <v>16</v>
      </c>
      <c r="N51" s="10"/>
      <c r="O51" s="10"/>
    </row>
    <row r="52" spans="1:15" ht="66" customHeight="1">
      <c r="A52" s="34" t="s">
        <v>211</v>
      </c>
      <c r="B52" s="35" t="s">
        <v>212</v>
      </c>
      <c r="C52" s="36" t="s">
        <v>16</v>
      </c>
      <c r="D52" s="37">
        <v>3963.67</v>
      </c>
      <c r="E52" s="36" t="s">
        <v>16</v>
      </c>
      <c r="F52" s="20">
        <f>D52*3000</f>
        <v>11891010</v>
      </c>
      <c r="G52" s="36" t="s">
        <v>17</v>
      </c>
      <c r="H52" s="36" t="s">
        <v>213</v>
      </c>
      <c r="I52" s="38" t="s">
        <v>214</v>
      </c>
      <c r="J52" s="36" t="s">
        <v>199</v>
      </c>
      <c r="K52" s="36" t="s">
        <v>215</v>
      </c>
      <c r="L52" s="36" t="s">
        <v>216</v>
      </c>
      <c r="M52" s="36" t="s">
        <v>217</v>
      </c>
      <c r="N52" s="10"/>
      <c r="O52" s="10"/>
    </row>
    <row r="53" spans="1:15" ht="31.15" customHeight="1">
      <c r="A53" s="34" t="s">
        <v>218</v>
      </c>
      <c r="B53" s="39" t="s">
        <v>219</v>
      </c>
      <c r="C53" s="36" t="s">
        <v>16</v>
      </c>
      <c r="D53" s="37">
        <v>86.85</v>
      </c>
      <c r="E53" s="36" t="s">
        <v>16</v>
      </c>
      <c r="F53" s="20">
        <f>D53*3000</f>
        <v>260549.99999999997</v>
      </c>
      <c r="G53" s="36" t="s">
        <v>17</v>
      </c>
      <c r="H53" s="36" t="s">
        <v>16</v>
      </c>
      <c r="I53" s="38" t="s">
        <v>16</v>
      </c>
      <c r="J53" s="38" t="s">
        <v>199</v>
      </c>
      <c r="K53" s="38" t="s">
        <v>215</v>
      </c>
      <c r="L53" s="38" t="s">
        <v>220</v>
      </c>
      <c r="M53" s="41" t="s">
        <v>221</v>
      </c>
      <c r="N53" s="10"/>
      <c r="O53" s="10"/>
    </row>
    <row r="54" spans="1:15" ht="31.15" customHeight="1">
      <c r="A54" s="34" t="s">
        <v>222</v>
      </c>
      <c r="B54" s="39" t="s">
        <v>223</v>
      </c>
      <c r="C54" s="36" t="s">
        <v>16</v>
      </c>
      <c r="D54" s="37">
        <v>126</v>
      </c>
      <c r="E54" s="36" t="s">
        <v>16</v>
      </c>
      <c r="F54" s="20">
        <f>D54*3000</f>
        <v>378000</v>
      </c>
      <c r="G54" s="36" t="s">
        <v>17</v>
      </c>
      <c r="H54" s="36" t="s">
        <v>16</v>
      </c>
      <c r="I54" s="38" t="s">
        <v>16</v>
      </c>
      <c r="J54" s="38" t="s">
        <v>199</v>
      </c>
      <c r="K54" s="38" t="s">
        <v>215</v>
      </c>
      <c r="L54" s="38" t="s">
        <v>220</v>
      </c>
      <c r="M54" s="41" t="s">
        <v>221</v>
      </c>
      <c r="N54" s="10"/>
      <c r="O54" s="10"/>
    </row>
    <row r="55" spans="1:15" ht="50.45" customHeight="1">
      <c r="A55" s="34" t="s">
        <v>224</v>
      </c>
      <c r="B55" s="39" t="s">
        <v>225</v>
      </c>
      <c r="C55" s="33" t="s">
        <v>16</v>
      </c>
      <c r="D55" s="36" t="s">
        <v>16</v>
      </c>
      <c r="E55" s="36">
        <v>114848.94</v>
      </c>
      <c r="F55" s="36" t="s">
        <v>16</v>
      </c>
      <c r="G55" s="36" t="s">
        <v>17</v>
      </c>
      <c r="H55" s="36" t="s">
        <v>16</v>
      </c>
      <c r="I55" s="38" t="s">
        <v>16</v>
      </c>
      <c r="J55" s="36" t="s">
        <v>226</v>
      </c>
      <c r="K55" s="36" t="s">
        <v>227</v>
      </c>
      <c r="L55" s="36" t="s">
        <v>220</v>
      </c>
      <c r="M55" s="36" t="s">
        <v>228</v>
      </c>
      <c r="N55" s="10"/>
      <c r="O55" s="10"/>
    </row>
    <row r="56" spans="1:15" ht="99.6" customHeight="1">
      <c r="A56" s="34" t="s">
        <v>229</v>
      </c>
      <c r="B56" s="39" t="s">
        <v>230</v>
      </c>
      <c r="C56" s="36">
        <v>504073.37</v>
      </c>
      <c r="D56" s="36" t="s">
        <v>16</v>
      </c>
      <c r="E56" s="36" t="s">
        <v>16</v>
      </c>
      <c r="F56" s="36" t="s">
        <v>16</v>
      </c>
      <c r="G56" s="36" t="s">
        <v>16</v>
      </c>
      <c r="H56" s="36" t="s">
        <v>16</v>
      </c>
      <c r="I56" s="38" t="s">
        <v>16</v>
      </c>
      <c r="J56" s="36" t="s">
        <v>16</v>
      </c>
      <c r="K56" s="36" t="s">
        <v>16</v>
      </c>
      <c r="L56" s="36" t="s">
        <v>16</v>
      </c>
      <c r="M56" s="36" t="s">
        <v>16</v>
      </c>
      <c r="N56" s="10"/>
      <c r="O56" s="10"/>
    </row>
    <row r="57" spans="1:15" ht="47.45" customHeight="1">
      <c r="A57" s="56" t="s">
        <v>40</v>
      </c>
      <c r="B57" s="56"/>
      <c r="C57" s="14">
        <f>SUM(C48:C56)</f>
        <v>550359.9</v>
      </c>
      <c r="D57" s="14">
        <f>SUM(D48:D56)</f>
        <v>7178.52</v>
      </c>
      <c r="E57" s="14">
        <f>SUM(E48:E56)</f>
        <v>114848.94</v>
      </c>
      <c r="F57" s="14">
        <f>SUM(F48:F56)</f>
        <v>21535560</v>
      </c>
      <c r="G57" s="26" t="s">
        <v>16</v>
      </c>
      <c r="H57" s="26" t="s">
        <v>16</v>
      </c>
      <c r="I57" s="27" t="s">
        <v>16</v>
      </c>
      <c r="J57" s="26" t="s">
        <v>16</v>
      </c>
      <c r="K57" s="26" t="s">
        <v>16</v>
      </c>
      <c r="L57" s="28" t="s">
        <v>16</v>
      </c>
      <c r="M57" s="28" t="s">
        <v>16</v>
      </c>
      <c r="N57" s="10"/>
      <c r="O57" s="10"/>
    </row>
    <row r="58" spans="1:15" ht="99" customHeight="1">
      <c r="A58" s="42">
        <v>9</v>
      </c>
      <c r="B58" s="32" t="s">
        <v>231</v>
      </c>
      <c r="C58" s="33" t="s">
        <v>16</v>
      </c>
      <c r="D58" s="33">
        <v>1812.8</v>
      </c>
      <c r="E58" s="33" t="s">
        <v>16</v>
      </c>
      <c r="F58" s="6">
        <f t="shared" ref="F58:F70" si="2">D58*3000</f>
        <v>5438400</v>
      </c>
      <c r="G58" s="33" t="s">
        <v>17</v>
      </c>
      <c r="H58" s="33" t="s">
        <v>232</v>
      </c>
      <c r="I58" s="43" t="s">
        <v>233</v>
      </c>
      <c r="J58" s="33" t="s">
        <v>199</v>
      </c>
      <c r="K58" s="33" t="s">
        <v>234</v>
      </c>
      <c r="L58" s="33" t="s">
        <v>235</v>
      </c>
      <c r="M58" s="33" t="s">
        <v>236</v>
      </c>
      <c r="N58" s="10"/>
      <c r="O58" s="10"/>
    </row>
    <row r="59" spans="1:15" ht="27.6" customHeight="1">
      <c r="A59" s="42" t="s">
        <v>237</v>
      </c>
      <c r="B59" s="32" t="s">
        <v>238</v>
      </c>
      <c r="C59" s="33" t="s">
        <v>16</v>
      </c>
      <c r="D59" s="33">
        <v>320</v>
      </c>
      <c r="E59" s="33" t="s">
        <v>16</v>
      </c>
      <c r="F59" s="6">
        <f t="shared" si="2"/>
        <v>960000</v>
      </c>
      <c r="G59" s="33" t="s">
        <v>239</v>
      </c>
      <c r="H59" s="44">
        <v>1970</v>
      </c>
      <c r="I59" s="43">
        <v>2012</v>
      </c>
      <c r="J59" s="33" t="s">
        <v>240</v>
      </c>
      <c r="K59" s="33" t="s">
        <v>241</v>
      </c>
      <c r="L59" s="33" t="s">
        <v>242</v>
      </c>
      <c r="M59" s="33" t="s">
        <v>63</v>
      </c>
      <c r="N59" s="10"/>
      <c r="O59" s="10"/>
    </row>
    <row r="60" spans="1:15" ht="26.45" customHeight="1">
      <c r="A60" s="42" t="s">
        <v>243</v>
      </c>
      <c r="B60" s="32" t="s">
        <v>244</v>
      </c>
      <c r="C60" s="33" t="s">
        <v>16</v>
      </c>
      <c r="D60" s="33">
        <v>300</v>
      </c>
      <c r="E60" s="33" t="s">
        <v>16</v>
      </c>
      <c r="F60" s="6">
        <f t="shared" si="2"/>
        <v>900000</v>
      </c>
      <c r="G60" s="33" t="s">
        <v>239</v>
      </c>
      <c r="H60" s="44">
        <v>1970</v>
      </c>
      <c r="I60" s="43">
        <v>2012</v>
      </c>
      <c r="J60" s="33" t="s">
        <v>240</v>
      </c>
      <c r="K60" s="33" t="s">
        <v>245</v>
      </c>
      <c r="L60" s="33" t="s">
        <v>242</v>
      </c>
      <c r="M60" s="33" t="s">
        <v>63</v>
      </c>
      <c r="N60" s="10"/>
      <c r="O60" s="10"/>
    </row>
    <row r="61" spans="1:15" ht="31.5">
      <c r="A61" s="42" t="s">
        <v>246</v>
      </c>
      <c r="B61" s="32" t="s">
        <v>247</v>
      </c>
      <c r="C61" s="33" t="s">
        <v>16</v>
      </c>
      <c r="D61" s="33">
        <v>1291</v>
      </c>
      <c r="E61" s="33" t="s">
        <v>16</v>
      </c>
      <c r="F61" s="6">
        <f t="shared" si="2"/>
        <v>3873000</v>
      </c>
      <c r="G61" s="33" t="s">
        <v>239</v>
      </c>
      <c r="H61" s="43">
        <v>1969</v>
      </c>
      <c r="I61" s="43">
        <v>2013</v>
      </c>
      <c r="J61" s="33" t="s">
        <v>248</v>
      </c>
      <c r="K61" s="33" t="s">
        <v>249</v>
      </c>
      <c r="L61" s="33" t="s">
        <v>250</v>
      </c>
      <c r="M61" s="33" t="s">
        <v>63</v>
      </c>
      <c r="N61" s="10"/>
      <c r="O61" s="10"/>
    </row>
    <row r="62" spans="1:15" ht="31.5">
      <c r="A62" s="42" t="s">
        <v>251</v>
      </c>
      <c r="B62" s="32" t="s">
        <v>252</v>
      </c>
      <c r="C62" s="33" t="s">
        <v>16</v>
      </c>
      <c r="D62" s="33">
        <v>985</v>
      </c>
      <c r="E62" s="33" t="s">
        <v>16</v>
      </c>
      <c r="F62" s="6">
        <f t="shared" si="2"/>
        <v>2955000</v>
      </c>
      <c r="G62" s="33" t="s">
        <v>239</v>
      </c>
      <c r="H62" s="43">
        <v>1975</v>
      </c>
      <c r="I62" s="43">
        <v>2013</v>
      </c>
      <c r="J62" s="33" t="s">
        <v>248</v>
      </c>
      <c r="K62" s="33" t="s">
        <v>249</v>
      </c>
      <c r="L62" s="33" t="s">
        <v>250</v>
      </c>
      <c r="M62" s="33" t="s">
        <v>63</v>
      </c>
      <c r="N62" s="10"/>
      <c r="O62" s="10"/>
    </row>
    <row r="63" spans="1:15" ht="28.9" customHeight="1">
      <c r="A63" s="42" t="s">
        <v>253</v>
      </c>
      <c r="B63" s="32" t="s">
        <v>254</v>
      </c>
      <c r="C63" s="33" t="s">
        <v>16</v>
      </c>
      <c r="D63" s="33">
        <v>797.6</v>
      </c>
      <c r="E63" s="33" t="s">
        <v>16</v>
      </c>
      <c r="F63" s="6">
        <f t="shared" si="2"/>
        <v>2392800</v>
      </c>
      <c r="G63" s="33" t="s">
        <v>239</v>
      </c>
      <c r="H63" s="43">
        <v>1970</v>
      </c>
      <c r="I63" s="43">
        <v>2013</v>
      </c>
      <c r="J63" s="33" t="s">
        <v>255</v>
      </c>
      <c r="K63" s="33" t="s">
        <v>256</v>
      </c>
      <c r="L63" s="33" t="s">
        <v>250</v>
      </c>
      <c r="M63" s="33" t="s">
        <v>63</v>
      </c>
      <c r="N63" s="10"/>
      <c r="O63" s="10"/>
    </row>
    <row r="64" spans="1:15" ht="30.6" customHeight="1">
      <c r="A64" s="42" t="s">
        <v>257</v>
      </c>
      <c r="B64" s="32" t="s">
        <v>258</v>
      </c>
      <c r="C64" s="33" t="s">
        <v>16</v>
      </c>
      <c r="D64" s="33">
        <v>321.60000000000002</v>
      </c>
      <c r="E64" s="33" t="s">
        <v>16</v>
      </c>
      <c r="F64" s="6">
        <f t="shared" si="2"/>
        <v>964800.00000000012</v>
      </c>
      <c r="G64" s="33" t="s">
        <v>239</v>
      </c>
      <c r="H64" s="43">
        <v>1970</v>
      </c>
      <c r="I64" s="43">
        <v>2013</v>
      </c>
      <c r="J64" s="33" t="s">
        <v>259</v>
      </c>
      <c r="K64" s="33" t="s">
        <v>260</v>
      </c>
      <c r="L64" s="33" t="s">
        <v>250</v>
      </c>
      <c r="M64" s="33" t="s">
        <v>63</v>
      </c>
      <c r="N64" s="10"/>
      <c r="O64" s="10"/>
    </row>
    <row r="65" spans="1:15" ht="27.6" customHeight="1">
      <c r="A65" s="42" t="s">
        <v>261</v>
      </c>
      <c r="B65" s="32" t="s">
        <v>262</v>
      </c>
      <c r="C65" s="33" t="s">
        <v>16</v>
      </c>
      <c r="D65" s="33">
        <v>2050</v>
      </c>
      <c r="E65" s="33" t="s">
        <v>16</v>
      </c>
      <c r="F65" s="6">
        <f t="shared" si="2"/>
        <v>6150000</v>
      </c>
      <c r="G65" s="33" t="s">
        <v>239</v>
      </c>
      <c r="H65" s="43">
        <v>1970</v>
      </c>
      <c r="I65" s="43">
        <v>2016</v>
      </c>
      <c r="J65" s="33" t="s">
        <v>259</v>
      </c>
      <c r="K65" s="33" t="s">
        <v>263</v>
      </c>
      <c r="L65" s="33" t="s">
        <v>63</v>
      </c>
      <c r="M65" s="33" t="s">
        <v>63</v>
      </c>
      <c r="N65" s="10"/>
      <c r="O65" s="10"/>
    </row>
    <row r="66" spans="1:15" ht="31.9" customHeight="1">
      <c r="A66" s="42" t="s">
        <v>264</v>
      </c>
      <c r="B66" s="32" t="s">
        <v>265</v>
      </c>
      <c r="C66" s="33" t="s">
        <v>16</v>
      </c>
      <c r="D66" s="33">
        <v>432.2</v>
      </c>
      <c r="E66" s="33" t="s">
        <v>16</v>
      </c>
      <c r="F66" s="6">
        <f t="shared" si="2"/>
        <v>1296600</v>
      </c>
      <c r="G66" s="33" t="s">
        <v>239</v>
      </c>
      <c r="H66" s="43">
        <v>1970</v>
      </c>
      <c r="I66" s="43">
        <v>2015</v>
      </c>
      <c r="J66" s="33" t="s">
        <v>259</v>
      </c>
      <c r="K66" s="33" t="s">
        <v>266</v>
      </c>
      <c r="L66" s="33" t="s">
        <v>242</v>
      </c>
      <c r="M66" s="33" t="s">
        <v>63</v>
      </c>
      <c r="N66" s="10"/>
      <c r="O66" s="10"/>
    </row>
    <row r="67" spans="1:15" ht="29.45" customHeight="1">
      <c r="A67" s="42" t="s">
        <v>267</v>
      </c>
      <c r="B67" s="32" t="s">
        <v>268</v>
      </c>
      <c r="C67" s="33" t="s">
        <v>16</v>
      </c>
      <c r="D67" s="33">
        <v>168</v>
      </c>
      <c r="E67" s="33" t="s">
        <v>16</v>
      </c>
      <c r="F67" s="6">
        <f t="shared" si="2"/>
        <v>504000</v>
      </c>
      <c r="G67" s="33" t="s">
        <v>239</v>
      </c>
      <c r="H67" s="43">
        <v>1970</v>
      </c>
      <c r="I67" s="43" t="s">
        <v>63</v>
      </c>
      <c r="J67" s="33" t="s">
        <v>269</v>
      </c>
      <c r="K67" s="33" t="s">
        <v>245</v>
      </c>
      <c r="L67" s="33" t="s">
        <v>242</v>
      </c>
      <c r="M67" s="33" t="s">
        <v>63</v>
      </c>
      <c r="N67" s="10"/>
      <c r="O67" s="10"/>
    </row>
    <row r="68" spans="1:15" ht="31.9" customHeight="1">
      <c r="A68" s="42" t="s">
        <v>270</v>
      </c>
      <c r="B68" s="32" t="s">
        <v>271</v>
      </c>
      <c r="C68" s="33" t="s">
        <v>16</v>
      </c>
      <c r="D68" s="33">
        <v>31.8</v>
      </c>
      <c r="E68" s="33" t="s">
        <v>16</v>
      </c>
      <c r="F68" s="6">
        <f t="shared" si="2"/>
        <v>95400</v>
      </c>
      <c r="G68" s="33" t="s">
        <v>239</v>
      </c>
      <c r="H68" s="43">
        <v>1970</v>
      </c>
      <c r="I68" s="43" t="s">
        <v>63</v>
      </c>
      <c r="J68" s="33" t="s">
        <v>63</v>
      </c>
      <c r="K68" s="33" t="s">
        <v>63</v>
      </c>
      <c r="L68" s="33" t="s">
        <v>63</v>
      </c>
      <c r="M68" s="33" t="s">
        <v>63</v>
      </c>
      <c r="N68" s="10"/>
      <c r="O68" s="10"/>
    </row>
    <row r="69" spans="1:15" ht="40.9" customHeight="1">
      <c r="A69" s="42" t="s">
        <v>272</v>
      </c>
      <c r="B69" s="32" t="s">
        <v>273</v>
      </c>
      <c r="C69" s="33" t="s">
        <v>16</v>
      </c>
      <c r="D69" s="33">
        <v>38.200000000000003</v>
      </c>
      <c r="E69" s="33" t="s">
        <v>16</v>
      </c>
      <c r="F69" s="6">
        <f t="shared" si="2"/>
        <v>114600.00000000001</v>
      </c>
      <c r="G69" s="33" t="s">
        <v>239</v>
      </c>
      <c r="H69" s="43">
        <v>1981</v>
      </c>
      <c r="I69" s="43" t="s">
        <v>63</v>
      </c>
      <c r="J69" s="33" t="s">
        <v>204</v>
      </c>
      <c r="K69" s="33" t="s">
        <v>63</v>
      </c>
      <c r="L69" s="33" t="s">
        <v>242</v>
      </c>
      <c r="M69" s="33" t="s">
        <v>63</v>
      </c>
      <c r="N69" s="10"/>
      <c r="O69" s="10"/>
    </row>
    <row r="70" spans="1:15" ht="34.15" customHeight="1">
      <c r="A70" s="42" t="s">
        <v>274</v>
      </c>
      <c r="B70" s="32" t="s">
        <v>275</v>
      </c>
      <c r="C70" s="33" t="s">
        <v>16</v>
      </c>
      <c r="D70" s="33">
        <v>60</v>
      </c>
      <c r="E70" s="33" t="s">
        <v>16</v>
      </c>
      <c r="F70" s="6">
        <f t="shared" si="2"/>
        <v>180000</v>
      </c>
      <c r="G70" s="33" t="s">
        <v>239</v>
      </c>
      <c r="H70" s="33" t="s">
        <v>276</v>
      </c>
      <c r="I70" s="43">
        <v>2017</v>
      </c>
      <c r="J70" s="33" t="s">
        <v>63</v>
      </c>
      <c r="K70" s="33" t="s">
        <v>277</v>
      </c>
      <c r="L70" s="33" t="s">
        <v>63</v>
      </c>
      <c r="M70" s="33" t="s">
        <v>63</v>
      </c>
      <c r="N70" s="10"/>
      <c r="O70" s="10"/>
    </row>
    <row r="71" spans="1:15" ht="41.45" customHeight="1">
      <c r="A71" s="42" t="s">
        <v>278</v>
      </c>
      <c r="B71" s="32" t="s">
        <v>279</v>
      </c>
      <c r="C71" s="33">
        <v>1354684</v>
      </c>
      <c r="D71" s="33" t="s">
        <v>16</v>
      </c>
      <c r="E71" s="33" t="s">
        <v>16</v>
      </c>
      <c r="F71" s="33" t="s">
        <v>16</v>
      </c>
      <c r="G71" s="33" t="s">
        <v>17</v>
      </c>
      <c r="H71" s="33" t="s">
        <v>16</v>
      </c>
      <c r="I71" s="43" t="s">
        <v>16</v>
      </c>
      <c r="J71" s="33" t="s">
        <v>16</v>
      </c>
      <c r="K71" s="33" t="s">
        <v>16</v>
      </c>
      <c r="L71" s="33" t="s">
        <v>16</v>
      </c>
      <c r="M71" s="33" t="s">
        <v>16</v>
      </c>
      <c r="N71" s="10"/>
      <c r="O71" s="10"/>
    </row>
    <row r="72" spans="1:15" ht="61.9" customHeight="1">
      <c r="A72" s="42" t="s">
        <v>280</v>
      </c>
      <c r="B72" s="32" t="s">
        <v>281</v>
      </c>
      <c r="C72" s="33" t="s">
        <v>16</v>
      </c>
      <c r="D72" s="33">
        <v>635.74</v>
      </c>
      <c r="E72" s="33" t="s">
        <v>16</v>
      </c>
      <c r="F72" s="33">
        <f>D72*3000</f>
        <v>1907220</v>
      </c>
      <c r="G72" s="33" t="s">
        <v>16</v>
      </c>
      <c r="H72" s="33" t="s">
        <v>16</v>
      </c>
      <c r="I72" s="43" t="s">
        <v>282</v>
      </c>
      <c r="J72" s="33" t="s">
        <v>283</v>
      </c>
      <c r="K72" s="33" t="s">
        <v>139</v>
      </c>
      <c r="L72" s="33" t="s">
        <v>284</v>
      </c>
      <c r="M72" s="33" t="s">
        <v>285</v>
      </c>
      <c r="N72" s="10"/>
      <c r="O72" s="10"/>
    </row>
    <row r="73" spans="1:15" ht="28.9" customHeight="1">
      <c r="A73" s="42" t="s">
        <v>286</v>
      </c>
      <c r="B73" s="32" t="s">
        <v>287</v>
      </c>
      <c r="C73" s="33" t="s">
        <v>16</v>
      </c>
      <c r="D73" s="33">
        <v>112.02</v>
      </c>
      <c r="E73" s="33" t="s">
        <v>16</v>
      </c>
      <c r="F73" s="33">
        <f>D73*3000</f>
        <v>336060</v>
      </c>
      <c r="G73" s="33" t="s">
        <v>16</v>
      </c>
      <c r="H73" s="33" t="s">
        <v>16</v>
      </c>
      <c r="I73" s="43" t="s">
        <v>16</v>
      </c>
      <c r="J73" s="33" t="s">
        <v>16</v>
      </c>
      <c r="K73" s="33" t="s">
        <v>16</v>
      </c>
      <c r="L73" s="33" t="s">
        <v>16</v>
      </c>
      <c r="M73" s="33" t="s">
        <v>16</v>
      </c>
      <c r="N73" s="10"/>
      <c r="O73" s="10"/>
    </row>
    <row r="74" spans="1:15" ht="40.15" customHeight="1">
      <c r="A74" s="42" t="s">
        <v>288</v>
      </c>
      <c r="B74" s="32" t="s">
        <v>289</v>
      </c>
      <c r="C74" s="33">
        <v>41576</v>
      </c>
      <c r="D74" s="33" t="s">
        <v>16</v>
      </c>
      <c r="E74" s="33" t="s">
        <v>16</v>
      </c>
      <c r="F74" s="33" t="s">
        <v>16</v>
      </c>
      <c r="G74" s="33" t="s">
        <v>16</v>
      </c>
      <c r="H74" s="33" t="s">
        <v>16</v>
      </c>
      <c r="I74" s="43" t="s">
        <v>16</v>
      </c>
      <c r="J74" s="33" t="s">
        <v>16</v>
      </c>
      <c r="K74" s="33" t="s">
        <v>16</v>
      </c>
      <c r="L74" s="33" t="s">
        <v>16</v>
      </c>
      <c r="M74" s="33" t="s">
        <v>16</v>
      </c>
      <c r="N74" s="10"/>
      <c r="O74" s="10"/>
    </row>
    <row r="75" spans="1:15" ht="32.25" customHeight="1">
      <c r="A75" s="59" t="s">
        <v>40</v>
      </c>
      <c r="B75" s="59"/>
      <c r="C75" s="14">
        <f>SUM(C58:C74)</f>
        <v>1396260</v>
      </c>
      <c r="D75" s="14">
        <f>SUM(D58:D74)</f>
        <v>9355.9600000000009</v>
      </c>
      <c r="E75" s="14">
        <f>SUM(E72:E74)</f>
        <v>0</v>
      </c>
      <c r="F75" s="14">
        <f>SUM(F58:F74)</f>
        <v>28067880</v>
      </c>
      <c r="G75" s="15" t="s">
        <v>16</v>
      </c>
      <c r="H75" s="15" t="s">
        <v>16</v>
      </c>
      <c r="I75" s="16" t="s">
        <v>16</v>
      </c>
      <c r="J75" s="15" t="s">
        <v>16</v>
      </c>
      <c r="K75" s="15" t="s">
        <v>16</v>
      </c>
      <c r="L75" s="17" t="s">
        <v>16</v>
      </c>
      <c r="M75" s="17" t="s">
        <v>16</v>
      </c>
      <c r="N75" s="10"/>
      <c r="O75" s="10"/>
    </row>
    <row r="76" spans="1:15" ht="138.6" customHeight="1">
      <c r="A76" s="29">
        <v>10</v>
      </c>
      <c r="B76" s="32" t="s">
        <v>290</v>
      </c>
      <c r="C76" s="6">
        <v>174705.06</v>
      </c>
      <c r="D76" s="7">
        <v>2193.15</v>
      </c>
      <c r="E76" s="6" t="s">
        <v>16</v>
      </c>
      <c r="F76" s="6">
        <f>D76*3000</f>
        <v>6579450</v>
      </c>
      <c r="G76" s="6" t="s">
        <v>291</v>
      </c>
      <c r="H76" s="45">
        <v>1976</v>
      </c>
      <c r="I76" s="31">
        <v>2014</v>
      </c>
      <c r="J76" s="6" t="s">
        <v>204</v>
      </c>
      <c r="K76" s="6" t="s">
        <v>166</v>
      </c>
      <c r="L76" s="6" t="s">
        <v>292</v>
      </c>
      <c r="M76" s="6" t="s">
        <v>293</v>
      </c>
      <c r="N76" s="10"/>
      <c r="O76" s="10"/>
    </row>
    <row r="77" spans="1:15" ht="27" customHeight="1">
      <c r="A77" s="59" t="s">
        <v>40</v>
      </c>
      <c r="B77" s="59"/>
      <c r="C77" s="14">
        <f>SUM(C76:C76)</f>
        <v>174705.06</v>
      </c>
      <c r="D77" s="14">
        <f>SUM(D76:D76)</f>
        <v>2193.15</v>
      </c>
      <c r="E77" s="14">
        <f>SUM(E76:E76)</f>
        <v>0</v>
      </c>
      <c r="F77" s="14">
        <f>SUM(F76:F76)</f>
        <v>6579450</v>
      </c>
      <c r="G77" s="15" t="s">
        <v>16</v>
      </c>
      <c r="H77" s="15" t="s">
        <v>16</v>
      </c>
      <c r="I77" s="16" t="s">
        <v>16</v>
      </c>
      <c r="J77" s="15" t="s">
        <v>16</v>
      </c>
      <c r="K77" s="15" t="s">
        <v>16</v>
      </c>
      <c r="L77" s="17" t="s">
        <v>16</v>
      </c>
      <c r="M77" s="17" t="s">
        <v>16</v>
      </c>
      <c r="N77" s="10"/>
      <c r="O77" s="10"/>
    </row>
    <row r="78" spans="1:15" ht="48" customHeight="1">
      <c r="A78" s="57" t="s">
        <v>294</v>
      </c>
      <c r="B78" s="57"/>
      <c r="C78" s="46">
        <f>C7+C26+C28+C32+C35+C38+C47+C57+C75+C77</f>
        <v>5817386.7999999998</v>
      </c>
      <c r="D78" s="46" t="s">
        <v>16</v>
      </c>
      <c r="E78" s="46">
        <f>E7+E26+E28+E32+E35+E38+E47+E57+E75+E77</f>
        <v>190206.19</v>
      </c>
      <c r="F78" s="46">
        <f>F7+F26+F28+F32+F35+F38+F47+F57+F75+F77</f>
        <v>136934550</v>
      </c>
      <c r="G78" s="47"/>
      <c r="H78" s="47"/>
      <c r="I78" s="48"/>
      <c r="J78" s="47"/>
      <c r="K78" s="47"/>
      <c r="L78" s="47"/>
      <c r="M78" s="47"/>
      <c r="N78" s="10"/>
      <c r="O78" s="10"/>
    </row>
    <row r="79" spans="1:15" ht="15.6" customHeight="1">
      <c r="A79" s="60" t="s">
        <v>295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2"/>
      <c r="N79" s="10"/>
      <c r="O79" s="10"/>
    </row>
    <row r="80" spans="1:15" ht="15.6" customHeight="1">
      <c r="A80" s="60" t="s">
        <v>296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2"/>
      <c r="N80" s="10"/>
      <c r="O80" s="10"/>
    </row>
    <row r="81" spans="7:15">
      <c r="G81" s="49"/>
      <c r="H81" s="49"/>
      <c r="J81" s="49"/>
      <c r="K81" s="49"/>
      <c r="L81" s="49"/>
      <c r="M81" s="51"/>
      <c r="N81" s="10"/>
      <c r="O81" s="10"/>
    </row>
    <row r="82" spans="7:15">
      <c r="G82" s="49"/>
      <c r="H82" s="49"/>
      <c r="J82" s="49"/>
      <c r="K82" s="49"/>
      <c r="L82" s="49"/>
      <c r="M82" s="51"/>
      <c r="N82" s="10"/>
      <c r="O82" s="10"/>
    </row>
    <row r="83" spans="7:15">
      <c r="G83" s="49"/>
      <c r="H83" s="49"/>
      <c r="J83" s="49"/>
      <c r="K83" s="49"/>
      <c r="L83" s="49"/>
      <c r="M83" s="51"/>
      <c r="N83" s="10"/>
      <c r="O83" s="10"/>
    </row>
    <row r="113" spans="3:13">
      <c r="C113" s="11"/>
      <c r="D113" s="11"/>
      <c r="E113" s="11"/>
      <c r="F113" s="11"/>
      <c r="G113" s="11"/>
      <c r="H113" s="11"/>
      <c r="I113" s="52"/>
      <c r="J113" s="11"/>
      <c r="K113" s="11"/>
      <c r="L113" s="11"/>
      <c r="M113" s="11"/>
    </row>
    <row r="114" spans="3:13">
      <c r="C114" s="11"/>
      <c r="D114" s="11"/>
      <c r="E114" s="11"/>
      <c r="F114" s="11"/>
      <c r="G114" s="11"/>
      <c r="H114" s="11"/>
      <c r="I114" s="52"/>
      <c r="J114" s="11"/>
      <c r="K114" s="11"/>
      <c r="L114" s="11"/>
      <c r="M114" s="11"/>
    </row>
    <row r="115" spans="3:13">
      <c r="C115" s="11"/>
      <c r="D115" s="11"/>
      <c r="E115" s="11"/>
      <c r="F115" s="11"/>
      <c r="G115" s="11"/>
      <c r="H115" s="11"/>
      <c r="I115" s="52"/>
      <c r="J115" s="11"/>
      <c r="K115" s="11"/>
      <c r="L115" s="11"/>
      <c r="M115" s="11"/>
    </row>
    <row r="116" spans="3:13">
      <c r="C116" s="11"/>
      <c r="D116" s="11"/>
      <c r="E116" s="11"/>
      <c r="F116" s="11"/>
      <c r="G116" s="11"/>
      <c r="H116" s="11"/>
      <c r="I116" s="52"/>
      <c r="J116" s="11"/>
      <c r="K116" s="11"/>
      <c r="L116" s="11"/>
      <c r="M116" s="11"/>
    </row>
    <row r="117" spans="3:13">
      <c r="C117" s="11"/>
      <c r="D117" s="11"/>
      <c r="E117" s="11"/>
      <c r="F117" s="11"/>
      <c r="G117" s="11"/>
      <c r="H117" s="11"/>
      <c r="I117" s="52"/>
      <c r="J117" s="11"/>
      <c r="K117" s="11"/>
      <c r="L117" s="11"/>
      <c r="M117" s="11"/>
    </row>
    <row r="118" spans="3:13">
      <c r="C118" s="11"/>
      <c r="D118" s="11"/>
      <c r="E118" s="11"/>
      <c r="F118" s="11"/>
      <c r="G118" s="11"/>
      <c r="H118" s="11"/>
      <c r="I118" s="52"/>
      <c r="J118" s="11"/>
      <c r="K118" s="11"/>
      <c r="L118" s="11"/>
      <c r="M118" s="11"/>
    </row>
    <row r="119" spans="3:13">
      <c r="C119" s="11"/>
      <c r="D119" s="11"/>
      <c r="E119" s="11"/>
      <c r="F119" s="11"/>
      <c r="G119" s="11"/>
      <c r="H119" s="11"/>
      <c r="I119" s="52"/>
      <c r="J119" s="11"/>
      <c r="K119" s="11"/>
      <c r="L119" s="11"/>
      <c r="M119" s="11"/>
    </row>
    <row r="120" spans="3:13">
      <c r="C120" s="11"/>
      <c r="D120" s="11"/>
      <c r="E120" s="11"/>
      <c r="F120" s="11"/>
      <c r="G120" s="11"/>
      <c r="H120" s="11"/>
      <c r="I120" s="52"/>
      <c r="J120" s="11"/>
      <c r="K120" s="11"/>
      <c r="L120" s="11"/>
      <c r="M120" s="11"/>
    </row>
    <row r="121" spans="3:13">
      <c r="C121" s="11"/>
      <c r="D121" s="11"/>
      <c r="E121" s="11"/>
      <c r="F121" s="11"/>
      <c r="G121" s="11"/>
      <c r="H121" s="11"/>
      <c r="I121" s="52"/>
      <c r="J121" s="11"/>
      <c r="K121" s="11"/>
      <c r="L121" s="11"/>
      <c r="M121" s="11"/>
    </row>
    <row r="122" spans="3:13">
      <c r="C122" s="11"/>
      <c r="D122" s="11"/>
      <c r="E122" s="11"/>
      <c r="F122" s="11"/>
      <c r="G122" s="11"/>
      <c r="H122" s="11"/>
      <c r="I122" s="52"/>
      <c r="J122" s="11"/>
      <c r="K122" s="11"/>
      <c r="L122" s="11"/>
      <c r="M122" s="11"/>
    </row>
    <row r="123" spans="3:13">
      <c r="C123" s="11"/>
      <c r="D123" s="11"/>
      <c r="E123" s="11"/>
      <c r="F123" s="11"/>
      <c r="G123" s="11"/>
      <c r="H123" s="11"/>
      <c r="I123" s="52"/>
      <c r="J123" s="11"/>
      <c r="K123" s="11"/>
      <c r="L123" s="11"/>
      <c r="M123" s="11"/>
    </row>
    <row r="124" spans="3:13">
      <c r="C124" s="11"/>
      <c r="D124" s="11"/>
      <c r="E124" s="11"/>
      <c r="F124" s="11"/>
      <c r="G124" s="11"/>
      <c r="H124" s="11"/>
      <c r="I124" s="52"/>
      <c r="J124" s="11"/>
      <c r="K124" s="11"/>
      <c r="L124" s="11"/>
      <c r="M124" s="11"/>
    </row>
    <row r="125" spans="3:13">
      <c r="C125" s="11"/>
      <c r="D125" s="11"/>
      <c r="E125" s="11"/>
      <c r="F125" s="11"/>
      <c r="G125" s="11"/>
      <c r="H125" s="11"/>
      <c r="I125" s="52"/>
      <c r="J125" s="11"/>
      <c r="K125" s="11"/>
      <c r="L125" s="11"/>
      <c r="M125" s="11"/>
    </row>
    <row r="126" spans="3:13">
      <c r="C126" s="11"/>
      <c r="D126" s="11"/>
      <c r="E126" s="11"/>
      <c r="F126" s="11"/>
      <c r="G126" s="11"/>
      <c r="H126" s="11"/>
      <c r="I126" s="52"/>
      <c r="J126" s="11"/>
      <c r="K126" s="11"/>
      <c r="L126" s="11"/>
      <c r="M126" s="11"/>
    </row>
    <row r="127" spans="3:13">
      <c r="C127" s="11"/>
      <c r="D127" s="11"/>
      <c r="E127" s="11"/>
      <c r="F127" s="11"/>
      <c r="G127" s="11"/>
      <c r="H127" s="11"/>
      <c r="I127" s="52"/>
      <c r="J127" s="11"/>
      <c r="K127" s="11"/>
      <c r="L127" s="11"/>
      <c r="M127" s="11"/>
    </row>
    <row r="128" spans="3:13">
      <c r="C128" s="11"/>
      <c r="D128" s="11"/>
      <c r="E128" s="11"/>
      <c r="F128" s="11"/>
      <c r="G128" s="11"/>
      <c r="H128" s="11"/>
      <c r="I128" s="52"/>
      <c r="J128" s="11"/>
      <c r="K128" s="11"/>
      <c r="L128" s="11"/>
      <c r="M128" s="11"/>
    </row>
    <row r="129" spans="3:13">
      <c r="C129" s="11"/>
      <c r="D129" s="11"/>
      <c r="E129" s="11"/>
      <c r="F129" s="11"/>
      <c r="G129" s="11"/>
      <c r="H129" s="11"/>
      <c r="I129" s="52"/>
      <c r="J129" s="11"/>
      <c r="K129" s="11"/>
      <c r="L129" s="11"/>
      <c r="M129" s="11"/>
    </row>
    <row r="130" spans="3:13">
      <c r="C130" s="11"/>
      <c r="D130" s="11"/>
      <c r="E130" s="11"/>
      <c r="F130" s="11"/>
      <c r="G130" s="11"/>
      <c r="H130" s="11"/>
      <c r="I130" s="52"/>
      <c r="J130" s="11"/>
      <c r="K130" s="11"/>
      <c r="L130" s="11"/>
      <c r="M130" s="11"/>
    </row>
    <row r="131" spans="3:13">
      <c r="C131" s="11"/>
      <c r="D131" s="11"/>
      <c r="E131" s="11"/>
      <c r="F131" s="11"/>
      <c r="G131" s="11"/>
      <c r="H131" s="11"/>
      <c r="I131" s="52"/>
      <c r="J131" s="11"/>
      <c r="K131" s="11"/>
      <c r="L131" s="11"/>
      <c r="M131" s="11"/>
    </row>
    <row r="132" spans="3:13">
      <c r="C132" s="11"/>
      <c r="D132" s="11"/>
      <c r="E132" s="11"/>
      <c r="F132" s="11"/>
      <c r="G132" s="11"/>
      <c r="H132" s="11"/>
      <c r="I132" s="52"/>
      <c r="J132" s="11"/>
      <c r="K132" s="11"/>
      <c r="L132" s="11"/>
      <c r="M132" s="11"/>
    </row>
    <row r="133" spans="3:13">
      <c r="C133" s="11"/>
      <c r="D133" s="11"/>
      <c r="E133" s="11"/>
      <c r="F133" s="11"/>
      <c r="G133" s="11"/>
      <c r="H133" s="11"/>
      <c r="I133" s="52"/>
      <c r="J133" s="11"/>
      <c r="K133" s="11"/>
      <c r="L133" s="11"/>
      <c r="M133" s="11"/>
    </row>
    <row r="134" spans="3:13">
      <c r="C134" s="11"/>
      <c r="D134" s="11"/>
      <c r="E134" s="11"/>
      <c r="F134" s="11"/>
      <c r="G134" s="11"/>
      <c r="H134" s="11"/>
      <c r="I134" s="52"/>
      <c r="J134" s="11"/>
      <c r="K134" s="11"/>
      <c r="L134" s="11"/>
      <c r="M134" s="11"/>
    </row>
    <row r="135" spans="3:13">
      <c r="C135" s="11"/>
      <c r="D135" s="11"/>
      <c r="E135" s="11"/>
      <c r="F135" s="11"/>
      <c r="G135" s="11"/>
      <c r="H135" s="11"/>
      <c r="I135" s="52"/>
      <c r="J135" s="11"/>
      <c r="K135" s="11"/>
      <c r="L135" s="11"/>
      <c r="M135" s="11"/>
    </row>
    <row r="136" spans="3:13">
      <c r="C136" s="11"/>
      <c r="D136" s="11"/>
      <c r="E136" s="11"/>
      <c r="F136" s="11"/>
      <c r="G136" s="11"/>
      <c r="H136" s="11"/>
      <c r="I136" s="52"/>
      <c r="J136" s="11"/>
      <c r="K136" s="11"/>
      <c r="L136" s="11"/>
      <c r="M136" s="11"/>
    </row>
    <row r="137" spans="3:13">
      <c r="C137" s="11"/>
      <c r="D137" s="11"/>
      <c r="E137" s="11"/>
      <c r="F137" s="11"/>
      <c r="G137" s="11"/>
      <c r="H137" s="11"/>
      <c r="I137" s="52"/>
      <c r="J137" s="11"/>
      <c r="K137" s="11"/>
      <c r="L137" s="11"/>
      <c r="M137" s="11"/>
    </row>
    <row r="138" spans="3:13">
      <c r="C138" s="11"/>
      <c r="D138" s="11"/>
      <c r="E138" s="11"/>
      <c r="F138" s="11"/>
      <c r="G138" s="11"/>
      <c r="H138" s="11"/>
      <c r="I138" s="52"/>
      <c r="J138" s="11"/>
      <c r="K138" s="11"/>
      <c r="L138" s="11"/>
      <c r="M138" s="11"/>
    </row>
    <row r="139" spans="3:13">
      <c r="C139" s="11"/>
      <c r="D139" s="11"/>
      <c r="E139" s="11"/>
      <c r="F139" s="11"/>
      <c r="G139" s="11"/>
      <c r="H139" s="11"/>
      <c r="I139" s="52"/>
      <c r="J139" s="11"/>
      <c r="K139" s="11"/>
      <c r="L139" s="11"/>
      <c r="M139" s="11"/>
    </row>
    <row r="140" spans="3:13">
      <c r="C140" s="11"/>
      <c r="D140" s="11"/>
      <c r="E140" s="11"/>
      <c r="F140" s="11"/>
      <c r="G140" s="11"/>
      <c r="H140" s="11"/>
      <c r="I140" s="52"/>
      <c r="J140" s="11"/>
      <c r="K140" s="11"/>
      <c r="L140" s="11"/>
      <c r="M140" s="11"/>
    </row>
    <row r="141" spans="3:13">
      <c r="C141" s="11"/>
      <c r="D141" s="11"/>
      <c r="E141" s="11"/>
      <c r="F141" s="11"/>
      <c r="G141" s="11"/>
      <c r="H141" s="11"/>
      <c r="I141" s="52"/>
      <c r="J141" s="11"/>
      <c r="K141" s="11"/>
      <c r="L141" s="11"/>
      <c r="M141" s="11"/>
    </row>
    <row r="142" spans="3:13">
      <c r="C142" s="11"/>
      <c r="D142" s="11"/>
      <c r="E142" s="11"/>
      <c r="F142" s="11"/>
      <c r="G142" s="11"/>
      <c r="H142" s="11"/>
      <c r="I142" s="52"/>
      <c r="J142" s="11"/>
      <c r="K142" s="11"/>
      <c r="L142" s="11"/>
      <c r="M142" s="11"/>
    </row>
    <row r="143" spans="3:13">
      <c r="C143" s="11"/>
      <c r="D143" s="11"/>
      <c r="E143" s="11"/>
      <c r="F143" s="11"/>
      <c r="G143" s="11"/>
      <c r="H143" s="11"/>
      <c r="I143" s="52"/>
      <c r="J143" s="11"/>
      <c r="K143" s="11"/>
      <c r="L143" s="11"/>
      <c r="M143" s="11"/>
    </row>
    <row r="144" spans="3:13">
      <c r="C144" s="11"/>
      <c r="D144" s="11"/>
      <c r="E144" s="11"/>
      <c r="F144" s="11"/>
      <c r="G144" s="11"/>
      <c r="H144" s="11"/>
      <c r="I144" s="52"/>
      <c r="J144" s="11"/>
      <c r="K144" s="11"/>
      <c r="L144" s="11"/>
      <c r="M144" s="11"/>
    </row>
    <row r="145" spans="3:13">
      <c r="C145" s="11"/>
      <c r="D145" s="11"/>
      <c r="E145" s="11"/>
      <c r="F145" s="11"/>
      <c r="G145" s="11"/>
      <c r="H145" s="11"/>
      <c r="I145" s="52"/>
      <c r="J145" s="11"/>
      <c r="K145" s="11"/>
      <c r="L145" s="11"/>
      <c r="M145" s="11"/>
    </row>
    <row r="146" spans="3:13">
      <c r="C146" s="11"/>
      <c r="D146" s="11"/>
      <c r="E146" s="11"/>
      <c r="F146" s="11"/>
      <c r="G146" s="11"/>
      <c r="H146" s="11"/>
      <c r="I146" s="52"/>
      <c r="J146" s="11"/>
      <c r="K146" s="11"/>
      <c r="L146" s="11"/>
      <c r="M146" s="11"/>
    </row>
    <row r="147" spans="3:13">
      <c r="C147" s="11"/>
      <c r="D147" s="11"/>
      <c r="E147" s="11"/>
      <c r="F147" s="11"/>
      <c r="G147" s="11"/>
      <c r="H147" s="11"/>
      <c r="I147" s="52"/>
      <c r="J147" s="11"/>
      <c r="K147" s="11"/>
      <c r="L147" s="11"/>
      <c r="M147" s="11"/>
    </row>
    <row r="148" spans="3:13">
      <c r="C148" s="11"/>
      <c r="D148" s="11"/>
      <c r="E148" s="11"/>
      <c r="F148" s="11"/>
      <c r="G148" s="11"/>
      <c r="H148" s="11"/>
      <c r="I148" s="52"/>
      <c r="J148" s="11"/>
      <c r="K148" s="11"/>
      <c r="L148" s="11"/>
      <c r="M148" s="11"/>
    </row>
    <row r="149" spans="3:13">
      <c r="C149" s="11"/>
      <c r="D149" s="11"/>
      <c r="E149" s="11"/>
      <c r="F149" s="11"/>
      <c r="G149" s="11"/>
      <c r="H149" s="11"/>
      <c r="I149" s="52"/>
      <c r="J149" s="11"/>
      <c r="K149" s="11"/>
      <c r="L149" s="11"/>
      <c r="M149" s="11"/>
    </row>
    <row r="150" spans="3:13">
      <c r="C150" s="11"/>
      <c r="D150" s="11"/>
      <c r="E150" s="11"/>
      <c r="F150" s="11"/>
      <c r="G150" s="11"/>
      <c r="H150" s="11"/>
      <c r="I150" s="52"/>
      <c r="J150" s="11"/>
      <c r="K150" s="11"/>
      <c r="L150" s="11"/>
      <c r="M150" s="11"/>
    </row>
    <row r="151" spans="3:13">
      <c r="C151" s="11"/>
      <c r="D151" s="11"/>
      <c r="E151" s="11"/>
      <c r="F151" s="11"/>
      <c r="G151" s="11"/>
      <c r="H151" s="11"/>
      <c r="I151" s="52"/>
      <c r="J151" s="11"/>
      <c r="K151" s="11"/>
      <c r="L151" s="11"/>
      <c r="M151" s="11"/>
    </row>
    <row r="152" spans="3:13">
      <c r="C152" s="11"/>
      <c r="D152" s="11"/>
      <c r="E152" s="11"/>
      <c r="F152" s="11"/>
      <c r="G152" s="11"/>
      <c r="H152" s="11"/>
      <c r="I152" s="52"/>
      <c r="J152" s="11"/>
      <c r="K152" s="11"/>
      <c r="L152" s="11"/>
      <c r="M152" s="11"/>
    </row>
    <row r="153" spans="3:13">
      <c r="C153" s="11"/>
      <c r="D153" s="11"/>
      <c r="E153" s="11"/>
      <c r="F153" s="11"/>
      <c r="G153" s="11"/>
      <c r="H153" s="11"/>
      <c r="I153" s="52"/>
      <c r="J153" s="11"/>
      <c r="K153" s="11"/>
      <c r="L153" s="11"/>
      <c r="M153" s="11"/>
    </row>
    <row r="154" spans="3:13">
      <c r="C154" s="11"/>
      <c r="D154" s="11"/>
      <c r="E154" s="11"/>
      <c r="F154" s="11"/>
      <c r="G154" s="11"/>
      <c r="H154" s="11"/>
      <c r="I154" s="52"/>
      <c r="J154" s="11"/>
      <c r="K154" s="11"/>
      <c r="L154" s="11"/>
      <c r="M154" s="11"/>
    </row>
    <row r="155" spans="3:13">
      <c r="C155" s="11"/>
      <c r="D155" s="11"/>
      <c r="E155" s="11"/>
      <c r="F155" s="11"/>
      <c r="G155" s="11"/>
      <c r="H155" s="11"/>
      <c r="I155" s="52"/>
      <c r="J155" s="11"/>
      <c r="K155" s="11"/>
      <c r="L155" s="11"/>
      <c r="M155" s="11"/>
    </row>
    <row r="156" spans="3:13">
      <c r="C156" s="11"/>
      <c r="D156" s="11"/>
      <c r="E156" s="11"/>
      <c r="F156" s="11"/>
      <c r="G156" s="11"/>
      <c r="H156" s="11"/>
      <c r="I156" s="52"/>
      <c r="J156" s="11"/>
      <c r="K156" s="11"/>
      <c r="L156" s="11"/>
      <c r="M156" s="11"/>
    </row>
    <row r="157" spans="3:13">
      <c r="C157" s="11"/>
      <c r="D157" s="11"/>
      <c r="E157" s="11"/>
      <c r="F157" s="11"/>
      <c r="G157" s="11"/>
      <c r="H157" s="11"/>
      <c r="I157" s="52"/>
      <c r="J157" s="11"/>
      <c r="K157" s="11"/>
      <c r="L157" s="11"/>
      <c r="M157" s="11"/>
    </row>
    <row r="158" spans="3:13">
      <c r="C158" s="11"/>
      <c r="D158" s="11"/>
      <c r="E158" s="11"/>
      <c r="F158" s="11"/>
      <c r="G158" s="11"/>
      <c r="H158" s="11"/>
      <c r="I158" s="52"/>
      <c r="J158" s="11"/>
      <c r="K158" s="11"/>
      <c r="L158" s="11"/>
      <c r="M158" s="11"/>
    </row>
    <row r="159" spans="3:13">
      <c r="C159" s="11"/>
      <c r="D159" s="11"/>
      <c r="E159" s="11"/>
      <c r="F159" s="11"/>
      <c r="G159" s="11"/>
      <c r="H159" s="11"/>
      <c r="I159" s="52"/>
      <c r="J159" s="11"/>
      <c r="K159" s="11"/>
      <c r="L159" s="11"/>
      <c r="M159" s="11"/>
    </row>
    <row r="160" spans="3:13">
      <c r="C160" s="11"/>
      <c r="D160" s="11"/>
      <c r="E160" s="11"/>
      <c r="F160" s="11"/>
      <c r="G160" s="11"/>
      <c r="H160" s="11"/>
      <c r="I160" s="52"/>
      <c r="J160" s="11"/>
      <c r="K160" s="11"/>
      <c r="L160" s="11"/>
      <c r="M160" s="11"/>
    </row>
    <row r="161" spans="3:13">
      <c r="C161" s="11"/>
      <c r="D161" s="11"/>
      <c r="E161" s="11"/>
      <c r="F161" s="11"/>
      <c r="G161" s="11"/>
      <c r="H161" s="11"/>
      <c r="I161" s="52"/>
      <c r="J161" s="11"/>
      <c r="K161" s="11"/>
      <c r="L161" s="11"/>
      <c r="M161" s="11"/>
    </row>
    <row r="162" spans="3:13">
      <c r="C162" s="11"/>
      <c r="D162" s="11"/>
      <c r="E162" s="11"/>
      <c r="F162" s="11"/>
      <c r="G162" s="11"/>
      <c r="H162" s="11"/>
      <c r="I162" s="52"/>
      <c r="J162" s="11"/>
      <c r="K162" s="11"/>
      <c r="L162" s="11"/>
      <c r="M162" s="11"/>
    </row>
    <row r="163" spans="3:13">
      <c r="C163" s="11"/>
      <c r="D163" s="11"/>
      <c r="E163" s="11"/>
      <c r="F163" s="11"/>
      <c r="G163" s="11"/>
      <c r="H163" s="11"/>
      <c r="I163" s="52"/>
      <c r="J163" s="11"/>
      <c r="K163" s="11"/>
      <c r="L163" s="11"/>
      <c r="M163" s="11"/>
    </row>
    <row r="164" spans="3:13">
      <c r="C164" s="11"/>
      <c r="D164" s="11"/>
      <c r="E164" s="11"/>
      <c r="F164" s="11"/>
      <c r="G164" s="11"/>
      <c r="H164" s="11"/>
      <c r="I164" s="52"/>
      <c r="J164" s="11"/>
      <c r="K164" s="11"/>
      <c r="L164" s="11"/>
      <c r="M164" s="11"/>
    </row>
    <row r="165" spans="3:13">
      <c r="C165" s="11"/>
      <c r="D165" s="11"/>
      <c r="E165" s="11"/>
      <c r="F165" s="11"/>
      <c r="G165" s="11"/>
      <c r="H165" s="11"/>
      <c r="I165" s="52"/>
      <c r="J165" s="11"/>
      <c r="K165" s="11"/>
      <c r="L165" s="11"/>
      <c r="M165" s="11"/>
    </row>
    <row r="166" spans="3:13">
      <c r="C166" s="11"/>
      <c r="D166" s="11"/>
      <c r="E166" s="11"/>
      <c r="F166" s="11"/>
      <c r="G166" s="11"/>
      <c r="H166" s="11"/>
      <c r="I166" s="52"/>
      <c r="J166" s="11"/>
      <c r="K166" s="11"/>
      <c r="L166" s="11"/>
      <c r="M166" s="11"/>
    </row>
    <row r="167" spans="3:13">
      <c r="C167" s="11"/>
      <c r="D167" s="11"/>
      <c r="E167" s="11"/>
      <c r="F167" s="11"/>
      <c r="G167" s="11"/>
      <c r="H167" s="11"/>
      <c r="I167" s="52"/>
      <c r="J167" s="11"/>
      <c r="K167" s="11"/>
      <c r="L167" s="11"/>
      <c r="M167" s="11"/>
    </row>
    <row r="168" spans="3:13">
      <c r="C168" s="11"/>
      <c r="D168" s="11"/>
      <c r="E168" s="11"/>
      <c r="F168" s="11"/>
      <c r="G168" s="11"/>
      <c r="H168" s="11"/>
      <c r="I168" s="52"/>
      <c r="J168" s="11"/>
      <c r="K168" s="11"/>
      <c r="L168" s="11"/>
      <c r="M168" s="11"/>
    </row>
    <row r="169" spans="3:13">
      <c r="C169" s="11"/>
      <c r="D169" s="11"/>
      <c r="E169" s="11"/>
      <c r="F169" s="11"/>
      <c r="G169" s="11"/>
      <c r="H169" s="11"/>
      <c r="I169" s="52"/>
      <c r="J169" s="11"/>
      <c r="K169" s="11"/>
      <c r="L169" s="11"/>
      <c r="M169" s="11"/>
    </row>
    <row r="170" spans="3:13">
      <c r="C170" s="11"/>
      <c r="D170" s="11"/>
      <c r="E170" s="11"/>
      <c r="F170" s="11"/>
      <c r="G170" s="11"/>
      <c r="H170" s="11"/>
      <c r="I170" s="52"/>
      <c r="J170" s="11"/>
      <c r="K170" s="11"/>
      <c r="L170" s="11"/>
      <c r="M170" s="11"/>
    </row>
    <row r="171" spans="3:13">
      <c r="C171" s="11"/>
      <c r="D171" s="11"/>
      <c r="E171" s="11"/>
      <c r="F171" s="11"/>
      <c r="G171" s="11"/>
      <c r="H171" s="11"/>
      <c r="I171" s="52"/>
      <c r="J171" s="11"/>
      <c r="K171" s="11"/>
      <c r="L171" s="11"/>
      <c r="M171" s="11"/>
    </row>
    <row r="172" spans="3:13">
      <c r="C172" s="11"/>
      <c r="D172" s="11"/>
      <c r="E172" s="11"/>
      <c r="F172" s="11"/>
      <c r="G172" s="11"/>
      <c r="H172" s="11"/>
      <c r="I172" s="52"/>
      <c r="J172" s="11"/>
      <c r="K172" s="11"/>
      <c r="L172" s="11"/>
      <c r="M172" s="11"/>
    </row>
    <row r="173" spans="3:13">
      <c r="C173" s="11"/>
      <c r="D173" s="11"/>
      <c r="E173" s="11"/>
      <c r="F173" s="11"/>
      <c r="G173" s="11"/>
      <c r="H173" s="11"/>
      <c r="I173" s="52"/>
      <c r="J173" s="11"/>
      <c r="K173" s="11"/>
      <c r="L173" s="11"/>
      <c r="M173" s="11"/>
    </row>
    <row r="174" spans="3:13">
      <c r="C174" s="11"/>
      <c r="D174" s="11"/>
      <c r="E174" s="11"/>
      <c r="F174" s="11"/>
      <c r="G174" s="11"/>
      <c r="H174" s="11"/>
      <c r="I174" s="52"/>
      <c r="J174" s="11"/>
      <c r="K174" s="11"/>
      <c r="L174" s="11"/>
      <c r="M174" s="11"/>
    </row>
    <row r="175" spans="3:13">
      <c r="C175" s="11"/>
      <c r="D175" s="11"/>
      <c r="E175" s="11"/>
      <c r="F175" s="11"/>
      <c r="G175" s="11"/>
      <c r="H175" s="11"/>
      <c r="I175" s="52"/>
      <c r="J175" s="11"/>
      <c r="K175" s="11"/>
      <c r="L175" s="11"/>
      <c r="M175" s="11"/>
    </row>
    <row r="176" spans="3:13">
      <c r="C176" s="11"/>
      <c r="D176" s="11"/>
      <c r="E176" s="11"/>
      <c r="F176" s="11"/>
      <c r="G176" s="11"/>
      <c r="H176" s="11"/>
      <c r="I176" s="52"/>
      <c r="J176" s="11"/>
      <c r="K176" s="11"/>
      <c r="L176" s="11"/>
      <c r="M176" s="11"/>
    </row>
    <row r="177" spans="3:13">
      <c r="C177" s="11"/>
      <c r="D177" s="11"/>
      <c r="E177" s="11"/>
      <c r="F177" s="11"/>
      <c r="G177" s="11"/>
      <c r="H177" s="11"/>
      <c r="I177" s="52"/>
      <c r="J177" s="11"/>
      <c r="K177" s="11"/>
      <c r="L177" s="11"/>
      <c r="M177" s="11"/>
    </row>
    <row r="178" spans="3:13">
      <c r="C178" s="11"/>
      <c r="D178" s="11"/>
      <c r="E178" s="11"/>
      <c r="F178" s="11"/>
      <c r="G178" s="11"/>
      <c r="H178" s="11"/>
      <c r="I178" s="52"/>
      <c r="J178" s="11"/>
      <c r="K178" s="11"/>
      <c r="L178" s="11"/>
      <c r="M178" s="11"/>
    </row>
    <row r="179" spans="3:13">
      <c r="C179" s="11"/>
      <c r="D179" s="11"/>
      <c r="E179" s="11"/>
      <c r="F179" s="11"/>
      <c r="G179" s="11"/>
      <c r="H179" s="11"/>
      <c r="I179" s="52"/>
      <c r="J179" s="11"/>
      <c r="K179" s="11"/>
      <c r="L179" s="11"/>
      <c r="M179" s="11"/>
    </row>
    <row r="180" spans="3:13">
      <c r="C180" s="11"/>
      <c r="D180" s="11"/>
      <c r="E180" s="11"/>
      <c r="F180" s="11"/>
      <c r="G180" s="11"/>
      <c r="H180" s="11"/>
      <c r="I180" s="52"/>
      <c r="J180" s="11"/>
      <c r="K180" s="11"/>
      <c r="L180" s="11"/>
      <c r="M180" s="11"/>
    </row>
    <row r="181" spans="3:13">
      <c r="C181" s="11"/>
      <c r="D181" s="11"/>
      <c r="E181" s="11"/>
      <c r="F181" s="11"/>
      <c r="G181" s="11"/>
      <c r="H181" s="11"/>
      <c r="I181" s="52"/>
      <c r="J181" s="11"/>
      <c r="K181" s="11"/>
      <c r="L181" s="11"/>
      <c r="M181" s="11"/>
    </row>
    <row r="182" spans="3:13">
      <c r="C182" s="11"/>
      <c r="D182" s="11"/>
      <c r="E182" s="11"/>
      <c r="F182" s="11"/>
      <c r="G182" s="11"/>
      <c r="H182" s="11"/>
      <c r="I182" s="52"/>
      <c r="J182" s="11"/>
      <c r="K182" s="11"/>
      <c r="L182" s="11"/>
      <c r="M182" s="11"/>
    </row>
    <row r="183" spans="3:13">
      <c r="C183" s="11"/>
      <c r="D183" s="11"/>
      <c r="E183" s="11"/>
      <c r="F183" s="11"/>
      <c r="G183" s="11"/>
      <c r="H183" s="11"/>
      <c r="I183" s="52"/>
      <c r="J183" s="11"/>
      <c r="K183" s="11"/>
      <c r="L183" s="11"/>
      <c r="M183" s="11"/>
    </row>
    <row r="184" spans="3:13">
      <c r="C184" s="11"/>
      <c r="D184" s="11"/>
      <c r="E184" s="11"/>
      <c r="F184" s="11"/>
      <c r="G184" s="11"/>
      <c r="H184" s="11"/>
      <c r="I184" s="52"/>
      <c r="J184" s="11"/>
      <c r="K184" s="11"/>
      <c r="L184" s="11"/>
      <c r="M184" s="11"/>
    </row>
    <row r="185" spans="3:13">
      <c r="C185" s="11"/>
      <c r="D185" s="11"/>
      <c r="E185" s="11"/>
      <c r="F185" s="11"/>
      <c r="G185" s="11"/>
      <c r="H185" s="11"/>
      <c r="I185" s="52"/>
      <c r="J185" s="11"/>
      <c r="K185" s="11"/>
      <c r="L185" s="11"/>
      <c r="M185" s="11"/>
    </row>
    <row r="186" spans="3:13">
      <c r="C186" s="11"/>
      <c r="D186" s="11"/>
      <c r="E186" s="11"/>
      <c r="F186" s="11"/>
      <c r="G186" s="11"/>
      <c r="H186" s="11"/>
      <c r="I186" s="52"/>
      <c r="J186" s="11"/>
      <c r="K186" s="11"/>
      <c r="L186" s="11"/>
      <c r="M186" s="11"/>
    </row>
    <row r="187" spans="3:13">
      <c r="C187" s="11"/>
      <c r="D187" s="11"/>
      <c r="E187" s="11"/>
      <c r="F187" s="11"/>
      <c r="G187" s="11"/>
      <c r="H187" s="11"/>
      <c r="I187" s="52"/>
      <c r="J187" s="11"/>
      <c r="K187" s="11"/>
      <c r="L187" s="11"/>
      <c r="M187" s="11"/>
    </row>
    <row r="188" spans="3:13">
      <c r="C188" s="11"/>
      <c r="D188" s="11"/>
      <c r="E188" s="11"/>
      <c r="F188" s="11"/>
      <c r="G188" s="11"/>
      <c r="H188" s="11"/>
      <c r="I188" s="52"/>
      <c r="J188" s="11"/>
      <c r="K188" s="11"/>
      <c r="L188" s="11"/>
      <c r="M188" s="11"/>
    </row>
    <row r="189" spans="3:13">
      <c r="C189" s="11"/>
      <c r="D189" s="11"/>
      <c r="E189" s="11"/>
      <c r="F189" s="11"/>
      <c r="G189" s="11"/>
      <c r="H189" s="11"/>
      <c r="I189" s="52"/>
      <c r="J189" s="11"/>
      <c r="K189" s="11"/>
      <c r="L189" s="11"/>
      <c r="M189" s="11"/>
    </row>
    <row r="190" spans="3:13">
      <c r="C190" s="11"/>
      <c r="D190" s="11"/>
      <c r="E190" s="11"/>
      <c r="F190" s="11"/>
      <c r="G190" s="11"/>
      <c r="H190" s="11"/>
      <c r="I190" s="52"/>
      <c r="J190" s="11"/>
      <c r="K190" s="11"/>
      <c r="L190" s="11"/>
      <c r="M190" s="11"/>
    </row>
    <row r="191" spans="3:13">
      <c r="C191" s="11"/>
      <c r="D191" s="11"/>
      <c r="E191" s="11"/>
      <c r="F191" s="11"/>
      <c r="G191" s="11"/>
      <c r="H191" s="11"/>
      <c r="I191" s="52"/>
      <c r="J191" s="11"/>
      <c r="K191" s="11"/>
      <c r="L191" s="11"/>
      <c r="M191" s="11"/>
    </row>
    <row r="192" spans="3:13">
      <c r="C192" s="11"/>
      <c r="D192" s="11"/>
      <c r="E192" s="11"/>
      <c r="F192" s="11"/>
      <c r="G192" s="11"/>
      <c r="H192" s="11"/>
      <c r="I192" s="52"/>
      <c r="J192" s="11"/>
      <c r="K192" s="11"/>
      <c r="L192" s="11"/>
      <c r="M192" s="11"/>
    </row>
    <row r="193" spans="3:13">
      <c r="C193" s="11"/>
      <c r="D193" s="11"/>
      <c r="E193" s="11"/>
      <c r="F193" s="11"/>
      <c r="G193" s="11"/>
      <c r="H193" s="11"/>
      <c r="I193" s="52"/>
      <c r="J193" s="11"/>
      <c r="K193" s="11"/>
      <c r="L193" s="11"/>
      <c r="M193" s="11"/>
    </row>
    <row r="194" spans="3:13">
      <c r="C194" s="11"/>
      <c r="D194" s="11"/>
      <c r="E194" s="11"/>
      <c r="F194" s="11"/>
      <c r="G194" s="11"/>
      <c r="H194" s="11"/>
      <c r="I194" s="52"/>
      <c r="J194" s="11"/>
      <c r="K194" s="11"/>
      <c r="L194" s="11"/>
      <c r="M194" s="11"/>
    </row>
    <row r="195" spans="3:13">
      <c r="C195" s="11"/>
      <c r="D195" s="11"/>
      <c r="E195" s="11"/>
      <c r="F195" s="11"/>
      <c r="G195" s="11"/>
      <c r="H195" s="11"/>
      <c r="I195" s="52"/>
      <c r="J195" s="11"/>
      <c r="K195" s="11"/>
      <c r="L195" s="11"/>
      <c r="M195" s="11"/>
    </row>
    <row r="196" spans="3:13">
      <c r="C196" s="11"/>
      <c r="D196" s="11"/>
      <c r="E196" s="11"/>
      <c r="F196" s="11"/>
      <c r="G196" s="11"/>
      <c r="H196" s="11"/>
      <c r="I196" s="52"/>
      <c r="J196" s="11"/>
      <c r="K196" s="11"/>
      <c r="L196" s="11"/>
      <c r="M196" s="11"/>
    </row>
    <row r="197" spans="3:13">
      <c r="C197" s="11"/>
      <c r="D197" s="11"/>
      <c r="E197" s="11"/>
      <c r="F197" s="11"/>
      <c r="G197" s="11"/>
      <c r="H197" s="11"/>
      <c r="I197" s="52"/>
      <c r="J197" s="11"/>
      <c r="K197" s="11"/>
      <c r="L197" s="11"/>
      <c r="M197" s="11"/>
    </row>
    <row r="198" spans="3:13">
      <c r="C198" s="11"/>
      <c r="D198" s="11"/>
      <c r="E198" s="11"/>
      <c r="F198" s="11"/>
      <c r="G198" s="11"/>
      <c r="H198" s="11"/>
      <c r="I198" s="52"/>
      <c r="J198" s="11"/>
      <c r="K198" s="11"/>
      <c r="L198" s="11"/>
      <c r="M198" s="11"/>
    </row>
    <row r="199" spans="3:13">
      <c r="C199" s="11"/>
      <c r="D199" s="11"/>
      <c r="E199" s="11"/>
      <c r="F199" s="11"/>
      <c r="G199" s="11"/>
      <c r="H199" s="11"/>
      <c r="I199" s="52"/>
      <c r="J199" s="11"/>
      <c r="K199" s="11"/>
      <c r="L199" s="11"/>
      <c r="M199" s="11"/>
    </row>
    <row r="200" spans="3:13">
      <c r="C200" s="11"/>
      <c r="D200" s="11"/>
      <c r="E200" s="11"/>
      <c r="F200" s="11"/>
      <c r="G200" s="11"/>
      <c r="H200" s="11"/>
      <c r="I200" s="52"/>
      <c r="J200" s="11"/>
      <c r="K200" s="11"/>
      <c r="L200" s="11"/>
      <c r="M200" s="11"/>
    </row>
    <row r="201" spans="3:13">
      <c r="C201" s="11"/>
      <c r="D201" s="11"/>
      <c r="E201" s="11"/>
      <c r="F201" s="11"/>
      <c r="G201" s="11"/>
      <c r="H201" s="11"/>
      <c r="I201" s="52"/>
      <c r="J201" s="11"/>
      <c r="K201" s="11"/>
      <c r="L201" s="11"/>
      <c r="M201" s="11"/>
    </row>
    <row r="202" spans="3:13">
      <c r="C202" s="11"/>
      <c r="D202" s="11"/>
      <c r="E202" s="11"/>
      <c r="F202" s="11"/>
      <c r="G202" s="11"/>
      <c r="H202" s="11"/>
      <c r="I202" s="52"/>
      <c r="J202" s="11"/>
      <c r="K202" s="11"/>
      <c r="L202" s="11"/>
      <c r="M202" s="11"/>
    </row>
    <row r="203" spans="3:13">
      <c r="C203" s="11"/>
      <c r="D203" s="11"/>
      <c r="E203" s="11"/>
      <c r="F203" s="11"/>
      <c r="G203" s="11"/>
      <c r="H203" s="11"/>
      <c r="I203" s="52"/>
      <c r="J203" s="11"/>
      <c r="K203" s="11"/>
      <c r="L203" s="11"/>
      <c r="M203" s="11"/>
    </row>
    <row r="204" spans="3:13">
      <c r="C204" s="11"/>
      <c r="D204" s="11"/>
      <c r="E204" s="11"/>
      <c r="F204" s="11"/>
      <c r="G204" s="11"/>
      <c r="H204" s="11"/>
      <c r="I204" s="52"/>
      <c r="J204" s="11"/>
      <c r="K204" s="11"/>
      <c r="L204" s="11"/>
      <c r="M204" s="11"/>
    </row>
    <row r="205" spans="3:13">
      <c r="C205" s="11"/>
      <c r="D205" s="11"/>
      <c r="E205" s="11"/>
      <c r="F205" s="11"/>
      <c r="G205" s="11"/>
      <c r="H205" s="11"/>
      <c r="I205" s="52"/>
      <c r="J205" s="11"/>
      <c r="K205" s="11"/>
      <c r="L205" s="11"/>
      <c r="M205" s="11"/>
    </row>
    <row r="206" spans="3:13">
      <c r="C206" s="11"/>
      <c r="D206" s="11"/>
      <c r="E206" s="11"/>
      <c r="F206" s="11"/>
      <c r="G206" s="11"/>
      <c r="H206" s="11"/>
      <c r="I206" s="52"/>
      <c r="J206" s="11"/>
      <c r="K206" s="11"/>
      <c r="L206" s="11"/>
      <c r="M206" s="11"/>
    </row>
    <row r="207" spans="3:13">
      <c r="C207" s="11"/>
      <c r="D207" s="11"/>
      <c r="E207" s="11"/>
      <c r="F207" s="11"/>
      <c r="G207" s="11"/>
      <c r="H207" s="11"/>
      <c r="I207" s="52"/>
      <c r="J207" s="11"/>
      <c r="K207" s="11"/>
      <c r="L207" s="11"/>
      <c r="M207" s="11"/>
    </row>
    <row r="208" spans="3:13">
      <c r="C208" s="11"/>
      <c r="D208" s="11"/>
      <c r="E208" s="11"/>
      <c r="F208" s="11"/>
      <c r="G208" s="11"/>
      <c r="H208" s="11"/>
      <c r="I208" s="52"/>
      <c r="J208" s="11"/>
      <c r="K208" s="11"/>
      <c r="L208" s="11"/>
      <c r="M208" s="11"/>
    </row>
    <row r="209" spans="3:13">
      <c r="C209" s="11"/>
      <c r="D209" s="11"/>
      <c r="E209" s="11"/>
      <c r="F209" s="11"/>
      <c r="G209" s="11"/>
      <c r="H209" s="11"/>
      <c r="I209" s="52"/>
      <c r="J209" s="11"/>
      <c r="K209" s="11"/>
      <c r="L209" s="11"/>
      <c r="M209" s="11"/>
    </row>
    <row r="210" spans="3:13">
      <c r="C210" s="11"/>
      <c r="D210" s="11"/>
      <c r="E210" s="11"/>
      <c r="F210" s="11"/>
      <c r="G210" s="11"/>
      <c r="H210" s="11"/>
      <c r="I210" s="52"/>
      <c r="J210" s="11"/>
      <c r="K210" s="11"/>
      <c r="L210" s="11"/>
      <c r="M210" s="11"/>
    </row>
    <row r="211" spans="3:13">
      <c r="C211" s="11"/>
      <c r="D211" s="11"/>
      <c r="E211" s="11"/>
      <c r="F211" s="11"/>
      <c r="G211" s="11"/>
      <c r="H211" s="11"/>
      <c r="I211" s="52"/>
      <c r="J211" s="11"/>
      <c r="K211" s="11"/>
      <c r="L211" s="11"/>
      <c r="M211" s="11"/>
    </row>
    <row r="212" spans="3:13">
      <c r="C212" s="11"/>
      <c r="D212" s="11"/>
      <c r="E212" s="11"/>
      <c r="F212" s="11"/>
      <c r="G212" s="11"/>
      <c r="H212" s="11"/>
      <c r="I212" s="52"/>
      <c r="J212" s="11"/>
      <c r="K212" s="11"/>
      <c r="L212" s="11"/>
      <c r="M212" s="11"/>
    </row>
    <row r="213" spans="3:13">
      <c r="C213" s="11"/>
      <c r="D213" s="11"/>
      <c r="E213" s="11"/>
      <c r="F213" s="11"/>
      <c r="G213" s="11"/>
      <c r="H213" s="11"/>
      <c r="I213" s="52"/>
      <c r="J213" s="11"/>
      <c r="K213" s="11"/>
      <c r="L213" s="11"/>
      <c r="M213" s="11"/>
    </row>
    <row r="214" spans="3:13">
      <c r="C214" s="11"/>
      <c r="D214" s="11"/>
      <c r="E214" s="11"/>
      <c r="F214" s="11"/>
      <c r="G214" s="11"/>
      <c r="H214" s="11"/>
      <c r="I214" s="52"/>
      <c r="J214" s="11"/>
      <c r="K214" s="11"/>
      <c r="L214" s="11"/>
      <c r="M214" s="11"/>
    </row>
    <row r="215" spans="3:13">
      <c r="C215" s="11"/>
      <c r="D215" s="11"/>
      <c r="E215" s="11"/>
      <c r="F215" s="11"/>
      <c r="G215" s="11"/>
      <c r="H215" s="11"/>
      <c r="I215" s="52"/>
      <c r="J215" s="11"/>
      <c r="K215" s="11"/>
      <c r="L215" s="11"/>
      <c r="M215" s="11"/>
    </row>
    <row r="216" spans="3:13">
      <c r="C216" s="11"/>
      <c r="D216" s="11"/>
      <c r="E216" s="11"/>
      <c r="F216" s="11"/>
      <c r="G216" s="11"/>
      <c r="H216" s="11"/>
      <c r="I216" s="52"/>
      <c r="J216" s="11"/>
      <c r="K216" s="11"/>
      <c r="L216" s="11"/>
      <c r="M216" s="11"/>
    </row>
    <row r="217" spans="3:13">
      <c r="C217" s="11"/>
      <c r="D217" s="11"/>
      <c r="E217" s="11"/>
      <c r="F217" s="11"/>
      <c r="G217" s="11"/>
      <c r="H217" s="11"/>
      <c r="I217" s="52"/>
      <c r="J217" s="11"/>
      <c r="K217" s="11"/>
      <c r="L217" s="11"/>
      <c r="M217" s="11"/>
    </row>
    <row r="218" spans="3:13">
      <c r="C218" s="11"/>
      <c r="D218" s="11"/>
      <c r="E218" s="11"/>
      <c r="F218" s="11"/>
      <c r="G218" s="11"/>
      <c r="H218" s="11"/>
      <c r="I218" s="52"/>
      <c r="J218" s="11"/>
      <c r="K218" s="11"/>
      <c r="L218" s="11"/>
      <c r="M218" s="11"/>
    </row>
    <row r="219" spans="3:13">
      <c r="C219" s="11"/>
      <c r="D219" s="11"/>
      <c r="E219" s="11"/>
      <c r="F219" s="11"/>
      <c r="G219" s="11"/>
      <c r="H219" s="11"/>
      <c r="I219" s="52"/>
      <c r="J219" s="11"/>
      <c r="K219" s="11"/>
      <c r="L219" s="11"/>
      <c r="M219" s="11"/>
    </row>
    <row r="220" spans="3:13">
      <c r="C220" s="11"/>
      <c r="D220" s="11"/>
      <c r="E220" s="11"/>
      <c r="F220" s="11"/>
      <c r="G220" s="11"/>
      <c r="H220" s="11"/>
      <c r="I220" s="52"/>
      <c r="J220" s="11"/>
      <c r="K220" s="11"/>
      <c r="L220" s="11"/>
      <c r="M220" s="11"/>
    </row>
    <row r="221" spans="3:13">
      <c r="C221" s="11"/>
      <c r="D221" s="11"/>
      <c r="E221" s="11"/>
      <c r="F221" s="11"/>
      <c r="G221" s="11"/>
      <c r="H221" s="11"/>
      <c r="I221" s="52"/>
      <c r="J221" s="11"/>
      <c r="K221" s="11"/>
      <c r="L221" s="11"/>
      <c r="M221" s="11"/>
    </row>
    <row r="222" spans="3:13">
      <c r="C222" s="11"/>
      <c r="D222" s="11"/>
      <c r="E222" s="11"/>
      <c r="F222" s="11"/>
      <c r="G222" s="11"/>
      <c r="H222" s="11"/>
      <c r="I222" s="52"/>
      <c r="J222" s="11"/>
      <c r="K222" s="11"/>
      <c r="L222" s="11"/>
      <c r="M222" s="11"/>
    </row>
    <row r="223" spans="3:13">
      <c r="C223" s="11"/>
      <c r="D223" s="11"/>
      <c r="E223" s="11"/>
      <c r="F223" s="11"/>
      <c r="G223" s="11"/>
      <c r="H223" s="11"/>
      <c r="I223" s="52"/>
      <c r="J223" s="11"/>
      <c r="K223" s="11"/>
      <c r="L223" s="11"/>
      <c r="M223" s="11"/>
    </row>
    <row r="224" spans="3:13">
      <c r="C224" s="11"/>
      <c r="D224" s="11"/>
      <c r="E224" s="11"/>
      <c r="F224" s="11"/>
      <c r="G224" s="11"/>
      <c r="H224" s="11"/>
      <c r="I224" s="52"/>
      <c r="J224" s="11"/>
      <c r="K224" s="11"/>
      <c r="L224" s="11"/>
      <c r="M224" s="11"/>
    </row>
    <row r="225" spans="3:13">
      <c r="C225" s="11"/>
      <c r="D225" s="11"/>
      <c r="E225" s="11"/>
      <c r="F225" s="11"/>
      <c r="G225" s="11"/>
      <c r="H225" s="11"/>
      <c r="I225" s="52"/>
      <c r="J225" s="11"/>
      <c r="K225" s="11"/>
      <c r="L225" s="11"/>
      <c r="M225" s="11"/>
    </row>
    <row r="226" spans="3:13">
      <c r="C226" s="11"/>
      <c r="D226" s="11"/>
      <c r="E226" s="11"/>
      <c r="F226" s="11"/>
      <c r="G226" s="11"/>
      <c r="H226" s="11"/>
      <c r="I226" s="52"/>
      <c r="J226" s="11"/>
      <c r="K226" s="11"/>
      <c r="L226" s="11"/>
      <c r="M226" s="11"/>
    </row>
    <row r="227" spans="3:13">
      <c r="C227" s="11"/>
      <c r="D227" s="11"/>
      <c r="E227" s="11"/>
      <c r="F227" s="11"/>
      <c r="G227" s="11"/>
      <c r="H227" s="11"/>
      <c r="I227" s="52"/>
      <c r="J227" s="11"/>
      <c r="K227" s="11"/>
      <c r="L227" s="11"/>
      <c r="M227" s="11"/>
    </row>
    <row r="228" spans="3:13">
      <c r="C228" s="11"/>
      <c r="D228" s="11"/>
      <c r="E228" s="11"/>
      <c r="F228" s="11"/>
      <c r="G228" s="11"/>
      <c r="H228" s="11"/>
      <c r="I228" s="52"/>
      <c r="J228" s="11"/>
      <c r="K228" s="11"/>
      <c r="L228" s="11"/>
      <c r="M228" s="11"/>
    </row>
    <row r="229" spans="3:13">
      <c r="C229" s="11"/>
      <c r="D229" s="11"/>
      <c r="E229" s="11"/>
      <c r="F229" s="11"/>
      <c r="G229" s="11"/>
      <c r="H229" s="11"/>
      <c r="I229" s="52"/>
      <c r="J229" s="11"/>
      <c r="K229" s="11"/>
      <c r="L229" s="11"/>
      <c r="M229" s="11"/>
    </row>
    <row r="230" spans="3:13">
      <c r="C230" s="11"/>
      <c r="D230" s="11"/>
      <c r="E230" s="11"/>
      <c r="F230" s="11"/>
      <c r="G230" s="11"/>
      <c r="H230" s="11"/>
      <c r="I230" s="52"/>
      <c r="J230" s="11"/>
      <c r="K230" s="11"/>
      <c r="L230" s="11"/>
      <c r="M230" s="11"/>
    </row>
    <row r="231" spans="3:13">
      <c r="C231" s="11"/>
      <c r="D231" s="11"/>
      <c r="E231" s="11"/>
      <c r="F231" s="11"/>
      <c r="G231" s="11"/>
      <c r="H231" s="11"/>
      <c r="I231" s="52"/>
      <c r="J231" s="11"/>
      <c r="K231" s="11"/>
      <c r="L231" s="11"/>
      <c r="M231" s="11"/>
    </row>
    <row r="232" spans="3:13">
      <c r="C232" s="11"/>
      <c r="D232" s="11"/>
      <c r="E232" s="11"/>
      <c r="F232" s="11"/>
      <c r="G232" s="11"/>
      <c r="H232" s="11"/>
      <c r="I232" s="52"/>
      <c r="J232" s="11"/>
      <c r="K232" s="11"/>
      <c r="L232" s="11"/>
      <c r="M232" s="11"/>
    </row>
    <row r="233" spans="3:13">
      <c r="C233" s="11"/>
      <c r="D233" s="11"/>
      <c r="E233" s="11"/>
      <c r="F233" s="11"/>
      <c r="G233" s="11"/>
      <c r="H233" s="11"/>
      <c r="I233" s="52"/>
      <c r="J233" s="11"/>
      <c r="K233" s="11"/>
      <c r="L233" s="11"/>
      <c r="M233" s="11"/>
    </row>
    <row r="234" spans="3:13">
      <c r="C234" s="11"/>
      <c r="D234" s="11"/>
      <c r="E234" s="11"/>
      <c r="F234" s="11"/>
      <c r="G234" s="11"/>
      <c r="H234" s="11"/>
      <c r="I234" s="52"/>
      <c r="J234" s="11"/>
      <c r="K234" s="11"/>
      <c r="L234" s="11"/>
      <c r="M234" s="11"/>
    </row>
    <row r="235" spans="3:13">
      <c r="C235" s="11"/>
      <c r="D235" s="11"/>
      <c r="E235" s="11"/>
      <c r="F235" s="11"/>
      <c r="G235" s="11"/>
      <c r="H235" s="11"/>
      <c r="I235" s="52"/>
      <c r="J235" s="11"/>
      <c r="K235" s="11"/>
      <c r="L235" s="11"/>
      <c r="M235" s="11"/>
    </row>
    <row r="236" spans="3:13">
      <c r="C236" s="11"/>
      <c r="D236" s="11"/>
      <c r="E236" s="11"/>
      <c r="F236" s="11"/>
      <c r="G236" s="11"/>
      <c r="H236" s="11"/>
      <c r="I236" s="52"/>
      <c r="J236" s="11"/>
      <c r="K236" s="11"/>
      <c r="L236" s="11"/>
      <c r="M236" s="11"/>
    </row>
    <row r="237" spans="3:13">
      <c r="C237" s="11"/>
      <c r="D237" s="11"/>
      <c r="E237" s="11"/>
      <c r="F237" s="11"/>
      <c r="G237" s="11"/>
      <c r="H237" s="11"/>
      <c r="I237" s="52"/>
      <c r="J237" s="11"/>
      <c r="K237" s="11"/>
      <c r="L237" s="11"/>
      <c r="M237" s="11"/>
    </row>
    <row r="238" spans="3:13">
      <c r="C238" s="11"/>
      <c r="D238" s="11"/>
      <c r="E238" s="11"/>
      <c r="F238" s="11"/>
      <c r="G238" s="11"/>
      <c r="H238" s="11"/>
      <c r="I238" s="52"/>
      <c r="J238" s="11"/>
      <c r="K238" s="11"/>
      <c r="L238" s="11"/>
      <c r="M238" s="11"/>
    </row>
    <row r="239" spans="3:13">
      <c r="C239" s="11"/>
      <c r="D239" s="11"/>
      <c r="E239" s="11"/>
      <c r="F239" s="11"/>
      <c r="G239" s="11"/>
      <c r="H239" s="11"/>
      <c r="I239" s="52"/>
      <c r="J239" s="11"/>
      <c r="K239" s="11"/>
      <c r="L239" s="11"/>
      <c r="M239" s="11"/>
    </row>
    <row r="240" spans="3:13">
      <c r="C240" s="11"/>
      <c r="D240" s="11"/>
      <c r="E240" s="11"/>
      <c r="F240" s="11"/>
      <c r="G240" s="11"/>
      <c r="H240" s="11"/>
      <c r="I240" s="52"/>
      <c r="J240" s="11"/>
      <c r="K240" s="11"/>
      <c r="L240" s="11"/>
      <c r="M240" s="11"/>
    </row>
    <row r="241" spans="3:13">
      <c r="C241" s="11"/>
      <c r="D241" s="11"/>
      <c r="E241" s="11"/>
      <c r="F241" s="11"/>
      <c r="G241" s="11"/>
      <c r="H241" s="11"/>
      <c r="I241" s="52"/>
      <c r="J241" s="11"/>
      <c r="K241" s="11"/>
      <c r="L241" s="11"/>
      <c r="M241" s="11"/>
    </row>
    <row r="242" spans="3:13">
      <c r="C242" s="11"/>
      <c r="D242" s="11"/>
      <c r="E242" s="11"/>
      <c r="F242" s="11"/>
      <c r="G242" s="11"/>
      <c r="H242" s="11"/>
      <c r="I242" s="52"/>
      <c r="J242" s="11"/>
      <c r="K242" s="11"/>
      <c r="L242" s="11"/>
      <c r="M242" s="11"/>
    </row>
    <row r="243" spans="3:13">
      <c r="C243" s="11"/>
      <c r="D243" s="11"/>
      <c r="E243" s="11"/>
      <c r="F243" s="11"/>
      <c r="G243" s="11"/>
      <c r="H243" s="11"/>
      <c r="I243" s="52"/>
      <c r="J243" s="11"/>
      <c r="K243" s="11"/>
      <c r="L243" s="11"/>
      <c r="M243" s="11"/>
    </row>
    <row r="244" spans="3:13">
      <c r="C244" s="11"/>
      <c r="D244" s="11"/>
      <c r="E244" s="11"/>
      <c r="F244" s="11"/>
      <c r="G244" s="11"/>
      <c r="H244" s="11"/>
      <c r="I244" s="52"/>
      <c r="J244" s="11"/>
      <c r="K244" s="11"/>
      <c r="L244" s="11"/>
      <c r="M244" s="11"/>
    </row>
    <row r="245" spans="3:13">
      <c r="C245" s="11"/>
      <c r="D245" s="11"/>
      <c r="E245" s="11"/>
      <c r="F245" s="11"/>
      <c r="G245" s="11"/>
      <c r="H245" s="11"/>
      <c r="I245" s="52"/>
      <c r="J245" s="11"/>
      <c r="K245" s="11"/>
      <c r="L245" s="11"/>
      <c r="M245" s="11"/>
    </row>
    <row r="246" spans="3:13">
      <c r="C246" s="11"/>
      <c r="D246" s="11"/>
      <c r="E246" s="11"/>
      <c r="F246" s="11"/>
      <c r="G246" s="11"/>
      <c r="H246" s="11"/>
      <c r="I246" s="52"/>
      <c r="J246" s="11"/>
      <c r="K246" s="11"/>
      <c r="L246" s="11"/>
      <c r="M246" s="11"/>
    </row>
    <row r="247" spans="3:13">
      <c r="C247" s="11"/>
      <c r="D247" s="11"/>
      <c r="E247" s="11"/>
      <c r="F247" s="11"/>
      <c r="G247" s="11"/>
      <c r="H247" s="11"/>
      <c r="I247" s="52"/>
      <c r="J247" s="11"/>
      <c r="K247" s="11"/>
      <c r="L247" s="11"/>
      <c r="M247" s="11"/>
    </row>
    <row r="248" spans="3:13">
      <c r="C248" s="11"/>
      <c r="D248" s="11"/>
      <c r="E248" s="11"/>
      <c r="F248" s="11"/>
      <c r="G248" s="11"/>
      <c r="H248" s="11"/>
      <c r="I248" s="52"/>
      <c r="J248" s="11"/>
      <c r="K248" s="11"/>
      <c r="L248" s="11"/>
      <c r="M248" s="11"/>
    </row>
    <row r="249" spans="3:13">
      <c r="C249" s="11"/>
      <c r="D249" s="11"/>
      <c r="E249" s="11"/>
      <c r="F249" s="11"/>
      <c r="G249" s="11"/>
      <c r="H249" s="11"/>
      <c r="I249" s="52"/>
      <c r="J249" s="11"/>
      <c r="K249" s="11"/>
      <c r="L249" s="11"/>
      <c r="M249" s="11"/>
    </row>
    <row r="250" spans="3:13">
      <c r="C250" s="11"/>
      <c r="D250" s="11"/>
      <c r="E250" s="11"/>
      <c r="F250" s="11"/>
      <c r="G250" s="11"/>
      <c r="H250" s="11"/>
      <c r="I250" s="52"/>
      <c r="J250" s="11"/>
      <c r="K250" s="11"/>
      <c r="L250" s="11"/>
      <c r="M250" s="11"/>
    </row>
    <row r="251" spans="3:13">
      <c r="C251" s="11"/>
      <c r="D251" s="11"/>
      <c r="E251" s="11"/>
      <c r="F251" s="11"/>
      <c r="G251" s="11"/>
      <c r="H251" s="11"/>
      <c r="I251" s="52"/>
      <c r="J251" s="11"/>
      <c r="K251" s="11"/>
      <c r="L251" s="11"/>
      <c r="M251" s="11"/>
    </row>
    <row r="252" spans="3:13">
      <c r="C252" s="11"/>
      <c r="D252" s="11"/>
      <c r="E252" s="11"/>
      <c r="F252" s="11"/>
      <c r="G252" s="11"/>
      <c r="H252" s="11"/>
      <c r="I252" s="52"/>
      <c r="J252" s="11"/>
      <c r="K252" s="11"/>
      <c r="L252" s="11"/>
      <c r="M252" s="11"/>
    </row>
    <row r="253" spans="3:13">
      <c r="C253" s="11"/>
      <c r="D253" s="11"/>
      <c r="E253" s="11"/>
      <c r="F253" s="11"/>
      <c r="G253" s="11"/>
      <c r="H253" s="11"/>
      <c r="I253" s="52"/>
      <c r="J253" s="11"/>
      <c r="K253" s="11"/>
      <c r="L253" s="11"/>
      <c r="M253" s="11"/>
    </row>
    <row r="254" spans="3:13">
      <c r="C254" s="11"/>
      <c r="D254" s="11"/>
      <c r="E254" s="11"/>
      <c r="F254" s="11"/>
      <c r="G254" s="11"/>
      <c r="H254" s="11"/>
      <c r="I254" s="52"/>
      <c r="J254" s="11"/>
      <c r="K254" s="11"/>
      <c r="L254" s="11"/>
      <c r="M254" s="11"/>
    </row>
    <row r="255" spans="3:13">
      <c r="C255" s="11"/>
      <c r="D255" s="11"/>
      <c r="E255" s="11"/>
      <c r="F255" s="11"/>
      <c r="G255" s="11"/>
      <c r="H255" s="11"/>
      <c r="I255" s="52"/>
      <c r="J255" s="11"/>
      <c r="K255" s="11"/>
      <c r="L255" s="11"/>
      <c r="M255" s="11"/>
    </row>
    <row r="256" spans="3:13">
      <c r="C256" s="11"/>
      <c r="D256" s="11"/>
      <c r="E256" s="11"/>
      <c r="F256" s="11"/>
      <c r="G256" s="11"/>
      <c r="H256" s="11"/>
      <c r="I256" s="52"/>
      <c r="J256" s="11"/>
      <c r="K256" s="11"/>
      <c r="L256" s="11"/>
      <c r="M256" s="11"/>
    </row>
    <row r="259" spans="1:13" s="49" customFormat="1">
      <c r="A259" s="53"/>
      <c r="B259" s="11"/>
      <c r="G259" s="54"/>
      <c r="H259" s="54"/>
      <c r="I259" s="50"/>
      <c r="J259" s="54"/>
      <c r="K259" s="54"/>
      <c r="L259" s="54"/>
      <c r="M259" s="55"/>
    </row>
    <row r="260" spans="1:13" s="49" customFormat="1">
      <c r="A260" s="53"/>
      <c r="B260" s="11"/>
      <c r="G260" s="54"/>
      <c r="H260" s="54"/>
      <c r="I260" s="50"/>
      <c r="J260" s="54"/>
      <c r="K260" s="54"/>
      <c r="L260" s="54"/>
      <c r="M260" s="55"/>
    </row>
    <row r="261" spans="1:13" s="49" customFormat="1">
      <c r="A261" s="53"/>
      <c r="B261" s="11"/>
      <c r="G261" s="54"/>
      <c r="H261" s="54"/>
      <c r="I261" s="50"/>
      <c r="J261" s="54"/>
      <c r="K261" s="54"/>
      <c r="L261" s="54"/>
      <c r="M261" s="55"/>
    </row>
    <row r="262" spans="1:13" s="49" customFormat="1">
      <c r="A262" s="53"/>
      <c r="B262" s="11"/>
      <c r="G262" s="54"/>
      <c r="H262" s="54"/>
      <c r="I262" s="50"/>
      <c r="J262" s="54"/>
      <c r="K262" s="54"/>
      <c r="L262" s="54"/>
      <c r="M262" s="55"/>
    </row>
    <row r="263" spans="1:13" s="49" customFormat="1">
      <c r="A263" s="53"/>
      <c r="B263" s="11"/>
      <c r="G263" s="54"/>
      <c r="H263" s="54"/>
      <c r="I263" s="50"/>
      <c r="J263" s="54"/>
      <c r="K263" s="54"/>
      <c r="L263" s="54"/>
      <c r="M263" s="55"/>
    </row>
  </sheetData>
  <mergeCells count="17">
    <mergeCell ref="A75:B75"/>
    <mergeCell ref="A77:B77"/>
    <mergeCell ref="A78:B78"/>
    <mergeCell ref="A79:M79"/>
    <mergeCell ref="A80:M80"/>
    <mergeCell ref="A57:B57"/>
    <mergeCell ref="A1:A2"/>
    <mergeCell ref="B1:B2"/>
    <mergeCell ref="D1:F1"/>
    <mergeCell ref="G1:M1"/>
    <mergeCell ref="A7:B7"/>
    <mergeCell ref="A26:B26"/>
    <mergeCell ref="A28:B28"/>
    <mergeCell ref="A32:B32"/>
    <mergeCell ref="A35:B35"/>
    <mergeCell ref="A38:B38"/>
    <mergeCell ref="A47:B47"/>
  </mergeCells>
  <printOptions horizontalCentered="1"/>
  <pageMargins left="0.22395833333333334" right="0.33913690476190478" top="0.69" bottom="0.38677083333333334" header="0.38500000000000001" footer="0.23622047244094491"/>
  <pageSetup paperSize="9" scale="45" fitToHeight="0" orientation="landscape" r:id="rId1"/>
  <headerFooter alignWithMargins="0">
    <oddHeader>&amp;C&amp;"Garamond,Pogrubiony"&amp;12
BUDYNKI, BUDOWLE&amp;R&amp;"Garamond,Pogrubiony"&amp;12Załącznik B do SWZ</oddHeader>
    <oddFooter>&amp;C&amp;"Garamond,Normalny"&amp;11Strona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WYKAZ BUDYNKÓW</vt:lpstr>
      <vt:lpstr>'WYKAZ BUDYNKÓW'!Obszar_wydruku</vt:lpstr>
      <vt:lpstr>ó</vt:lpstr>
      <vt:lpstr>'WYKAZ BUDYNKÓW'!Tytuły_wydruku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Pomerania Brokers</dc:creator>
  <cp:lastModifiedBy>Pomerania Brokers</cp:lastModifiedBy>
  <dcterms:created xsi:type="dcterms:W3CDTF">2023-04-27T07:44:49Z</dcterms:created>
  <dcterms:modified xsi:type="dcterms:W3CDTF">2023-05-25T10:38:00Z</dcterms:modified>
</cp:coreProperties>
</file>