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2" activeTab="0"/>
  </bookViews>
  <sheets>
    <sheet name="DROGOWA" sheetId="1" r:id="rId1"/>
  </sheets>
  <definedNames>
    <definedName name="_xlnm.Print_Area" localSheetId="0">'DROGOWA'!$B$2:$I$88</definedName>
  </definedNames>
  <calcPr fullCalcOnLoad="1"/>
</workbook>
</file>

<file path=xl/sharedStrings.xml><?xml version="1.0" encoding="utf-8"?>
<sst xmlns="http://schemas.openxmlformats.org/spreadsheetml/2006/main" count="210" uniqueCount="133">
  <si>
    <t>Poz.</t>
  </si>
  <si>
    <t>Podstawy</t>
  </si>
  <si>
    <t>Wyszczególnienie elementów rozliczeniowych</t>
  </si>
  <si>
    <t>Poz. Przedmiar</t>
  </si>
  <si>
    <t>Jednostka</t>
  </si>
  <si>
    <t>Cena jednostkowa [zł]</t>
  </si>
  <si>
    <t xml:space="preserve">Wartość pozycji [zł] </t>
  </si>
  <si>
    <t>Nazwa</t>
  </si>
  <si>
    <t>Ilość</t>
  </si>
  <si>
    <t>D.00.00.00</t>
  </si>
  <si>
    <t>WYMAGANIA OGÓLNE</t>
  </si>
  <si>
    <t>-</t>
  </si>
  <si>
    <t>Wymagania ogólne</t>
  </si>
  <si>
    <t>*</t>
  </si>
  <si>
    <t>ryczałt</t>
  </si>
  <si>
    <t>Wykonanie organizacji ruchu na czas budowy i zabezpieczenia robót</t>
  </si>
  <si>
    <t>kpl.</t>
  </si>
  <si>
    <t>Razem dział: Wymagania ogólne</t>
  </si>
  <si>
    <t>D.01.00.00</t>
  </si>
  <si>
    <t>ROBOTY PRZYGOTOWAWCZE</t>
  </si>
  <si>
    <t>D.01.01.01</t>
  </si>
  <si>
    <t>Odtworzenie trasy i punktów wysokościowych</t>
  </si>
  <si>
    <t>Roboty pomiarowe przy liniowych robotach ziemnych - trasa dróg w terenie równinnym</t>
  </si>
  <si>
    <t>km</t>
  </si>
  <si>
    <t>D.01.02.01</t>
  </si>
  <si>
    <t>Usunięcie drzew i krzewów</t>
  </si>
  <si>
    <t>szt.</t>
  </si>
  <si>
    <t>ha</t>
  </si>
  <si>
    <t>m2</t>
  </si>
  <si>
    <t>D.01.02.02</t>
  </si>
  <si>
    <t xml:space="preserve">Zdjęcie warstwy humusu </t>
  </si>
  <si>
    <t>m3</t>
  </si>
  <si>
    <t>D.01.02.04</t>
  </si>
  <si>
    <t>Rozbiórka elementów dróg, ogrodzeń i przepustów</t>
  </si>
  <si>
    <t>Razem dział: Roboty przygotowawcze</t>
  </si>
  <si>
    <t>D.02.00.00</t>
  </si>
  <si>
    <t>ROBOTY ZIEMNE</t>
  </si>
  <si>
    <t>D.02.01.01</t>
  </si>
  <si>
    <t>Wykonanie wykopów w gruntach kat. I-V</t>
  </si>
  <si>
    <t>Wykopy oraz przekopy wykonywane koparkami na odkład w gruncie kat.III - obejmuje wykonanie wykopu wraz z transportem gruntu na miejsce składowania lub utylizacji</t>
  </si>
  <si>
    <t>D.02.03.01</t>
  </si>
  <si>
    <t>Wykonanie nasypów</t>
  </si>
  <si>
    <t>Formowanie i zagęszczanie nasypów o wys. do 3.0 m spycharkami wraz z zakupem piasku w gruncie kat. III-IV - wykonanie nasypu</t>
  </si>
  <si>
    <t>Razem dział: Roboty ziemne</t>
  </si>
  <si>
    <t>D.04.00.00</t>
  </si>
  <si>
    <t>PODBUDOWY</t>
  </si>
  <si>
    <t>D.04.01.01</t>
  </si>
  <si>
    <t>Koryto wraz z profilowaniem z zagęszczaniem podłoża</t>
  </si>
  <si>
    <t>D.04.03.01</t>
  </si>
  <si>
    <t>Oczyszczenie i skropienie warstw konstrukcyjnych</t>
  </si>
  <si>
    <t>D.04.04.02</t>
  </si>
  <si>
    <t>Podbudowa z mieszanki niezwiązanej C90/3</t>
  </si>
  <si>
    <t>Razem dział: Podbudowy</t>
  </si>
  <si>
    <t>D.05.00.00</t>
  </si>
  <si>
    <t>NAWIERZCHNIE</t>
  </si>
  <si>
    <t>D 05.03.05/a</t>
  </si>
  <si>
    <t>Nawierzchnia z betonu asfaltowego - warstwa ścieralna</t>
  </si>
  <si>
    <t>D 05.03.05/b</t>
  </si>
  <si>
    <t>Nawierzchnia z betonu asfaltowego - warstwa wiążąca</t>
  </si>
  <si>
    <t>D.05.03.11</t>
  </si>
  <si>
    <t>Frezowanie nawierzchni asfaltowych na zimno</t>
  </si>
  <si>
    <t>Razem dział: Nawierzchnie</t>
  </si>
  <si>
    <t>D.06.00.00</t>
  </si>
  <si>
    <t>ROBOTY WYKOŃCZENIOWE</t>
  </si>
  <si>
    <t>D.06.01.01</t>
  </si>
  <si>
    <t>Umocnienie powierzchniowe skarp i rowów</t>
  </si>
  <si>
    <t xml:space="preserve">Plantowanie terenów zielonych wykonywane mechanicznie z humusowaniem i obsianiem przy grub.warstwy humusu 10 cm, ponowne użycie z poz. (01.02.02) w gr.kat.I-III </t>
  </si>
  <si>
    <t>D.06.03.01a</t>
  </si>
  <si>
    <t>Pobocze utwardzone kruszywem łamanym</t>
  </si>
  <si>
    <t>Wykonanie pobocza gruntowego umocnionego kruszywem łamanym gr. 10 cm</t>
  </si>
  <si>
    <t>Razem dział: Roboty wykończeniowe</t>
  </si>
  <si>
    <t>D.07.00.00</t>
  </si>
  <si>
    <t>URZĄDZENIA BEZPIECZEŃSTWA RUCHU</t>
  </si>
  <si>
    <t>D.07.01.01a</t>
  </si>
  <si>
    <t>Oznakowanie poziome</t>
  </si>
  <si>
    <t>Oznakowanie poziome grubowarstwowe nawierzchni bitumicznych - masy chemoutwardzalne na zimno wraz z posypaniem mikrokulkami retrorefleksyjnymi - oznakowanie gładkie</t>
  </si>
  <si>
    <t>D.07.02.01a</t>
  </si>
  <si>
    <t>Oznakowanie pionowe</t>
  </si>
  <si>
    <t>Razem dział: Urządzenia bezpieczeństwa ruchu</t>
  </si>
  <si>
    <t>mb</t>
  </si>
  <si>
    <t>Razem (netto)</t>
  </si>
  <si>
    <t>PODATEK VAT</t>
  </si>
  <si>
    <t>Cena ofertowa (brutto)</t>
  </si>
  <si>
    <t>D.04.07.01a</t>
  </si>
  <si>
    <t>Podbudowa z betonu asfaltowego</t>
  </si>
  <si>
    <t>Przebudowa drogi powiatowej nr 1325P na odcinku od drogi wojewódzkiej nr 178 do miejscowości Radosiew</t>
  </si>
  <si>
    <t>Rozbiórka zjazdu z płyt betonowych</t>
  </si>
  <si>
    <t>Koryto wraz z profilowaniem i zagęszczaniem podłoża wykonywane mechanicznie w gruncie kat. II-IV pod warstwy konstrukcyjne nawierzchni - zjazdy</t>
  </si>
  <si>
    <t>Mechaniczne oczyszczenie i skropienie emulsją asfaltową na zimno warstwy wiążącej z betonu asfaltowego AC 16W; zużycie emulsji 0,3 kg/m2 - jezdnia</t>
  </si>
  <si>
    <t>Mechaniczne oczyszczenie i skropienie emulsją asfaltową na zimno warstwy wiążącej z betonu asfaltowego AC 16W; zużycie emulsji 0,3 kg/m2 - zjazdy</t>
  </si>
  <si>
    <t>Mechaniczne oczyszczenie i skropienie emulsją asfaltową na zimno warstwy podbudowy z betonu asfaltowego AC 22P; zużycie emulsji 0,3 kg/m2 - jezdnia</t>
  </si>
  <si>
    <t>Mechaniczne oczyszczenie i skropienie emulsją asfaltową na zimno warstwy podbudowy zasadniczej z mieszanki niezwiązanej C90/3, o uziarnieniu kruszywa 0/31,5 mm; zużycie emulsji 0,7 kg/m2 - jezdnia</t>
  </si>
  <si>
    <t>Mechaniczne oczyszczenie i skropienie emulsją asfaltową na zimno warstwy podbudowy zasadniczej z mieszanki niezwiązanej C90/3, o uziarnieniu kruszywa 0/31,5 mm; zużycie emulsji 0,7 kg/m2 - zjazdy</t>
  </si>
  <si>
    <t>Mechaniczne oczyszczenie i skropienie emulsją asfaltową na zimno warstwy wiążącej z betonu asfaltowego AC 16W; zużycie emulsji 0,3 kg/m2 - jezdnia drogi wojewódzkiej</t>
  </si>
  <si>
    <t>Mechaniczne oczyszczenie i skropienie emulsją asfaltową na zimno warstwy podbudowy z betonu asfaltowego AC 22P; zużycie emulsji 0,3 kg/m2 - jezdnia drogi wojewódzkiej</t>
  </si>
  <si>
    <t>Wykonanie nawierzchni z betonu asfaltowego  AC 11S (50/70) gr. 4cm - jezdnia</t>
  </si>
  <si>
    <t>Wykonanie nawierzchni z betonu asfaltowego  AC 11S (50/70) gr. 4cm - zjazdy</t>
  </si>
  <si>
    <t>Wykonanie nawierzchni z betonu asfaltowego  AC 11S (50/70) gr. 4cm - jezdnia drogi wojewódzkiej</t>
  </si>
  <si>
    <t>Wykonanie nawierzchni z betonu asfaltowego  AC 16W (35/50) gr.5cm - jezdnia drogi wojewódzkiej</t>
  </si>
  <si>
    <t>Wykonanie nawierzchni z betonu asfaltowego  AC 16W (35/50) gr.5cm - zjazdy</t>
  </si>
  <si>
    <t>Wykonanie nawierzchni z betonu asfaltowego  AC 16W (35/50) gr.8cm - jezdnia</t>
  </si>
  <si>
    <t>Frezowanie profilujące istniejacej nawierzchni drogi wojewódzkiej, gr. śr. 9cm, wraz z przekazaniem destruktu w miejsce wskazane przez zamawiającego</t>
  </si>
  <si>
    <t>D.05.03.26i</t>
  </si>
  <si>
    <t>Poszerzenie istniejącej nawierzchni asfaltowej z zastosowaniem geokompozytu</t>
  </si>
  <si>
    <t>Ułożenie geosiatki szklano-węglowej o szerokości 1.0m - nawiązanie z drogą wojewódzką</t>
  </si>
  <si>
    <t>D.06.04.01</t>
  </si>
  <si>
    <t>Rowy</t>
  </si>
  <si>
    <t>Odtworzenie / umocnienie rowów odwadniających wzdłuż drogi wojewódzkiej</t>
  </si>
  <si>
    <t xml:space="preserve">Usunięcie warstwy ziemi urodzajnej (humusu) o grubości średniej 40 cm za pomocą spycharek z wywiezieniem </t>
  </si>
  <si>
    <t>Usunięcie warstwy ziemi urodzajnej (humusu) o grubości średniej 40 cm za pomocą spycharek, do ponownego użycia w poz. (06.06.01)</t>
  </si>
  <si>
    <t>Frezowanie profilujące istniejacej nawierzchni drogi powiatowej, gr. śr. 4cm, wraz z przekazaniem destruktu w miejsce wskazane przez zamawiającego</t>
  </si>
  <si>
    <t xml:space="preserve">Podbudowa z mieszanki niezwiązanej 0/31.5, C90/3  gr. 15cm - zjazdy </t>
  </si>
  <si>
    <t>T.00.00.00</t>
  </si>
  <si>
    <t>KANAŁ TECHNOLOGICZNY</t>
  </si>
  <si>
    <t>Razem dział: Kanał technologiczny</t>
  </si>
  <si>
    <t>Budowa kanału technologicznego w wykopie otwartym</t>
  </si>
  <si>
    <t>Budowa studnii teletechnicznych - typ SKR2</t>
  </si>
  <si>
    <t>D.04.05.01</t>
  </si>
  <si>
    <t>Podłoże ulepszone z mieszanką z gruntu stabilizowanego spoiwem hydraulicznym</t>
  </si>
  <si>
    <t>Warstwa podbudowy z betonu asfaltowego AC 22P (35/50) gr. 7cm - jezdnia (KR3)</t>
  </si>
  <si>
    <t>Warstwa ulepszonego podłoża z gruntu stabilizowanego spoiwem hydraulicznym C3/4 gr. 20cm po zagęszczeniu -  jezdnia (KR3)</t>
  </si>
  <si>
    <t>Wykonanie nawierzchni z betonu asfaltowego  AC 16W (35/50) gr.5cm - jezdnia (KR3)</t>
  </si>
  <si>
    <t xml:space="preserve">Podbudowa z mieszanki niezwiązanej 0/31.5, C90/3  gr. 20cm - jezdnia </t>
  </si>
  <si>
    <t>Profilowanie i zagęszczanie podłoża wykonywane mechanicznie w gruncie kat. II-IV pod warstwy konstrukcyjne nawierzchni - jezdnia</t>
  </si>
  <si>
    <t>Koryto wraz z profilowaniem i zagęszczaniem podłoża wykonywane mechanicznie w gruncie kat. II-IV pod warstwy konstrukcyjne nawierzchni - jezdnia KR3</t>
  </si>
  <si>
    <t>Ułożenie ponowne nawierzchni z mieszanki niezwiązanej z rozbiórki (poz. 01.02.04)</t>
  </si>
  <si>
    <t>Rozbiórka częściowa podbudowy drogi powiatowej z kruszywa gr. 15cm, do ponownego użycia w (poz. 04.01.01)</t>
  </si>
  <si>
    <t>Wycinka i karczowanie terenów lasów po wycince, wraz z zasypaniem dołów i oczyszczeniem terenu</t>
  </si>
  <si>
    <t>Rozbiórka istniejącego oznakowania pionowego (ponowne użycie dwóch urządzeń BRD U-2 w poz. 07.02.01a)</t>
  </si>
  <si>
    <t>9, 10</t>
  </si>
  <si>
    <t>42-45</t>
  </si>
  <si>
    <t>Wykonanie oznakowania pionowego (słupki U-2 z przeniesienia z poz. (01.02.04)</t>
  </si>
  <si>
    <t>KOSZTORYS OFERTOWY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</si>
</sst>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00"/>
    <numFmt numFmtId="173" formatCode="0.0000"/>
    <numFmt numFmtId="174" formatCode="#,##0.00&quot; zł&quot;"/>
    <numFmt numFmtId="175" formatCode="#,##0.00\ [$zł-415];[Red]\-#,##0.00\ [$zł-415]"/>
    <numFmt numFmtId="176" formatCode="#,##0.00\ &quot;zł&quot;"/>
    <numFmt numFmtId="177" formatCode="_-* #,##0.0\ &quot;zł&quot;_-;\-* #,##0.0\ &quot;zł&quot;_-;_-* &quot;-&quot;??\ &quot;zł&quot;_-;_-@_-"/>
    <numFmt numFmtId="178" formatCode="_-* #,##0\ &quot;zł&quot;_-;\-* #,##0\ &quot;zł&quot;_-;_-* &quot;-&quot;??\ &quot;zł&quot;_-;_-@_-"/>
    <numFmt numFmtId="179" formatCode="#"/>
    <numFmt numFmtId="180" formatCode="#\ ##0.00"/>
    <numFmt numFmtId="181" formatCode="#0.00"/>
    <numFmt numFmtId="182" formatCode="#\ ##0"/>
    <numFmt numFmtId="183" formatCode="#\ ###\ ###\ ##0.00####"/>
  </numFmts>
  <fonts count="44">
    <font>
      <sz val="10"/>
      <name val="Arial"/>
      <family val="2"/>
    </font>
    <font>
      <sz val="10"/>
      <name val="Arial CE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1" fillId="0" borderId="0">
      <alignment/>
      <protection/>
    </xf>
    <xf numFmtId="0" fontId="0" fillId="0" borderId="0" applyNumberFormat="0" applyFill="0" applyBorder="0" applyProtection="0">
      <alignment vertical="top"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>
      <alignment vertical="center"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2" fontId="3" fillId="35" borderId="10" xfId="0" applyNumberFormat="1" applyFont="1" applyFill="1" applyBorder="1" applyAlignment="1" applyProtection="1">
      <alignment horizontal="center" vertical="center" wrapText="1"/>
      <protection/>
    </xf>
    <xf numFmtId="2" fontId="3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top"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7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  <xf numFmtId="0" fontId="2" fillId="33" borderId="13" xfId="0" applyNumberFormat="1" applyFont="1" applyFill="1" applyBorder="1" applyAlignment="1" applyProtection="1">
      <alignment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0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4" borderId="10" xfId="0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top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8"/>
  <sheetViews>
    <sheetView tabSelected="1" view="pageBreakPreview" zoomScaleSheetLayoutView="100" zoomScalePageLayoutView="0" workbookViewId="0" topLeftCell="A25">
      <selection activeCell="I17" sqref="I17"/>
    </sheetView>
  </sheetViews>
  <sheetFormatPr defaultColWidth="9.140625" defaultRowHeight="12.75"/>
  <cols>
    <col min="2" max="2" width="3.57421875" style="0" customWidth="1"/>
    <col min="3" max="3" width="12.7109375" style="0" customWidth="1"/>
    <col min="4" max="4" width="51.28125" style="0" customWidth="1"/>
    <col min="5" max="5" width="10.7109375" style="0" customWidth="1"/>
    <col min="6" max="6" width="8.7109375" style="0" customWidth="1"/>
    <col min="7" max="7" width="12.7109375" style="0" customWidth="1"/>
    <col min="8" max="8" width="16.421875" style="0" customWidth="1"/>
    <col min="9" max="9" width="16.140625" style="0" customWidth="1"/>
  </cols>
  <sheetData>
    <row r="2" spans="2:9" ht="12.75">
      <c r="B2" s="57" t="s">
        <v>85</v>
      </c>
      <c r="C2" s="57"/>
      <c r="D2" s="57"/>
      <c r="E2" s="57"/>
      <c r="F2" s="57"/>
      <c r="G2" s="57"/>
      <c r="H2" s="58"/>
      <c r="I2" s="58"/>
    </row>
    <row r="3" spans="2:9" ht="12.75">
      <c r="B3" s="59" t="s">
        <v>132</v>
      </c>
      <c r="C3" s="59"/>
      <c r="D3" s="59"/>
      <c r="E3" s="59"/>
      <c r="F3" s="59"/>
      <c r="G3" s="59"/>
      <c r="H3" s="58"/>
      <c r="I3" s="58"/>
    </row>
    <row r="4" spans="2:9" ht="12.75">
      <c r="B4" s="59" t="s">
        <v>0</v>
      </c>
      <c r="C4" s="59" t="s">
        <v>1</v>
      </c>
      <c r="D4" s="59" t="s">
        <v>2</v>
      </c>
      <c r="E4" s="60" t="s">
        <v>3</v>
      </c>
      <c r="F4" s="59" t="s">
        <v>4</v>
      </c>
      <c r="G4" s="59"/>
      <c r="H4" s="60" t="s">
        <v>5</v>
      </c>
      <c r="I4" s="61" t="s">
        <v>6</v>
      </c>
    </row>
    <row r="5" spans="2:9" ht="12.75">
      <c r="B5" s="59"/>
      <c r="C5" s="59"/>
      <c r="D5" s="59"/>
      <c r="E5" s="60"/>
      <c r="F5" s="2" t="s">
        <v>7</v>
      </c>
      <c r="G5" s="3" t="s">
        <v>8</v>
      </c>
      <c r="H5" s="60"/>
      <c r="I5" s="61"/>
    </row>
    <row r="6" spans="2:9" ht="12.75">
      <c r="B6" s="1">
        <v>1</v>
      </c>
      <c r="C6" s="2">
        <v>2</v>
      </c>
      <c r="D6" s="2">
        <v>3</v>
      </c>
      <c r="E6" s="2">
        <v>4</v>
      </c>
      <c r="F6" s="2">
        <v>5</v>
      </c>
      <c r="G6" s="4">
        <v>6</v>
      </c>
      <c r="H6" s="5">
        <v>7</v>
      </c>
      <c r="I6" s="5">
        <v>8</v>
      </c>
    </row>
    <row r="7" spans="2:9" ht="12.75">
      <c r="B7" s="6"/>
      <c r="C7" s="7" t="s">
        <v>9</v>
      </c>
      <c r="D7" s="47" t="s">
        <v>10</v>
      </c>
      <c r="E7" s="47"/>
      <c r="F7" s="47"/>
      <c r="G7" s="47"/>
      <c r="H7" s="9"/>
      <c r="I7" s="9"/>
    </row>
    <row r="8" spans="2:9" ht="12.75">
      <c r="B8" s="10">
        <v>1</v>
      </c>
      <c r="C8" s="2" t="s">
        <v>11</v>
      </c>
      <c r="D8" s="11" t="s">
        <v>12</v>
      </c>
      <c r="E8" s="10">
        <v>1</v>
      </c>
      <c r="F8" s="10" t="s">
        <v>13</v>
      </c>
      <c r="G8" s="12" t="s">
        <v>14</v>
      </c>
      <c r="H8" s="13"/>
      <c r="I8" s="13"/>
    </row>
    <row r="9" spans="2:9" ht="24">
      <c r="B9" s="10">
        <v>2</v>
      </c>
      <c r="C9" s="2" t="s">
        <v>11</v>
      </c>
      <c r="D9" s="11" t="s">
        <v>15</v>
      </c>
      <c r="E9" s="10">
        <v>2</v>
      </c>
      <c r="F9" s="10" t="s">
        <v>16</v>
      </c>
      <c r="G9" s="12">
        <v>1</v>
      </c>
      <c r="H9" s="13"/>
      <c r="I9" s="13"/>
    </row>
    <row r="10" spans="2:9" ht="12.75">
      <c r="B10" s="52" t="s">
        <v>17</v>
      </c>
      <c r="C10" s="53"/>
      <c r="D10" s="53"/>
      <c r="E10" s="53"/>
      <c r="F10" s="53"/>
      <c r="G10" s="53"/>
      <c r="H10" s="53"/>
      <c r="I10" s="14">
        <f>SUM(I8:I9)</f>
        <v>0</v>
      </c>
    </row>
    <row r="11" spans="2:9" ht="12.75">
      <c r="B11" s="15"/>
      <c r="C11" s="7" t="s">
        <v>18</v>
      </c>
      <c r="D11" s="47" t="s">
        <v>19</v>
      </c>
      <c r="E11" s="47"/>
      <c r="F11" s="47"/>
      <c r="G11" s="47"/>
      <c r="H11" s="16"/>
      <c r="I11" s="17"/>
    </row>
    <row r="12" spans="2:9" ht="12.75">
      <c r="B12" s="15"/>
      <c r="C12" s="7" t="s">
        <v>20</v>
      </c>
      <c r="D12" s="47" t="s">
        <v>21</v>
      </c>
      <c r="E12" s="47"/>
      <c r="F12" s="47"/>
      <c r="G12" s="47"/>
      <c r="H12" s="16"/>
      <c r="I12" s="17"/>
    </row>
    <row r="13" spans="2:9" ht="24">
      <c r="B13" s="10">
        <v>3</v>
      </c>
      <c r="C13" s="2" t="s">
        <v>11</v>
      </c>
      <c r="D13" s="11" t="s">
        <v>22</v>
      </c>
      <c r="E13" s="10">
        <v>3</v>
      </c>
      <c r="F13" s="10" t="s">
        <v>23</v>
      </c>
      <c r="G13" s="12">
        <v>1.2</v>
      </c>
      <c r="H13" s="13"/>
      <c r="I13" s="13"/>
    </row>
    <row r="14" spans="2:9" ht="12.75">
      <c r="B14" s="18"/>
      <c r="C14" s="7" t="s">
        <v>24</v>
      </c>
      <c r="D14" s="45" t="s">
        <v>25</v>
      </c>
      <c r="E14" s="45"/>
      <c r="F14" s="45"/>
      <c r="G14" s="45"/>
      <c r="H14" s="16"/>
      <c r="I14" s="17"/>
    </row>
    <row r="15" spans="2:9" ht="24">
      <c r="B15" s="10">
        <v>4</v>
      </c>
      <c r="C15" s="2" t="s">
        <v>11</v>
      </c>
      <c r="D15" s="11" t="s">
        <v>127</v>
      </c>
      <c r="E15" s="10">
        <v>4</v>
      </c>
      <c r="F15" s="10" t="s">
        <v>27</v>
      </c>
      <c r="G15" s="12">
        <v>0.14</v>
      </c>
      <c r="H15" s="19"/>
      <c r="I15" s="13"/>
    </row>
    <row r="16" spans="2:9" ht="12.75">
      <c r="B16" s="18"/>
      <c r="C16" s="7" t="s">
        <v>29</v>
      </c>
      <c r="D16" s="45" t="s">
        <v>30</v>
      </c>
      <c r="E16" s="45"/>
      <c r="F16" s="45"/>
      <c r="G16" s="45"/>
      <c r="H16" s="16"/>
      <c r="I16" s="17"/>
    </row>
    <row r="17" spans="2:9" ht="24">
      <c r="B17" s="10">
        <v>5</v>
      </c>
      <c r="C17" s="2" t="s">
        <v>11</v>
      </c>
      <c r="D17" s="11" t="s">
        <v>108</v>
      </c>
      <c r="E17" s="10">
        <v>5</v>
      </c>
      <c r="F17" s="10" t="s">
        <v>31</v>
      </c>
      <c r="G17" s="12">
        <v>4040</v>
      </c>
      <c r="H17" s="19"/>
      <c r="I17" s="13"/>
    </row>
    <row r="18" spans="2:9" ht="36">
      <c r="B18" s="10">
        <v>6</v>
      </c>
      <c r="C18" s="2" t="s">
        <v>11</v>
      </c>
      <c r="D18" s="11" t="s">
        <v>109</v>
      </c>
      <c r="E18" s="10">
        <v>6</v>
      </c>
      <c r="F18" s="10" t="s">
        <v>31</v>
      </c>
      <c r="G18" s="12">
        <v>840</v>
      </c>
      <c r="H18" s="19"/>
      <c r="I18" s="13"/>
    </row>
    <row r="19" spans="2:9" ht="12.75">
      <c r="B19" s="18"/>
      <c r="C19" s="7" t="s">
        <v>32</v>
      </c>
      <c r="D19" s="47" t="s">
        <v>33</v>
      </c>
      <c r="E19" s="47"/>
      <c r="F19" s="47"/>
      <c r="G19" s="47"/>
      <c r="H19" s="16"/>
      <c r="I19" s="17"/>
    </row>
    <row r="20" spans="2:9" ht="24">
      <c r="B20" s="10">
        <v>7</v>
      </c>
      <c r="C20" s="2" t="s">
        <v>11</v>
      </c>
      <c r="D20" s="39" t="s">
        <v>126</v>
      </c>
      <c r="E20" s="10">
        <v>7</v>
      </c>
      <c r="F20" s="10" t="s">
        <v>28</v>
      </c>
      <c r="G20" s="12">
        <v>4840</v>
      </c>
      <c r="H20" s="13"/>
      <c r="I20" s="13"/>
    </row>
    <row r="21" spans="2:9" ht="12.75">
      <c r="B21" s="10">
        <v>8</v>
      </c>
      <c r="C21" s="2" t="s">
        <v>11</v>
      </c>
      <c r="D21" s="39" t="s">
        <v>86</v>
      </c>
      <c r="E21" s="10">
        <v>8</v>
      </c>
      <c r="F21" s="10" t="s">
        <v>28</v>
      </c>
      <c r="G21" s="12">
        <v>42</v>
      </c>
      <c r="H21" s="13"/>
      <c r="I21" s="13"/>
    </row>
    <row r="22" spans="2:9" ht="24">
      <c r="B22" s="10">
        <v>9</v>
      </c>
      <c r="C22" s="2" t="s">
        <v>11</v>
      </c>
      <c r="D22" s="39" t="s">
        <v>128</v>
      </c>
      <c r="E22" s="10" t="s">
        <v>129</v>
      </c>
      <c r="F22" s="10" t="s">
        <v>16</v>
      </c>
      <c r="G22" s="12">
        <v>1</v>
      </c>
      <c r="H22" s="13"/>
      <c r="I22" s="13"/>
    </row>
    <row r="23" spans="2:9" ht="12.75">
      <c r="B23" s="43" t="s">
        <v>34</v>
      </c>
      <c r="C23" s="43"/>
      <c r="D23" s="43"/>
      <c r="E23" s="43"/>
      <c r="F23" s="43"/>
      <c r="G23" s="43"/>
      <c r="H23" s="43"/>
      <c r="I23" s="14">
        <f>SUM(I13:I22)</f>
        <v>0</v>
      </c>
    </row>
    <row r="24" spans="2:9" ht="12.75">
      <c r="B24" s="20"/>
      <c r="C24" s="15" t="s">
        <v>35</v>
      </c>
      <c r="D24" s="47" t="s">
        <v>36</v>
      </c>
      <c r="E24" s="47"/>
      <c r="F24" s="47"/>
      <c r="G24" s="47"/>
      <c r="H24" s="16"/>
      <c r="I24" s="17"/>
    </row>
    <row r="25" spans="2:9" ht="12.75">
      <c r="B25" s="18"/>
      <c r="C25" s="7" t="s">
        <v>37</v>
      </c>
      <c r="D25" s="47" t="s">
        <v>38</v>
      </c>
      <c r="E25" s="47"/>
      <c r="F25" s="47"/>
      <c r="G25" s="47"/>
      <c r="H25" s="16"/>
      <c r="I25" s="17"/>
    </row>
    <row r="26" spans="2:9" ht="36">
      <c r="B26" s="10">
        <v>10</v>
      </c>
      <c r="C26" s="2" t="s">
        <v>11</v>
      </c>
      <c r="D26" s="11" t="s">
        <v>39</v>
      </c>
      <c r="E26" s="10">
        <v>11</v>
      </c>
      <c r="F26" s="10" t="s">
        <v>31</v>
      </c>
      <c r="G26" s="12">
        <v>870</v>
      </c>
      <c r="H26" s="13"/>
      <c r="I26" s="13"/>
    </row>
    <row r="27" spans="2:9" ht="12.75">
      <c r="B27" s="21"/>
      <c r="C27" s="7" t="s">
        <v>40</v>
      </c>
      <c r="D27" s="22" t="s">
        <v>41</v>
      </c>
      <c r="E27" s="22"/>
      <c r="F27" s="22"/>
      <c r="G27" s="22"/>
      <c r="H27" s="22"/>
      <c r="I27" s="15"/>
    </row>
    <row r="28" spans="2:9" ht="30.75" customHeight="1">
      <c r="B28" s="10">
        <v>11</v>
      </c>
      <c r="C28" s="2" t="s">
        <v>11</v>
      </c>
      <c r="D28" s="11" t="s">
        <v>42</v>
      </c>
      <c r="E28" s="10">
        <v>12</v>
      </c>
      <c r="F28" s="10" t="s">
        <v>31</v>
      </c>
      <c r="G28" s="12">
        <v>900</v>
      </c>
      <c r="H28" s="13"/>
      <c r="I28" s="13"/>
    </row>
    <row r="29" spans="2:9" ht="12.75">
      <c r="B29" s="43" t="s">
        <v>43</v>
      </c>
      <c r="C29" s="43"/>
      <c r="D29" s="43"/>
      <c r="E29" s="43"/>
      <c r="F29" s="43"/>
      <c r="G29" s="43"/>
      <c r="H29" s="43"/>
      <c r="I29" s="23">
        <f>SUM(I26:I28)</f>
        <v>0</v>
      </c>
    </row>
    <row r="30" spans="2:9" ht="12.75">
      <c r="B30" s="20"/>
      <c r="C30" s="15" t="s">
        <v>44</v>
      </c>
      <c r="D30" s="47" t="s">
        <v>45</v>
      </c>
      <c r="E30" s="47"/>
      <c r="F30" s="47"/>
      <c r="G30" s="47"/>
      <c r="H30" s="16"/>
      <c r="I30" s="17"/>
    </row>
    <row r="31" spans="2:9" ht="12.75">
      <c r="B31" s="20"/>
      <c r="C31" s="15" t="s">
        <v>46</v>
      </c>
      <c r="D31" s="47" t="s">
        <v>47</v>
      </c>
      <c r="E31" s="47"/>
      <c r="F31" s="47"/>
      <c r="G31" s="47"/>
      <c r="H31" s="16"/>
      <c r="I31" s="17"/>
    </row>
    <row r="32" spans="2:9" ht="36">
      <c r="B32" s="10">
        <v>12</v>
      </c>
      <c r="C32" s="2" t="s">
        <v>11</v>
      </c>
      <c r="D32" s="11" t="s">
        <v>123</v>
      </c>
      <c r="E32" s="10">
        <v>13</v>
      </c>
      <c r="F32" s="10" t="s">
        <v>28</v>
      </c>
      <c r="G32" s="12">
        <v>8212</v>
      </c>
      <c r="H32" s="13"/>
      <c r="I32" s="13"/>
    </row>
    <row r="33" spans="2:9" ht="36">
      <c r="B33" s="10">
        <v>13</v>
      </c>
      <c r="C33" s="2" t="s">
        <v>11</v>
      </c>
      <c r="D33" s="11" t="s">
        <v>124</v>
      </c>
      <c r="E33" s="10">
        <v>14</v>
      </c>
      <c r="F33" s="10" t="s">
        <v>28</v>
      </c>
      <c r="G33" s="12">
        <v>200</v>
      </c>
      <c r="H33" s="13"/>
      <c r="I33" s="13"/>
    </row>
    <row r="34" spans="2:9" ht="36">
      <c r="B34" s="10">
        <v>14</v>
      </c>
      <c r="C34" s="2" t="s">
        <v>11</v>
      </c>
      <c r="D34" s="11" t="s">
        <v>87</v>
      </c>
      <c r="E34" s="10">
        <v>15</v>
      </c>
      <c r="F34" s="10" t="s">
        <v>28</v>
      </c>
      <c r="G34" s="12">
        <v>352</v>
      </c>
      <c r="H34" s="13"/>
      <c r="I34" s="13"/>
    </row>
    <row r="35" spans="2:9" ht="24">
      <c r="B35" s="10">
        <v>15</v>
      </c>
      <c r="C35" s="2" t="s">
        <v>11</v>
      </c>
      <c r="D35" s="11" t="s">
        <v>125</v>
      </c>
      <c r="E35" s="10">
        <v>16</v>
      </c>
      <c r="F35" s="10" t="s">
        <v>28</v>
      </c>
      <c r="G35" s="12">
        <v>8212</v>
      </c>
      <c r="H35" s="13"/>
      <c r="I35" s="13"/>
    </row>
    <row r="36" spans="2:9" ht="12.75">
      <c r="B36" s="18"/>
      <c r="C36" s="7" t="s">
        <v>48</v>
      </c>
      <c r="D36" s="24" t="s">
        <v>49</v>
      </c>
      <c r="E36" s="18"/>
      <c r="F36" s="18"/>
      <c r="G36" s="18"/>
      <c r="H36" s="18"/>
      <c r="I36" s="18"/>
    </row>
    <row r="37" spans="2:9" ht="42.75" customHeight="1">
      <c r="B37" s="10">
        <v>16</v>
      </c>
      <c r="C37" s="2" t="s">
        <v>11</v>
      </c>
      <c r="D37" s="11" t="s">
        <v>88</v>
      </c>
      <c r="E37" s="10">
        <v>17</v>
      </c>
      <c r="F37" s="10" t="s">
        <v>28</v>
      </c>
      <c r="G37" s="12">
        <v>7208</v>
      </c>
      <c r="H37" s="13"/>
      <c r="I37" s="13"/>
    </row>
    <row r="38" spans="2:9" ht="42.75" customHeight="1">
      <c r="B38" s="10">
        <v>17</v>
      </c>
      <c r="C38" s="2" t="s">
        <v>11</v>
      </c>
      <c r="D38" s="11" t="s">
        <v>93</v>
      </c>
      <c r="E38" s="10">
        <v>18</v>
      </c>
      <c r="F38" s="10" t="s">
        <v>28</v>
      </c>
      <c r="G38" s="12">
        <v>183</v>
      </c>
      <c r="H38" s="13"/>
      <c r="I38" s="13"/>
    </row>
    <row r="39" spans="2:9" ht="42.75" customHeight="1">
      <c r="B39" s="10">
        <v>18</v>
      </c>
      <c r="C39" s="2" t="s">
        <v>11</v>
      </c>
      <c r="D39" s="11" t="s">
        <v>89</v>
      </c>
      <c r="E39" s="10">
        <v>19</v>
      </c>
      <c r="F39" s="10" t="s">
        <v>28</v>
      </c>
      <c r="G39" s="12">
        <v>332</v>
      </c>
      <c r="H39" s="13"/>
      <c r="I39" s="13"/>
    </row>
    <row r="40" spans="2:9" ht="42.75" customHeight="1">
      <c r="B40" s="10">
        <v>19</v>
      </c>
      <c r="C40" s="2" t="s">
        <v>11</v>
      </c>
      <c r="D40" s="11" t="s">
        <v>90</v>
      </c>
      <c r="E40" s="10">
        <v>20</v>
      </c>
      <c r="F40" s="10" t="s">
        <v>28</v>
      </c>
      <c r="G40" s="12">
        <v>181</v>
      </c>
      <c r="H40" s="13"/>
      <c r="I40" s="13"/>
    </row>
    <row r="41" spans="2:9" ht="42.75" customHeight="1">
      <c r="B41" s="10">
        <v>20</v>
      </c>
      <c r="C41" s="2" t="s">
        <v>11</v>
      </c>
      <c r="D41" s="11" t="s">
        <v>94</v>
      </c>
      <c r="E41" s="10">
        <v>21</v>
      </c>
      <c r="F41" s="10" t="s">
        <v>28</v>
      </c>
      <c r="G41" s="12">
        <v>186</v>
      </c>
      <c r="H41" s="13"/>
      <c r="I41" s="13"/>
    </row>
    <row r="42" spans="2:9" ht="50.25" customHeight="1">
      <c r="B42" s="10">
        <v>21</v>
      </c>
      <c r="C42" s="2" t="s">
        <v>11</v>
      </c>
      <c r="D42" s="11" t="s">
        <v>91</v>
      </c>
      <c r="E42" s="10">
        <v>22</v>
      </c>
      <c r="F42" s="10" t="s">
        <v>28</v>
      </c>
      <c r="G42" s="12">
        <v>7579</v>
      </c>
      <c r="H42" s="13"/>
      <c r="I42" s="13"/>
    </row>
    <row r="43" spans="2:9" ht="48">
      <c r="B43" s="10">
        <v>22</v>
      </c>
      <c r="C43" s="2" t="s">
        <v>11</v>
      </c>
      <c r="D43" s="11" t="s">
        <v>92</v>
      </c>
      <c r="E43" s="10">
        <v>23</v>
      </c>
      <c r="F43" s="10" t="s">
        <v>28</v>
      </c>
      <c r="G43" s="12">
        <v>338</v>
      </c>
      <c r="H43" s="13"/>
      <c r="I43" s="13"/>
    </row>
    <row r="44" spans="2:9" ht="12.75">
      <c r="B44" s="18"/>
      <c r="C44" s="7" t="s">
        <v>50</v>
      </c>
      <c r="D44" s="45" t="s">
        <v>51</v>
      </c>
      <c r="E44" s="45"/>
      <c r="F44" s="45"/>
      <c r="G44" s="45"/>
      <c r="H44" s="8"/>
      <c r="I44" s="8"/>
    </row>
    <row r="45" spans="2:9" ht="24">
      <c r="B45" s="10">
        <v>23</v>
      </c>
      <c r="C45" s="2" t="s">
        <v>11</v>
      </c>
      <c r="D45" s="11" t="s">
        <v>122</v>
      </c>
      <c r="E45" s="10">
        <v>24</v>
      </c>
      <c r="F45" s="10" t="s">
        <v>28</v>
      </c>
      <c r="G45" s="12">
        <v>8212</v>
      </c>
      <c r="H45" s="13"/>
      <c r="I45" s="13"/>
    </row>
    <row r="46" spans="2:9" ht="24">
      <c r="B46" s="10">
        <v>24</v>
      </c>
      <c r="C46" s="2" t="s">
        <v>11</v>
      </c>
      <c r="D46" s="11" t="s">
        <v>111</v>
      </c>
      <c r="E46" s="10">
        <v>25</v>
      </c>
      <c r="F46" s="10" t="s">
        <v>28</v>
      </c>
      <c r="G46" s="12">
        <v>352</v>
      </c>
      <c r="H46" s="13"/>
      <c r="I46" s="13"/>
    </row>
    <row r="47" spans="2:9" ht="12.75">
      <c r="B47" s="18"/>
      <c r="C47" s="7" t="s">
        <v>117</v>
      </c>
      <c r="D47" s="54" t="s">
        <v>118</v>
      </c>
      <c r="E47" s="55"/>
      <c r="F47" s="55"/>
      <c r="G47" s="56"/>
      <c r="H47" s="16"/>
      <c r="I47" s="17"/>
    </row>
    <row r="48" spans="2:9" ht="36">
      <c r="B48" s="41">
        <v>25</v>
      </c>
      <c r="C48" s="2" t="s">
        <v>11</v>
      </c>
      <c r="D48" s="11" t="s">
        <v>120</v>
      </c>
      <c r="E48" s="10">
        <v>26</v>
      </c>
      <c r="F48" s="10" t="s">
        <v>28</v>
      </c>
      <c r="G48" s="12">
        <v>200</v>
      </c>
      <c r="H48" s="13"/>
      <c r="I48" s="13"/>
    </row>
    <row r="49" spans="2:9" ht="12.75">
      <c r="B49" s="18"/>
      <c r="C49" s="7" t="s">
        <v>83</v>
      </c>
      <c r="D49" s="48" t="s">
        <v>84</v>
      </c>
      <c r="E49" s="48"/>
      <c r="F49" s="48"/>
      <c r="G49" s="48"/>
      <c r="H49" s="18"/>
      <c r="I49" s="18"/>
    </row>
    <row r="50" spans="2:9" ht="24">
      <c r="B50" s="10">
        <v>26</v>
      </c>
      <c r="C50" s="2" t="s">
        <v>11</v>
      </c>
      <c r="D50" s="11" t="s">
        <v>119</v>
      </c>
      <c r="E50" s="10">
        <v>27</v>
      </c>
      <c r="F50" s="10" t="s">
        <v>28</v>
      </c>
      <c r="G50" s="12">
        <v>185</v>
      </c>
      <c r="H50" s="19"/>
      <c r="I50" s="13"/>
    </row>
    <row r="51" spans="2:9" ht="12.75">
      <c r="B51" s="43" t="s">
        <v>52</v>
      </c>
      <c r="C51" s="43"/>
      <c r="D51" s="43"/>
      <c r="E51" s="43"/>
      <c r="F51" s="43"/>
      <c r="G51" s="43"/>
      <c r="H51" s="43"/>
      <c r="I51" s="14">
        <f>SUM(I32:I50)</f>
        <v>0</v>
      </c>
    </row>
    <row r="52" spans="2:9" ht="12.75">
      <c r="B52" s="25"/>
      <c r="C52" s="15" t="s">
        <v>53</v>
      </c>
      <c r="D52" s="47" t="s">
        <v>54</v>
      </c>
      <c r="E52" s="47"/>
      <c r="F52" s="47"/>
      <c r="G52" s="47"/>
      <c r="H52" s="16"/>
      <c r="I52" s="17"/>
    </row>
    <row r="53" spans="2:9" ht="12.75">
      <c r="B53" s="25"/>
      <c r="C53" s="7" t="s">
        <v>55</v>
      </c>
      <c r="D53" s="45" t="s">
        <v>56</v>
      </c>
      <c r="E53" s="45"/>
      <c r="F53" s="45"/>
      <c r="G53" s="45"/>
      <c r="H53" s="22"/>
      <c r="I53" s="15"/>
    </row>
    <row r="54" spans="2:9" ht="24">
      <c r="B54" s="10">
        <v>27</v>
      </c>
      <c r="C54" s="2" t="s">
        <v>11</v>
      </c>
      <c r="D54" s="11" t="s">
        <v>95</v>
      </c>
      <c r="E54" s="10">
        <v>28</v>
      </c>
      <c r="F54" s="26" t="s">
        <v>28</v>
      </c>
      <c r="G54" s="12">
        <v>7120</v>
      </c>
      <c r="H54" s="13"/>
      <c r="I54" s="13"/>
    </row>
    <row r="55" spans="2:9" ht="24">
      <c r="B55" s="10">
        <v>28</v>
      </c>
      <c r="C55" s="2" t="s">
        <v>11</v>
      </c>
      <c r="D55" s="11" t="s">
        <v>97</v>
      </c>
      <c r="E55" s="10">
        <v>29</v>
      </c>
      <c r="F55" s="26" t="s">
        <v>28</v>
      </c>
      <c r="G55" s="12">
        <v>183</v>
      </c>
      <c r="H55" s="13"/>
      <c r="I55" s="13"/>
    </row>
    <row r="56" spans="2:9" ht="24">
      <c r="B56" s="10">
        <v>29</v>
      </c>
      <c r="C56" s="2" t="s">
        <v>11</v>
      </c>
      <c r="D56" s="11" t="s">
        <v>96</v>
      </c>
      <c r="E56" s="10">
        <v>30</v>
      </c>
      <c r="F56" s="26" t="s">
        <v>28</v>
      </c>
      <c r="G56" s="12">
        <v>332</v>
      </c>
      <c r="H56" s="13"/>
      <c r="I56" s="13"/>
    </row>
    <row r="57" spans="2:9" ht="12.75">
      <c r="B57" s="25"/>
      <c r="C57" s="7" t="s">
        <v>57</v>
      </c>
      <c r="D57" s="45" t="s">
        <v>58</v>
      </c>
      <c r="E57" s="45"/>
      <c r="F57" s="45"/>
      <c r="G57" s="45"/>
      <c r="H57" s="22"/>
      <c r="I57" s="15"/>
    </row>
    <row r="58" spans="2:9" ht="24">
      <c r="B58" s="10">
        <v>30</v>
      </c>
      <c r="C58" s="2" t="s">
        <v>11</v>
      </c>
      <c r="D58" s="11" t="s">
        <v>100</v>
      </c>
      <c r="E58" s="10">
        <v>31</v>
      </c>
      <c r="F58" s="10" t="s">
        <v>28</v>
      </c>
      <c r="G58" s="12">
        <v>7215</v>
      </c>
      <c r="H58" s="13"/>
      <c r="I58" s="13"/>
    </row>
    <row r="59" spans="2:9" ht="24">
      <c r="B59" s="10">
        <v>31</v>
      </c>
      <c r="C59" s="2" t="s">
        <v>11</v>
      </c>
      <c r="D59" s="11" t="s">
        <v>121</v>
      </c>
      <c r="E59" s="10">
        <v>32</v>
      </c>
      <c r="F59" s="10" t="s">
        <v>28</v>
      </c>
      <c r="G59" s="12">
        <v>181</v>
      </c>
      <c r="H59" s="13"/>
      <c r="I59" s="13"/>
    </row>
    <row r="60" spans="2:9" ht="24">
      <c r="B60" s="10">
        <v>32</v>
      </c>
      <c r="C60" s="2" t="s">
        <v>11</v>
      </c>
      <c r="D60" s="11" t="s">
        <v>98</v>
      </c>
      <c r="E60" s="10">
        <v>33</v>
      </c>
      <c r="F60" s="10" t="s">
        <v>28</v>
      </c>
      <c r="G60" s="12">
        <v>186</v>
      </c>
      <c r="H60" s="13"/>
      <c r="I60" s="13"/>
    </row>
    <row r="61" spans="2:9" ht="24">
      <c r="B61" s="10">
        <v>33</v>
      </c>
      <c r="C61" s="2" t="s">
        <v>11</v>
      </c>
      <c r="D61" s="11" t="s">
        <v>99</v>
      </c>
      <c r="E61" s="10">
        <v>34</v>
      </c>
      <c r="F61" s="10" t="s">
        <v>28</v>
      </c>
      <c r="G61" s="12">
        <v>338</v>
      </c>
      <c r="H61" s="13"/>
      <c r="I61" s="13"/>
    </row>
    <row r="62" spans="2:9" ht="12.75">
      <c r="B62" s="25"/>
      <c r="C62" s="15" t="s">
        <v>59</v>
      </c>
      <c r="D62" s="45" t="s">
        <v>60</v>
      </c>
      <c r="E62" s="45"/>
      <c r="F62" s="45"/>
      <c r="G62" s="45"/>
      <c r="H62" s="15"/>
      <c r="I62" s="15"/>
    </row>
    <row r="63" spans="2:9" ht="36">
      <c r="B63" s="10">
        <v>34</v>
      </c>
      <c r="C63" s="2" t="s">
        <v>11</v>
      </c>
      <c r="D63" s="11" t="s">
        <v>110</v>
      </c>
      <c r="E63" s="10">
        <v>35</v>
      </c>
      <c r="F63" s="10" t="s">
        <v>28</v>
      </c>
      <c r="G63" s="27">
        <v>860</v>
      </c>
      <c r="H63" s="13"/>
      <c r="I63" s="13"/>
    </row>
    <row r="64" spans="2:9" ht="36">
      <c r="B64" s="10">
        <v>35</v>
      </c>
      <c r="C64" s="2" t="s">
        <v>11</v>
      </c>
      <c r="D64" s="11" t="s">
        <v>101</v>
      </c>
      <c r="E64" s="10">
        <v>36</v>
      </c>
      <c r="F64" s="10" t="s">
        <v>28</v>
      </c>
      <c r="G64" s="27">
        <v>180</v>
      </c>
      <c r="H64" s="13"/>
      <c r="I64" s="13"/>
    </row>
    <row r="65" spans="2:9" ht="12.75">
      <c r="B65" s="18"/>
      <c r="C65" s="7" t="s">
        <v>102</v>
      </c>
      <c r="D65" s="47" t="s">
        <v>103</v>
      </c>
      <c r="E65" s="47"/>
      <c r="F65" s="47"/>
      <c r="G65" s="47"/>
      <c r="H65" s="16"/>
      <c r="I65" s="17"/>
    </row>
    <row r="66" spans="2:9" ht="24">
      <c r="B66" s="10">
        <v>36</v>
      </c>
      <c r="C66" s="2" t="s">
        <v>11</v>
      </c>
      <c r="D66" s="11" t="s">
        <v>104</v>
      </c>
      <c r="E66" s="10">
        <v>37</v>
      </c>
      <c r="F66" s="10" t="s">
        <v>28</v>
      </c>
      <c r="G66" s="12">
        <v>33</v>
      </c>
      <c r="H66" s="13"/>
      <c r="I66" s="13"/>
    </row>
    <row r="67" spans="2:9" ht="12.75">
      <c r="B67" s="43" t="s">
        <v>61</v>
      </c>
      <c r="C67" s="43"/>
      <c r="D67" s="43"/>
      <c r="E67" s="43"/>
      <c r="F67" s="43"/>
      <c r="G67" s="43"/>
      <c r="H67" s="43"/>
      <c r="I67" s="14">
        <f>SUM(I54:I66)</f>
        <v>0</v>
      </c>
    </row>
    <row r="68" spans="2:9" ht="12.75">
      <c r="B68" s="20"/>
      <c r="C68" s="28" t="s">
        <v>62</v>
      </c>
      <c r="D68" s="44" t="s">
        <v>63</v>
      </c>
      <c r="E68" s="44"/>
      <c r="F68" s="44"/>
      <c r="G68" s="44"/>
      <c r="H68" s="29"/>
      <c r="I68" s="16"/>
    </row>
    <row r="69" spans="2:9" ht="12.75">
      <c r="B69" s="20"/>
      <c r="C69" s="15" t="s">
        <v>64</v>
      </c>
      <c r="D69" s="45" t="s">
        <v>65</v>
      </c>
      <c r="E69" s="45"/>
      <c r="F69" s="45"/>
      <c r="G69" s="45"/>
      <c r="H69" s="29"/>
      <c r="I69" s="16"/>
    </row>
    <row r="70" spans="2:9" ht="36">
      <c r="B70" s="10">
        <v>37</v>
      </c>
      <c r="C70" s="2" t="s">
        <v>11</v>
      </c>
      <c r="D70" s="11" t="s">
        <v>66</v>
      </c>
      <c r="E70" s="10">
        <v>38</v>
      </c>
      <c r="F70" s="10" t="s">
        <v>28</v>
      </c>
      <c r="G70" s="40">
        <v>8400</v>
      </c>
      <c r="H70" s="13"/>
      <c r="I70" s="13"/>
    </row>
    <row r="71" spans="2:9" ht="12.75">
      <c r="B71" s="20"/>
      <c r="C71" s="15" t="s">
        <v>67</v>
      </c>
      <c r="D71" s="49" t="s">
        <v>68</v>
      </c>
      <c r="E71" s="50"/>
      <c r="F71" s="50"/>
      <c r="G71" s="51"/>
      <c r="H71" s="16"/>
      <c r="I71" s="17"/>
    </row>
    <row r="72" spans="2:9" ht="24">
      <c r="B72" s="10">
        <v>38</v>
      </c>
      <c r="C72" s="2" t="s">
        <v>11</v>
      </c>
      <c r="D72" s="11" t="s">
        <v>69</v>
      </c>
      <c r="E72" s="10">
        <v>39</v>
      </c>
      <c r="F72" s="10" t="s">
        <v>28</v>
      </c>
      <c r="G72" s="12">
        <v>2275</v>
      </c>
      <c r="H72" s="19"/>
      <c r="I72" s="13"/>
    </row>
    <row r="73" spans="2:9" ht="12.75">
      <c r="B73" s="20"/>
      <c r="C73" s="15" t="s">
        <v>105</v>
      </c>
      <c r="D73" s="45" t="s">
        <v>106</v>
      </c>
      <c r="E73" s="45"/>
      <c r="F73" s="45"/>
      <c r="G73" s="45"/>
      <c r="H73" s="29"/>
      <c r="I73" s="16"/>
    </row>
    <row r="74" spans="2:9" ht="24">
      <c r="B74" s="10">
        <v>39</v>
      </c>
      <c r="C74" s="2" t="s">
        <v>11</v>
      </c>
      <c r="D74" s="11" t="s">
        <v>107</v>
      </c>
      <c r="E74" s="10">
        <v>40</v>
      </c>
      <c r="F74" s="10" t="s">
        <v>79</v>
      </c>
      <c r="G74" s="40">
        <v>200</v>
      </c>
      <c r="H74" s="13"/>
      <c r="I74" s="13"/>
    </row>
    <row r="75" spans="2:9" ht="12.75">
      <c r="B75" s="43" t="s">
        <v>70</v>
      </c>
      <c r="C75" s="43"/>
      <c r="D75" s="43"/>
      <c r="E75" s="43"/>
      <c r="F75" s="43"/>
      <c r="G75" s="43"/>
      <c r="H75" s="43"/>
      <c r="I75" s="14">
        <f>SUM(I70:I74)</f>
        <v>0</v>
      </c>
    </row>
    <row r="76" spans="2:9" ht="12.75">
      <c r="B76" s="20"/>
      <c r="C76" s="15" t="s">
        <v>71</v>
      </c>
      <c r="D76" s="47" t="s">
        <v>72</v>
      </c>
      <c r="E76" s="47"/>
      <c r="F76" s="47"/>
      <c r="G76" s="47"/>
      <c r="H76" s="16"/>
      <c r="I76" s="17"/>
    </row>
    <row r="77" spans="2:9" ht="12.75">
      <c r="B77" s="30"/>
      <c r="C77" s="7" t="s">
        <v>73</v>
      </c>
      <c r="D77" s="47" t="s">
        <v>74</v>
      </c>
      <c r="E77" s="47"/>
      <c r="F77" s="47"/>
      <c r="G77" s="47"/>
      <c r="H77" s="16"/>
      <c r="I77" s="16"/>
    </row>
    <row r="78" spans="2:9" ht="48">
      <c r="B78" s="31">
        <v>40</v>
      </c>
      <c r="C78" s="32" t="s">
        <v>11</v>
      </c>
      <c r="D78" s="33" t="s">
        <v>75</v>
      </c>
      <c r="E78" s="10">
        <v>41</v>
      </c>
      <c r="F78" s="31" t="s">
        <v>28</v>
      </c>
      <c r="G78" s="34">
        <v>400</v>
      </c>
      <c r="H78" s="13"/>
      <c r="I78" s="13"/>
    </row>
    <row r="79" spans="2:9" ht="12.75">
      <c r="B79" s="30"/>
      <c r="C79" s="7" t="s">
        <v>76</v>
      </c>
      <c r="D79" s="47" t="s">
        <v>77</v>
      </c>
      <c r="E79" s="47"/>
      <c r="F79" s="47"/>
      <c r="G79" s="47"/>
      <c r="H79" s="17"/>
      <c r="I79" s="16"/>
    </row>
    <row r="80" spans="2:9" ht="24">
      <c r="B80" s="31">
        <v>41</v>
      </c>
      <c r="C80" s="32" t="s">
        <v>11</v>
      </c>
      <c r="D80" s="33" t="s">
        <v>131</v>
      </c>
      <c r="E80" s="10" t="s">
        <v>130</v>
      </c>
      <c r="F80" s="31" t="s">
        <v>16</v>
      </c>
      <c r="G80" s="34">
        <v>1</v>
      </c>
      <c r="H80" s="13"/>
      <c r="I80" s="13"/>
    </row>
    <row r="81" spans="2:9" ht="12.75">
      <c r="B81" s="43" t="s">
        <v>78</v>
      </c>
      <c r="C81" s="43"/>
      <c r="D81" s="43"/>
      <c r="E81" s="43"/>
      <c r="F81" s="43"/>
      <c r="G81" s="43"/>
      <c r="H81" s="43"/>
      <c r="I81" s="14">
        <f>SUM(I78:I80)</f>
        <v>0</v>
      </c>
    </row>
    <row r="82" spans="2:9" ht="12.75">
      <c r="B82" s="20"/>
      <c r="C82" s="15" t="s">
        <v>112</v>
      </c>
      <c r="D82" s="47" t="s">
        <v>113</v>
      </c>
      <c r="E82" s="47"/>
      <c r="F82" s="47"/>
      <c r="G82" s="47"/>
      <c r="H82" s="16"/>
      <c r="I82" s="17"/>
    </row>
    <row r="83" spans="2:9" ht="12.75">
      <c r="B83" s="31">
        <v>42</v>
      </c>
      <c r="C83" s="32" t="s">
        <v>11</v>
      </c>
      <c r="D83" s="33" t="s">
        <v>115</v>
      </c>
      <c r="E83" s="10">
        <v>46</v>
      </c>
      <c r="F83" s="31" t="s">
        <v>79</v>
      </c>
      <c r="G83" s="34">
        <v>1172</v>
      </c>
      <c r="H83" s="35"/>
      <c r="I83" s="13"/>
    </row>
    <row r="84" spans="2:9" ht="12.75">
      <c r="B84" s="31">
        <v>43</v>
      </c>
      <c r="C84" s="32" t="s">
        <v>11</v>
      </c>
      <c r="D84" s="33" t="s">
        <v>116</v>
      </c>
      <c r="E84" s="10">
        <v>47</v>
      </c>
      <c r="F84" s="31" t="s">
        <v>26</v>
      </c>
      <c r="G84" s="34">
        <v>5</v>
      </c>
      <c r="H84" s="35"/>
      <c r="I84" s="13"/>
    </row>
    <row r="85" spans="2:9" ht="12.75">
      <c r="B85" s="43" t="s">
        <v>114</v>
      </c>
      <c r="C85" s="43"/>
      <c r="D85" s="43"/>
      <c r="E85" s="43"/>
      <c r="F85" s="43"/>
      <c r="G85" s="43"/>
      <c r="H85" s="43"/>
      <c r="I85" s="14">
        <f>SUM(I83:I84)</f>
        <v>0</v>
      </c>
    </row>
    <row r="86" spans="2:9" ht="12.75">
      <c r="B86" s="37"/>
      <c r="C86" s="36"/>
      <c r="D86" s="46" t="s">
        <v>80</v>
      </c>
      <c r="E86" s="46"/>
      <c r="F86" s="46"/>
      <c r="G86" s="46"/>
      <c r="H86" s="46"/>
      <c r="I86" s="38">
        <f>I10+I23+I29+I51+I67+I75+I81+I85</f>
        <v>0</v>
      </c>
    </row>
    <row r="87" spans="2:9" ht="12.75">
      <c r="B87" s="37"/>
      <c r="C87" s="36"/>
      <c r="D87" s="42" t="s">
        <v>81</v>
      </c>
      <c r="E87" s="42"/>
      <c r="F87" s="42"/>
      <c r="G87" s="42"/>
      <c r="H87" s="42"/>
      <c r="I87" s="38">
        <f>0.23*I86</f>
        <v>0</v>
      </c>
    </row>
    <row r="88" spans="2:9" ht="12.75">
      <c r="B88" s="37"/>
      <c r="C88" s="36"/>
      <c r="D88" s="42" t="s">
        <v>82</v>
      </c>
      <c r="E88" s="42"/>
      <c r="F88" s="42"/>
      <c r="G88" s="42"/>
      <c r="H88" s="42"/>
      <c r="I88" s="38">
        <f>I86+I87</f>
        <v>0</v>
      </c>
    </row>
  </sheetData>
  <sheetProtection/>
  <mergeCells count="46">
    <mergeCell ref="D47:G47"/>
    <mergeCell ref="B2:I2"/>
    <mergeCell ref="B3:I3"/>
    <mergeCell ref="B4:B5"/>
    <mergeCell ref="C4:C5"/>
    <mergeCell ref="D4:D5"/>
    <mergeCell ref="E4:E5"/>
    <mergeCell ref="F4:G4"/>
    <mergeCell ref="H4:H5"/>
    <mergeCell ref="I4:I5"/>
    <mergeCell ref="D7:G7"/>
    <mergeCell ref="B10:H10"/>
    <mergeCell ref="D11:G11"/>
    <mergeCell ref="D12:G12"/>
    <mergeCell ref="D14:G14"/>
    <mergeCell ref="D16:G16"/>
    <mergeCell ref="D57:G57"/>
    <mergeCell ref="D62:G62"/>
    <mergeCell ref="D65:G65"/>
    <mergeCell ref="D30:G30"/>
    <mergeCell ref="D31:G31"/>
    <mergeCell ref="D19:G19"/>
    <mergeCell ref="B23:H23"/>
    <mergeCell ref="D24:G24"/>
    <mergeCell ref="D25:G25"/>
    <mergeCell ref="B29:H29"/>
    <mergeCell ref="D79:G79"/>
    <mergeCell ref="D82:G82"/>
    <mergeCell ref="B85:H85"/>
    <mergeCell ref="D44:G44"/>
    <mergeCell ref="B51:H51"/>
    <mergeCell ref="D52:G52"/>
    <mergeCell ref="D53:G53"/>
    <mergeCell ref="D49:G49"/>
    <mergeCell ref="D73:G73"/>
    <mergeCell ref="D71:G71"/>
    <mergeCell ref="D87:H87"/>
    <mergeCell ref="D88:H88"/>
    <mergeCell ref="B81:H81"/>
    <mergeCell ref="B67:H67"/>
    <mergeCell ref="D68:G68"/>
    <mergeCell ref="D69:G69"/>
    <mergeCell ref="D86:H86"/>
    <mergeCell ref="B75:H75"/>
    <mergeCell ref="D76:G76"/>
    <mergeCell ref="D77:G7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  <rowBreaks count="1" manualBreakCount="1">
    <brk id="5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Dziadek Gniewomir</dc:creator>
  <cp:keywords/>
  <dc:description/>
  <cp:lastModifiedBy>Roksana Płońska</cp:lastModifiedBy>
  <cp:lastPrinted>2022-12-13T14:07:17Z</cp:lastPrinted>
  <dcterms:created xsi:type="dcterms:W3CDTF">2015-09-03T07:27:12Z</dcterms:created>
  <dcterms:modified xsi:type="dcterms:W3CDTF">2024-01-04T10:03:42Z</dcterms:modified>
  <cp:category/>
  <cp:version/>
  <cp:contentType/>
  <cp:contentStatus/>
</cp:coreProperties>
</file>