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SP-3 2025\"/>
    </mc:Choice>
  </mc:AlternateContent>
  <xr:revisionPtr revIDLastSave="0" documentId="13_ncr:1_{EC5CA8EF-86A5-4150-96C0-9B678726B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5" i="2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H54" i="2" s="1"/>
  <c r="F55" i="2"/>
  <c r="H55" i="2" s="1"/>
  <c r="F56" i="2"/>
  <c r="H56" i="2" s="1"/>
  <c r="F57" i="2"/>
  <c r="H57" i="2" s="1"/>
  <c r="F58" i="2"/>
  <c r="H58" i="2" s="1"/>
  <c r="F59" i="2"/>
  <c r="H59" i="2" s="1"/>
  <c r="F60" i="2"/>
  <c r="H60" i="2" s="1"/>
  <c r="F61" i="2"/>
  <c r="H61" i="2" s="1"/>
  <c r="F62" i="2"/>
  <c r="H62" i="2" s="1"/>
  <c r="F63" i="2"/>
  <c r="H63" i="2" s="1"/>
  <c r="F64" i="2"/>
  <c r="H64" i="2" s="1"/>
  <c r="F65" i="2"/>
  <c r="H65" i="2" s="1"/>
  <c r="F66" i="2"/>
  <c r="H66" i="2" s="1"/>
  <c r="F67" i="2"/>
  <c r="H67" i="2" s="1"/>
  <c r="F68" i="2"/>
  <c r="H68" i="2" s="1"/>
  <c r="F69" i="2"/>
  <c r="H69" i="2" s="1"/>
  <c r="F70" i="2"/>
  <c r="H70" i="2" s="1"/>
  <c r="F71" i="2"/>
  <c r="H71" i="2" s="1"/>
  <c r="F72" i="2"/>
  <c r="H72" i="2" s="1"/>
  <c r="F73" i="2"/>
  <c r="H73" i="2" s="1"/>
  <c r="F74" i="2"/>
  <c r="H74" i="2" s="1"/>
  <c r="F75" i="2"/>
  <c r="H75" i="2" s="1"/>
  <c r="F5" i="2"/>
  <c r="H5" i="2" s="1"/>
  <c r="F79" i="2" l="1"/>
  <c r="F76" i="2" s="1"/>
  <c r="F80" i="2"/>
  <c r="F81" i="2" s="1"/>
  <c r="F77" i="2" l="1"/>
  <c r="F78" i="2"/>
</calcChain>
</file>

<file path=xl/sharedStrings.xml><?xml version="1.0" encoding="utf-8"?>
<sst xmlns="http://schemas.openxmlformats.org/spreadsheetml/2006/main" count="170" uniqueCount="138">
  <si>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</si>
  <si>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</si>
  <si>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</si>
  <si>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</si>
  <si>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</si>
  <si>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</si>
  <si>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</si>
  <si>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</si>
  <si>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</si>
  <si>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</si>
  <si>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</si>
  <si>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</si>
  <si>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</si>
  <si>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</si>
  <si>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</si>
  <si>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</si>
  <si>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</si>
  <si>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</si>
  <si>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</si>
  <si>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</si>
  <si>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 xml:space="preserve">  Stawka podatku VAT
(w %)  </t>
  </si>
  <si>
    <t xml:space="preserve">  Wartość podatku VAT 
w zł  
(f x g)  </t>
  </si>
  <si>
    <t xml:space="preserve"> g </t>
  </si>
  <si>
    <t xml:space="preserve"> h </t>
  </si>
  <si>
    <r>
      <rPr>
        <b/>
        <sz val="12"/>
        <color theme="1"/>
        <rFont val="Tahoma"/>
        <family val="2"/>
        <charset val="238"/>
      </rPr>
      <t>Załącznik nr 19</t>
    </r>
    <r>
      <rPr>
        <b/>
        <sz val="12"/>
        <color rgb="FFFF0000"/>
        <rFont val="Tahoma"/>
        <family val="2"/>
        <charset val="238"/>
      </rPr>
      <t xml:space="preserve"> </t>
    </r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</si>
  <si>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XI -  Różne produkty spożywcze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nr 3 im. Zbigniewa Herberta  
we Wronkach  w dni nauki szkolnej od 02 stycznia 2024r. do 20 grudnia 2024r."</t>
    </r>
  </si>
  <si>
    <t xml:space="preserve">  Cena jedn. w zł brutto  </t>
  </si>
  <si>
    <t xml:space="preserve"> i </t>
  </si>
  <si>
    <t>Ciastko OREO – ciastka kakaowe z nadzieniem o smaku wanilinowym – 29 % nadzienia typu Oreo lub równoważne o masie 44g</t>
  </si>
  <si>
    <t>Cukier biały (opakowania 1 kg)</t>
  </si>
  <si>
    <t>kg</t>
  </si>
  <si>
    <t>Cukier puder (opakowanie min. 400g)</t>
  </si>
  <si>
    <t>Czekolada mleczna min. 38% kakao w 100g produktu typu Goplana lub równoważna opak. od masie netto 90g do 100g</t>
  </si>
  <si>
    <t>Drożdże (opakowanie od 100g do 1kg)</t>
  </si>
  <si>
    <t>Grzanki pszenne typu Mamut lub równoważne ( opakowanie 150g)</t>
  </si>
  <si>
    <t>Makaron rurki  z pszenicy  durum zawierający jaja  (opakowanie od 1kg – 3kg) typu Lubella lub równoważny</t>
  </si>
  <si>
    <t>Makaron spaghetti z pszenicy  durum zawierający jaja (opakowanie od 1kg – 3kg) typu Lubella lub równoważny</t>
  </si>
  <si>
    <t>Makaron świderki  z pszenicy  durum zawierający  Jaja (opakowanie  od 1-3kg) typu Lubella lub równoważny</t>
  </si>
  <si>
    <t>Makron łazanki z pszenicy durum zawierający jaja (opakowanie od 1kg do 3kg) typu Lubella lub równoważny</t>
  </si>
  <si>
    <t>Miód wielokwiatowy naturalny  (opakowanie słoik od 1l do 3l)</t>
  </si>
  <si>
    <t>l</t>
  </si>
  <si>
    <t>Ocet spirytusowy 10% kwasowości  (opakowanie butelka 1 l)</t>
  </si>
  <si>
    <t>Makaron Catering  Gniazda Wstęgi Tagliatelle z pszenicy  durum zawierający jaja  (opakowanie od 1kg)  typu Lubella lub równoważny</t>
  </si>
  <si>
    <t>Makaron nitki rosołowy  z pszenicy  durum zawierający jaja  (opakowanie od 1kg – 3kg)  typu Lubella lub równoważny</t>
  </si>
  <si>
    <t>Pestki dyni łuskane świeże (opakowanie 0,5 kg lub 1kg)</t>
  </si>
  <si>
    <t>Przyprawa Curry (opakowanie o masie 20 g) typu Prymat  lub równoważne</t>
  </si>
  <si>
    <t>Pyzy świeże (opakowanie  9 sztuk)</t>
  </si>
  <si>
    <t>Sól  spożywcza jodowana (opakowanie 1 kg)</t>
  </si>
  <si>
    <t>Budyń wanilinowy z cukrem typu Winiary lub równoważny (opakowanie  1,02 kg)</t>
  </si>
  <si>
    <t>Baton 3Bit Big w czekoladzie mlecznej z nadzieniem mlecznym i herbatnikiem  lub równoważny 46 g</t>
  </si>
  <si>
    <t>Bazylia (opakowanie  o masie 10g) typu Prymat  lub równoważne</t>
  </si>
  <si>
    <t>Szt. (opakowanie  o masie 10g)</t>
  </si>
  <si>
    <t>Budyń śmietankowy bezglutenowy bez dodatku cukru  typu Winiary lub równoważny (opakowanie o masie 35g)</t>
  </si>
  <si>
    <t>Szt. (opakowanie o masie 35g)</t>
  </si>
  <si>
    <t>Budyń czekoladowy z cukrem typu Winiary lub równoważny (opakowanie o masie 1,02 kg)</t>
  </si>
  <si>
    <t>Szt. (opakowanie o masie 1,02 kg)</t>
  </si>
  <si>
    <t>Budyń śmietankowy z cukrem typu Winiary lub równoważny (opakowanie o masie 1,02 kg)</t>
  </si>
  <si>
    <t>Bułki bezglutenowe (opakowanie o masie 200g) typu Glutenex lub równoważne (pakowane w atmosferze ochronnej)</t>
  </si>
  <si>
    <t>Szt. (opakowanie o masie 200g)</t>
  </si>
  <si>
    <t>Chipsy jabłkowe typu Cykoria Jabcusie lub równoważne (opakowanie o masie 40g)</t>
  </si>
  <si>
    <t>Szt. (opakowanie o masie 40g)</t>
  </si>
  <si>
    <t>Chleb bochenkowy wieloziarnisty jasny o masie250g bezglutenowy typu Glutenex lub równoważny</t>
  </si>
  <si>
    <t>Szt.</t>
  </si>
  <si>
    <t>Ciastka bezglutenowe owsiane (opakowanie o masie 140 g) typu Glutenex lub równoważne</t>
  </si>
  <si>
    <t>Szt. (opakowanie o masie 140 g)</t>
  </si>
  <si>
    <t>Cukier wanilinowy (opakowanie o masie 32g) typu Winiary lub równoważny</t>
  </si>
  <si>
    <t>Szt. (opakowanie o masie 32g)</t>
  </si>
  <si>
    <t>Czosnek suszony – granulowany  (opakowanie o masie 20g) typu Prymat  lub równoważne</t>
  </si>
  <si>
    <t>Szt. (opakowanie o masie 20g)</t>
  </si>
  <si>
    <t>Galaretka  truskawkowa  typu Winiary lub równoważny (opakowanie  o masie 1,3 kg)</t>
  </si>
  <si>
    <t>Szt. (opakowanie  o masie 1,3 kg)</t>
  </si>
  <si>
    <t>Galaretka  truskawkowa  bezglutenowa typu Winiary lub równoważny (opakowanie o masie 71 g)</t>
  </si>
  <si>
    <t>Szt. (opakowanie o masie 71 g)</t>
  </si>
  <si>
    <t>Herbata ekspresowa Lipton Earl Grey lub równoważna (opakowanie 92 szt.)</t>
  </si>
  <si>
    <t>szt. (opakowanie 92 szt.)</t>
  </si>
  <si>
    <t>Herbata expresowa malinowa z cytryną bez sztucznych aromatów herbacianych typu Herbapol lub równoważna (opakowanie 20 saszetek-60g)</t>
  </si>
  <si>
    <t>Szt. (opakowanie 20 saszetek-60g)</t>
  </si>
  <si>
    <t>Herbata miętowa expresowa typu Herbapol lub równoważna ( opakowanie od 20 saszetek )</t>
  </si>
  <si>
    <t>Szt. (opakowanie od 20 saszetek)</t>
  </si>
  <si>
    <t>Imbir mielony (opakowanie o masie 15g) typu Prymat  lub równoważne</t>
  </si>
  <si>
    <t>Szt. (opakowanie o masie 15g)</t>
  </si>
  <si>
    <t>Kakao (zawartość tłuszczu 10-12%) typu Decomoreno lub równoważne (opakowanie o masie 150g)</t>
  </si>
  <si>
    <t>Szt. (opakowanie o masie 150g)</t>
  </si>
  <si>
    <t>Kisiel  cytrynowy z cukrem  i witaminą C typu Winiary lub równoważny (opakowanie o masie 1,3 kg )</t>
  </si>
  <si>
    <t>Szt. (opakowanie o masie 1,3 kg )</t>
  </si>
  <si>
    <t>Kisiel  truskawkowy z cukrem  i witaminą C typu Winiary lub równoważny (opakowanie o masie 1,3 kg)</t>
  </si>
  <si>
    <t>Kisiel truskawkowy z  cukrem bezglutenowy typu Winiary lub równoważny (opakowanie o masie 77 g)</t>
  </si>
  <si>
    <t>Szt. (opakowanie o masie 77 g)</t>
  </si>
  <si>
    <t>Kolendra  mielona (opakowanie o masie 15g) typu Prymat  lub równoważne</t>
  </si>
  <si>
    <t>Krem Nutella słoik (opakowanie o masie 350g) lub równoważne smak śmietankowy lub czekoladowy</t>
  </si>
  <si>
    <t>Szt. (opakowanie o masie 350g)</t>
  </si>
  <si>
    <t>Liść laurowy (opakowanie o masie 6g) typu KAMIS  lub równoważne</t>
  </si>
  <si>
    <t>Szt. (opakowanie o masie 6g)</t>
  </si>
  <si>
    <t>Lubczyk- mechanicznie suszone liście lubczyku metodą przemysłową Prymat lub równoważny (opakowanie o masie 10g)</t>
  </si>
  <si>
    <t>Szt. (opakowanie o masie 10g)</t>
  </si>
  <si>
    <t>Majeranek suszony (opakowanie o masie 8g) typu Prymat lub równoważne</t>
  </si>
  <si>
    <t>Szt. (opakowanie o masie 8g)</t>
  </si>
  <si>
    <t>Majonez  typu Winiary lub równoważny (opakowanie o masie netto 700ml)</t>
  </si>
  <si>
    <t>Szt. (opakowanie o masie netto 700ml)</t>
  </si>
  <si>
    <t>Majonez  typu Winiary lekki lub równoważny (opakowanie o masie netto 300 ml)</t>
  </si>
  <si>
    <t>Szt. (opakowanie o masie netto 300 ml)</t>
  </si>
  <si>
    <t>Makaron ryżowy Chiński typu Tao Tao lub równoważny (opakowanie 25kg karton)</t>
  </si>
  <si>
    <t>Makaron spaghetti  bezglutenowy (opakowanie o masie 250g) typu Bezgluten lub równoważny</t>
  </si>
  <si>
    <t>Szt. (opakowanie o masie 250g)</t>
  </si>
  <si>
    <t>Makaron świderki   bezglutenowy (opakowanie o masie 250g) typu Glutenex lub równoważny</t>
  </si>
  <si>
    <t>Kg</t>
  </si>
  <si>
    <t>Ocet jabłkowy z polskich jabłek (opakowanie butelka  o pojemności 500 ml)</t>
  </si>
  <si>
    <t>Szt. (opakowanie butelka  o pojemności 500 ml)</t>
  </si>
  <si>
    <t>Papryka ostra (opakowanie o masie 20g) typu Prymat  lub równoważne</t>
  </si>
  <si>
    <t>Papryka słodka (opakowanie o masie 20g) typu Prymat  lub równoważne</t>
  </si>
  <si>
    <t>Pieprz czarny mielony (opakowanie o masie 20g) typu Prymat  lub równoważne</t>
  </si>
  <si>
    <t>Pierniki serca w czekoladzie deserowej z nadzieniem owocowym 20% (opakowanie o masie netto 200 g)</t>
  </si>
  <si>
    <t>Szt. (opakowanie o masie netto 200 g)</t>
  </si>
  <si>
    <t>Ptasie mleczko Śmietankowe w czekoladzie mlecznej typu E. Wedel lub równoważne (opakowanie o masie 340 g)</t>
  </si>
  <si>
    <t>Szt. (opakowanie o masie 340 g)</t>
  </si>
  <si>
    <t>Przyprawa Kebab-Gyros klasyczna (opakowanie o masie 20 g) typu Prymat  lub równoważne</t>
  </si>
  <si>
    <t>Szt. (opakowanie o masie 20 g)</t>
  </si>
  <si>
    <t>op. (opakowanie  9 sztuk)</t>
  </si>
  <si>
    <t>Rodzynki (opakowanie o masie 100g) bez dodatku soli</t>
  </si>
  <si>
    <t xml:space="preserve">Szt. (opakowanie o masie 100g) </t>
  </si>
  <si>
    <t>Rozmaryn (opakowanie o masie 15g) typu KAMIS  lub równoważne</t>
  </si>
  <si>
    <t>Sezam- ziarno 100% naturalny (opakowanie o masie 0,5 kg lub 1kg)</t>
  </si>
  <si>
    <t>Słonecznik łuskany (opakowanie o masie  100g)</t>
  </si>
  <si>
    <t>Sól morska z potasem i magnezem o obniżonej zawartości sodu (opakowanie woreczek foliowy o masie 1kg) typu SANTE lub równoważna</t>
  </si>
  <si>
    <t>Sól peklowana drobnoziarnista  (opakowanie o masie 50 g) typu PRYMAT lub równoważna</t>
  </si>
  <si>
    <t>Szt. (opakowanie o masie 50 g)</t>
  </si>
  <si>
    <t>Tymianek  (opakowanie o masie 10g) typu Prymat  lub równoważne</t>
  </si>
  <si>
    <t>Vegeta naturalna lub równoważna (opakowanie o masie 300g) skład : sól morska, suszone warzywa 32%  (marchew, pasternak, cebula, ziemniaki, seler, pomidory, por, papryka, natka pietruszki), cukier, lubczyk, pieprz czarny, kurkuma, czosnek, koper</t>
  </si>
  <si>
    <t>Szt. (opakowanie o masie 300g)</t>
  </si>
  <si>
    <t>Woda mineralna niegazowana typu Primavera lub równoważna (opakowanie butelka plastikowa o pojemności 0,5l)</t>
  </si>
  <si>
    <t>szt. (opakowanie pojemności 0,5l)</t>
  </si>
  <si>
    <t>Ziele angielskie kulki (opakowanie o masie 15 g) typu KAMIS  lub równoważne</t>
  </si>
  <si>
    <t>Szt. (opakowanie o masie 15 g)</t>
  </si>
  <si>
    <t>Zioła prowansalskie (opakowanie o masie 10g) typu Prymat  lub równoważne</t>
  </si>
  <si>
    <t>Żurek śląski zakwas typu Rolnik lub równoważne (opakowanie  butelka o pojemności 370 ml)</t>
  </si>
  <si>
    <t>Szt. (opakowanie  butelka o pojemności 370 ml)</t>
  </si>
  <si>
    <t xml:space="preserve">Makaron  jajeczny Catering krajaneczka z pszenicy  durum zawierającyJaja (opakowanie  o masie 250g) tybu Lubella lub równoważny  </t>
  </si>
  <si>
    <t xml:space="preserve">Makaron  muszelki morskie z pszenicy  durum zawierający Jaja (opakowanie  o masie 400 g) tybu Lubella lub równoważny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</si>
</sst>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44" fontId="6" fillId="6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5" fillId="4" borderId="0" xfId="0" applyFont="1" applyFill="1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44" fontId="14" fillId="0" borderId="1" xfId="0" applyNumberFormat="1" applyFont="1" applyBorder="1" applyAlignment="1" applyProtection="1">
      <alignment vertical="center" wrapText="1"/>
      <protection locked="0"/>
    </xf>
    <xf numFmtId="9" fontId="14" fillId="0" borderId="1" xfId="0" applyNumberFormat="1" applyFont="1" applyBorder="1" applyAlignment="1" applyProtection="1">
      <alignment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9" fontId="20" fillId="0" borderId="1" xfId="0" applyNumberFormat="1" applyFont="1" applyBorder="1" applyAlignment="1" applyProtection="1">
      <alignment vertical="center" wrapText="1"/>
      <protection locked="0"/>
    </xf>
    <xf numFmtId="0" fontId="20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15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vertical="top"/>
      <protection locked="0"/>
    </xf>
    <xf numFmtId="44" fontId="20" fillId="4" borderId="0" xfId="2" applyFont="1" applyFill="1" applyAlignment="1" applyProtection="1">
      <alignment horizontal="center" vertical="top" wrapText="1"/>
      <protection locked="0"/>
    </xf>
    <xf numFmtId="44" fontId="20" fillId="4" borderId="0" xfId="2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 applyAlignment="1">
      <alignment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44" fontId="16" fillId="0" borderId="3" xfId="2" applyFont="1" applyFill="1" applyBorder="1" applyAlignment="1" applyProtection="1">
      <alignment horizontal="center" vertical="center" wrapText="1"/>
    </xf>
    <xf numFmtId="44" fontId="16" fillId="0" borderId="1" xfId="2" applyFont="1" applyFill="1" applyBorder="1" applyAlignment="1" applyProtection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tabSelected="1" topLeftCell="A10" zoomScale="86" zoomScaleNormal="86" workbookViewId="0">
      <selection activeCell="A5" sqref="A5:A75"/>
    </sheetView>
  </sheetViews>
  <sheetFormatPr defaultRowHeight="15" x14ac:dyDescent="0.25"/>
  <cols>
    <col min="1" max="1" width="6.42578125" style="2" customWidth="1"/>
    <col min="2" max="2" width="35.7109375" style="2" customWidth="1"/>
    <col min="3" max="3" width="11.140625" style="2" customWidth="1"/>
    <col min="4" max="4" width="12.5703125" style="2" customWidth="1"/>
    <col min="5" max="5" width="9.140625" style="2"/>
    <col min="6" max="6" width="17" style="2" customWidth="1"/>
    <col min="7" max="7" width="13.28515625" style="2" customWidth="1"/>
    <col min="8" max="8" width="10.1406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34" t="s">
        <v>24</v>
      </c>
      <c r="C1" s="35"/>
      <c r="D1" s="35"/>
      <c r="E1" s="36"/>
      <c r="F1" s="33"/>
      <c r="G1" s="37"/>
      <c r="H1" s="37"/>
      <c r="I1" s="1"/>
      <c r="J1" s="1"/>
    </row>
    <row r="2" spans="1:10" ht="79.5" customHeight="1" x14ac:dyDescent="0.25">
      <c r="A2" s="54" t="s">
        <v>25</v>
      </c>
      <c r="B2" s="54"/>
      <c r="C2" s="54"/>
      <c r="D2" s="54"/>
      <c r="E2" s="54"/>
      <c r="F2" s="54"/>
      <c r="G2" s="54"/>
      <c r="H2" s="38"/>
      <c r="I2" s="7"/>
      <c r="J2" s="7"/>
    </row>
    <row r="3" spans="1:10" ht="76.5" x14ac:dyDescent="0.25">
      <c r="A3" s="39" t="s">
        <v>0</v>
      </c>
      <c r="B3" s="39" t="s">
        <v>1</v>
      </c>
      <c r="C3" s="39" t="s">
        <v>8</v>
      </c>
      <c r="D3" s="40" t="s">
        <v>17</v>
      </c>
      <c r="E3" s="40" t="s">
        <v>18</v>
      </c>
      <c r="F3" s="41" t="s">
        <v>19</v>
      </c>
      <c r="G3" s="41" t="s">
        <v>20</v>
      </c>
      <c r="H3" s="41" t="s">
        <v>21</v>
      </c>
      <c r="I3" s="49" t="s">
        <v>26</v>
      </c>
      <c r="J3" s="3"/>
    </row>
    <row r="4" spans="1:10" x14ac:dyDescent="0.25">
      <c r="A4" s="42" t="s">
        <v>2</v>
      </c>
      <c r="B4" s="43" t="s">
        <v>3</v>
      </c>
      <c r="C4" s="43" t="s">
        <v>5</v>
      </c>
      <c r="D4" s="43" t="s">
        <v>4</v>
      </c>
      <c r="E4" s="44" t="s">
        <v>7</v>
      </c>
      <c r="F4" s="45" t="s">
        <v>6</v>
      </c>
      <c r="G4" s="46" t="s">
        <v>22</v>
      </c>
      <c r="H4" s="46" t="s">
        <v>23</v>
      </c>
      <c r="I4" s="50" t="s">
        <v>27</v>
      </c>
      <c r="J4" s="4"/>
    </row>
    <row r="5" spans="1:10" ht="51" x14ac:dyDescent="0.25">
      <c r="A5" s="47">
        <v>1</v>
      </c>
      <c r="B5" s="51" t="s">
        <v>50</v>
      </c>
      <c r="C5" s="48" t="s">
        <v>51</v>
      </c>
      <c r="D5" s="52">
        <v>90</v>
      </c>
      <c r="E5" s="8"/>
      <c r="F5" s="9">
        <f>D5*E5</f>
        <v>0</v>
      </c>
      <c r="G5" s="10"/>
      <c r="H5" s="11">
        <f>F5*G5</f>
        <v>0</v>
      </c>
      <c r="I5" s="11">
        <f>E5+(E5*G5)</f>
        <v>0</v>
      </c>
      <c r="J5" s="4"/>
    </row>
    <row r="6" spans="1:10" ht="51" x14ac:dyDescent="0.25">
      <c r="A6" s="47">
        <v>2</v>
      </c>
      <c r="B6" s="51" t="s">
        <v>52</v>
      </c>
      <c r="C6" s="48" t="s">
        <v>53</v>
      </c>
      <c r="D6" s="52">
        <v>2</v>
      </c>
      <c r="E6" s="8"/>
      <c r="F6" s="9">
        <f t="shared" ref="F6:F66" si="0">D6*E6</f>
        <v>0</v>
      </c>
      <c r="G6" s="10"/>
      <c r="H6" s="11">
        <f t="shared" ref="H6:H66" si="1">F6*G6</f>
        <v>0</v>
      </c>
      <c r="I6" s="11">
        <f t="shared" ref="I6:I66" si="2">E6+(E6*G6)</f>
        <v>0</v>
      </c>
      <c r="J6" s="4"/>
    </row>
    <row r="7" spans="1:10" ht="51" x14ac:dyDescent="0.25">
      <c r="A7" s="47">
        <v>3</v>
      </c>
      <c r="B7" s="53" t="s">
        <v>54</v>
      </c>
      <c r="C7" s="48" t="s">
        <v>55</v>
      </c>
      <c r="D7" s="52">
        <v>10</v>
      </c>
      <c r="E7" s="8"/>
      <c r="F7" s="9">
        <f t="shared" si="0"/>
        <v>0</v>
      </c>
      <c r="G7" s="10"/>
      <c r="H7" s="11">
        <f t="shared" si="1"/>
        <v>0</v>
      </c>
      <c r="I7" s="11">
        <f t="shared" si="2"/>
        <v>0</v>
      </c>
      <c r="J7" s="4"/>
    </row>
    <row r="8" spans="1:10" ht="51" x14ac:dyDescent="0.25">
      <c r="A8" s="47">
        <v>4</v>
      </c>
      <c r="B8" s="51" t="s">
        <v>56</v>
      </c>
      <c r="C8" s="48" t="s">
        <v>55</v>
      </c>
      <c r="D8" s="52">
        <v>24</v>
      </c>
      <c r="E8" s="8"/>
      <c r="F8" s="9">
        <f t="shared" si="0"/>
        <v>0</v>
      </c>
      <c r="G8" s="10"/>
      <c r="H8" s="11">
        <f t="shared" si="1"/>
        <v>0</v>
      </c>
      <c r="I8" s="11">
        <f t="shared" si="2"/>
        <v>0</v>
      </c>
      <c r="J8" s="4"/>
    </row>
    <row r="9" spans="1:10" ht="51" x14ac:dyDescent="0.25">
      <c r="A9" s="47">
        <v>5</v>
      </c>
      <c r="B9" s="51" t="s">
        <v>48</v>
      </c>
      <c r="C9" s="48" t="s">
        <v>55</v>
      </c>
      <c r="D9" s="52">
        <v>18</v>
      </c>
      <c r="E9" s="8"/>
      <c r="F9" s="9">
        <f t="shared" si="0"/>
        <v>0</v>
      </c>
      <c r="G9" s="10"/>
      <c r="H9" s="11">
        <f t="shared" si="1"/>
        <v>0</v>
      </c>
      <c r="I9" s="11">
        <f t="shared" si="2"/>
        <v>0</v>
      </c>
      <c r="J9" s="4"/>
    </row>
    <row r="10" spans="1:10" ht="51" x14ac:dyDescent="0.25">
      <c r="A10" s="47">
        <v>6</v>
      </c>
      <c r="B10" s="51" t="s">
        <v>57</v>
      </c>
      <c r="C10" s="48" t="s">
        <v>58</v>
      </c>
      <c r="D10" s="52">
        <v>2</v>
      </c>
      <c r="E10" s="8"/>
      <c r="F10" s="9">
        <f t="shared" si="0"/>
        <v>0</v>
      </c>
      <c r="G10" s="10"/>
      <c r="H10" s="11">
        <f t="shared" si="1"/>
        <v>0</v>
      </c>
      <c r="I10" s="11">
        <f t="shared" si="2"/>
        <v>0</v>
      </c>
      <c r="J10" s="4"/>
    </row>
    <row r="11" spans="1:10" ht="51" x14ac:dyDescent="0.25">
      <c r="A11" s="47">
        <v>7</v>
      </c>
      <c r="B11" s="53" t="s">
        <v>59</v>
      </c>
      <c r="C11" s="48" t="s">
        <v>60</v>
      </c>
      <c r="D11" s="52">
        <v>940</v>
      </c>
      <c r="E11" s="8"/>
      <c r="F11" s="9">
        <f t="shared" si="0"/>
        <v>0</v>
      </c>
      <c r="G11" s="10"/>
      <c r="H11" s="11">
        <f t="shared" si="1"/>
        <v>0</v>
      </c>
      <c r="I11" s="11">
        <f t="shared" si="2"/>
        <v>0</v>
      </c>
      <c r="J11" s="4"/>
    </row>
    <row r="12" spans="1:10" ht="38.25" x14ac:dyDescent="0.25">
      <c r="A12" s="47">
        <v>8</v>
      </c>
      <c r="B12" s="51" t="s">
        <v>61</v>
      </c>
      <c r="C12" s="48" t="s">
        <v>62</v>
      </c>
      <c r="D12" s="52">
        <v>2</v>
      </c>
      <c r="E12" s="8"/>
      <c r="F12" s="9">
        <f t="shared" si="0"/>
        <v>0</v>
      </c>
      <c r="G12" s="10"/>
      <c r="H12" s="11">
        <f t="shared" si="1"/>
        <v>0</v>
      </c>
      <c r="I12" s="11">
        <f t="shared" si="2"/>
        <v>0</v>
      </c>
      <c r="J12" s="4"/>
    </row>
    <row r="13" spans="1:10" ht="51" x14ac:dyDescent="0.25">
      <c r="A13" s="47">
        <v>9</v>
      </c>
      <c r="B13" s="51" t="s">
        <v>63</v>
      </c>
      <c r="C13" s="48" t="s">
        <v>64</v>
      </c>
      <c r="D13" s="52">
        <v>2</v>
      </c>
      <c r="E13" s="8"/>
      <c r="F13" s="9">
        <f t="shared" si="0"/>
        <v>0</v>
      </c>
      <c r="G13" s="10"/>
      <c r="H13" s="11">
        <f t="shared" si="1"/>
        <v>0</v>
      </c>
      <c r="I13" s="11">
        <f t="shared" si="2"/>
        <v>0</v>
      </c>
      <c r="J13" s="4"/>
    </row>
    <row r="14" spans="1:10" ht="51" x14ac:dyDescent="0.25">
      <c r="A14" s="47">
        <v>10</v>
      </c>
      <c r="B14" s="53" t="s">
        <v>28</v>
      </c>
      <c r="C14" s="48" t="s">
        <v>62</v>
      </c>
      <c r="D14" s="52">
        <v>940</v>
      </c>
      <c r="E14" s="8"/>
      <c r="F14" s="9">
        <f t="shared" si="0"/>
        <v>0</v>
      </c>
      <c r="G14" s="10"/>
      <c r="H14" s="11">
        <f t="shared" si="1"/>
        <v>0</v>
      </c>
      <c r="I14" s="11">
        <f t="shared" si="2"/>
        <v>0</v>
      </c>
      <c r="J14" s="4"/>
    </row>
    <row r="15" spans="1:10" x14ac:dyDescent="0.25">
      <c r="A15" s="47">
        <v>11</v>
      </c>
      <c r="B15" s="51" t="s">
        <v>29</v>
      </c>
      <c r="C15" s="48" t="s">
        <v>30</v>
      </c>
      <c r="D15" s="52">
        <v>420</v>
      </c>
      <c r="E15" s="8"/>
      <c r="F15" s="9">
        <f t="shared" si="0"/>
        <v>0</v>
      </c>
      <c r="G15" s="10"/>
      <c r="H15" s="11">
        <f t="shared" si="1"/>
        <v>0</v>
      </c>
      <c r="I15" s="11">
        <f t="shared" si="2"/>
        <v>0</v>
      </c>
      <c r="J15" s="4"/>
    </row>
    <row r="16" spans="1:10" x14ac:dyDescent="0.25">
      <c r="A16" s="47">
        <v>12</v>
      </c>
      <c r="B16" s="53" t="s">
        <v>31</v>
      </c>
      <c r="C16" s="48" t="s">
        <v>30</v>
      </c>
      <c r="D16" s="52">
        <v>8</v>
      </c>
      <c r="E16" s="8"/>
      <c r="F16" s="9">
        <f t="shared" si="0"/>
        <v>0</v>
      </c>
      <c r="G16" s="10"/>
      <c r="H16" s="11">
        <f t="shared" si="1"/>
        <v>0</v>
      </c>
      <c r="I16" s="11">
        <f t="shared" si="2"/>
        <v>0</v>
      </c>
      <c r="J16" s="4"/>
    </row>
    <row r="17" spans="1:10" ht="51" x14ac:dyDescent="0.25">
      <c r="A17" s="47">
        <v>13</v>
      </c>
      <c r="B17" s="51" t="s">
        <v>65</v>
      </c>
      <c r="C17" s="48" t="s">
        <v>66</v>
      </c>
      <c r="D17" s="52">
        <v>130</v>
      </c>
      <c r="E17" s="8"/>
      <c r="F17" s="9">
        <f t="shared" si="0"/>
        <v>0</v>
      </c>
      <c r="G17" s="10"/>
      <c r="H17" s="11">
        <f t="shared" si="1"/>
        <v>0</v>
      </c>
      <c r="I17" s="11">
        <f t="shared" si="2"/>
        <v>0</v>
      </c>
      <c r="J17" s="4"/>
    </row>
    <row r="18" spans="1:10" ht="38.25" x14ac:dyDescent="0.25">
      <c r="A18" s="47">
        <v>14</v>
      </c>
      <c r="B18" s="53" t="s">
        <v>49</v>
      </c>
      <c r="C18" s="48" t="s">
        <v>62</v>
      </c>
      <c r="D18" s="52">
        <v>470</v>
      </c>
      <c r="E18" s="8"/>
      <c r="F18" s="9">
        <f t="shared" si="0"/>
        <v>0</v>
      </c>
      <c r="G18" s="10"/>
      <c r="H18" s="11">
        <f t="shared" si="1"/>
        <v>0</v>
      </c>
      <c r="I18" s="11">
        <f t="shared" si="2"/>
        <v>0</v>
      </c>
      <c r="J18" s="4"/>
    </row>
    <row r="19" spans="1:10" ht="51" x14ac:dyDescent="0.25">
      <c r="A19" s="47">
        <v>15</v>
      </c>
      <c r="B19" s="53" t="s">
        <v>32</v>
      </c>
      <c r="C19" s="48" t="s">
        <v>62</v>
      </c>
      <c r="D19" s="52">
        <v>470</v>
      </c>
      <c r="E19" s="8"/>
      <c r="F19" s="9">
        <f t="shared" si="0"/>
        <v>0</v>
      </c>
      <c r="G19" s="10"/>
      <c r="H19" s="11">
        <f t="shared" si="1"/>
        <v>0</v>
      </c>
      <c r="I19" s="11">
        <f t="shared" si="2"/>
        <v>0</v>
      </c>
      <c r="J19" s="4"/>
    </row>
    <row r="20" spans="1:10" ht="51" x14ac:dyDescent="0.25">
      <c r="A20" s="47">
        <v>16</v>
      </c>
      <c r="B20" s="51" t="s">
        <v>67</v>
      </c>
      <c r="C20" s="48" t="s">
        <v>68</v>
      </c>
      <c r="D20" s="52">
        <v>520</v>
      </c>
      <c r="E20" s="12"/>
      <c r="F20" s="9">
        <f t="shared" si="0"/>
        <v>0</v>
      </c>
      <c r="G20" s="10"/>
      <c r="H20" s="11">
        <f t="shared" si="1"/>
        <v>0</v>
      </c>
      <c r="I20" s="11">
        <f t="shared" si="2"/>
        <v>0</v>
      </c>
      <c r="J20" s="4"/>
    </row>
    <row r="21" spans="1:10" x14ac:dyDescent="0.25">
      <c r="A21" s="47">
        <v>17</v>
      </c>
      <c r="B21" s="51" t="s">
        <v>33</v>
      </c>
      <c r="C21" s="48" t="s">
        <v>30</v>
      </c>
      <c r="D21" s="52">
        <v>4</v>
      </c>
      <c r="E21" s="12"/>
      <c r="F21" s="9">
        <f t="shared" si="0"/>
        <v>0</v>
      </c>
      <c r="G21" s="10"/>
      <c r="H21" s="11">
        <f t="shared" si="1"/>
        <v>0</v>
      </c>
      <c r="I21" s="11">
        <f t="shared" si="2"/>
        <v>0</v>
      </c>
      <c r="J21" s="4"/>
    </row>
    <row r="22" spans="1:10" ht="51" x14ac:dyDescent="0.25">
      <c r="A22" s="47">
        <v>18</v>
      </c>
      <c r="B22" s="51" t="s">
        <v>69</v>
      </c>
      <c r="C22" s="48" t="s">
        <v>70</v>
      </c>
      <c r="D22" s="52">
        <v>5</v>
      </c>
      <c r="E22" s="8"/>
      <c r="F22" s="9">
        <f t="shared" si="0"/>
        <v>0</v>
      </c>
      <c r="G22" s="10"/>
      <c r="H22" s="11">
        <f t="shared" si="1"/>
        <v>0</v>
      </c>
      <c r="I22" s="11">
        <f t="shared" si="2"/>
        <v>0</v>
      </c>
      <c r="J22" s="4"/>
    </row>
    <row r="23" spans="1:10" ht="51" x14ac:dyDescent="0.25">
      <c r="A23" s="47">
        <v>19</v>
      </c>
      <c r="B23" s="51" t="s">
        <v>71</v>
      </c>
      <c r="C23" s="48" t="s">
        <v>72</v>
      </c>
      <c r="D23" s="52">
        <v>2</v>
      </c>
      <c r="E23" s="8"/>
      <c r="F23" s="9">
        <f t="shared" si="0"/>
        <v>0</v>
      </c>
      <c r="G23" s="10"/>
      <c r="H23" s="11">
        <f t="shared" si="1"/>
        <v>0</v>
      </c>
      <c r="I23" s="11">
        <f t="shared" si="2"/>
        <v>0</v>
      </c>
      <c r="J23" s="4"/>
    </row>
    <row r="24" spans="1:10" ht="25.5" x14ac:dyDescent="0.25">
      <c r="A24" s="47">
        <v>20</v>
      </c>
      <c r="B24" s="53" t="s">
        <v>34</v>
      </c>
      <c r="C24" s="48" t="s">
        <v>30</v>
      </c>
      <c r="D24" s="52">
        <v>50</v>
      </c>
      <c r="E24" s="8"/>
      <c r="F24" s="9">
        <f t="shared" si="0"/>
        <v>0</v>
      </c>
      <c r="G24" s="10"/>
      <c r="H24" s="11">
        <f t="shared" si="1"/>
        <v>0</v>
      </c>
      <c r="I24" s="11">
        <f t="shared" si="2"/>
        <v>0</v>
      </c>
      <c r="J24" s="4"/>
    </row>
    <row r="25" spans="1:10" ht="38.25" x14ac:dyDescent="0.25">
      <c r="A25" s="47">
        <v>21</v>
      </c>
      <c r="B25" s="51" t="s">
        <v>73</v>
      </c>
      <c r="C25" s="48" t="s">
        <v>74</v>
      </c>
      <c r="D25" s="52">
        <v>35</v>
      </c>
      <c r="E25" s="8"/>
      <c r="F25" s="9">
        <f t="shared" si="0"/>
        <v>0</v>
      </c>
      <c r="G25" s="10"/>
      <c r="H25" s="11">
        <f t="shared" si="1"/>
        <v>0</v>
      </c>
      <c r="I25" s="11">
        <f t="shared" si="2"/>
        <v>0</v>
      </c>
      <c r="J25" s="4"/>
    </row>
    <row r="26" spans="1:10" ht="63.75" x14ac:dyDescent="0.25">
      <c r="A26" s="47">
        <v>22</v>
      </c>
      <c r="B26" s="51" t="s">
        <v>75</v>
      </c>
      <c r="C26" s="48" t="s">
        <v>76</v>
      </c>
      <c r="D26" s="52">
        <v>530</v>
      </c>
      <c r="E26" s="8"/>
      <c r="F26" s="9">
        <f t="shared" si="0"/>
        <v>0</v>
      </c>
      <c r="G26" s="10"/>
      <c r="H26" s="11">
        <f t="shared" si="1"/>
        <v>0</v>
      </c>
      <c r="I26" s="11">
        <f t="shared" si="2"/>
        <v>0</v>
      </c>
      <c r="J26" s="4"/>
    </row>
    <row r="27" spans="1:10" ht="51" x14ac:dyDescent="0.25">
      <c r="A27" s="47">
        <v>23</v>
      </c>
      <c r="B27" s="51" t="s">
        <v>77</v>
      </c>
      <c r="C27" s="48" t="s">
        <v>78</v>
      </c>
      <c r="D27" s="52">
        <v>200</v>
      </c>
      <c r="E27" s="8"/>
      <c r="F27" s="9">
        <f t="shared" si="0"/>
        <v>0</v>
      </c>
      <c r="G27" s="10"/>
      <c r="H27" s="11">
        <f t="shared" si="1"/>
        <v>0</v>
      </c>
      <c r="I27" s="11">
        <f t="shared" si="2"/>
        <v>0</v>
      </c>
      <c r="J27" s="4"/>
    </row>
    <row r="28" spans="1:10" ht="51" x14ac:dyDescent="0.25">
      <c r="A28" s="47">
        <v>24</v>
      </c>
      <c r="B28" s="53" t="s">
        <v>79</v>
      </c>
      <c r="C28" s="48" t="s">
        <v>80</v>
      </c>
      <c r="D28" s="52">
        <v>10</v>
      </c>
      <c r="E28" s="8"/>
      <c r="F28" s="9">
        <f t="shared" si="0"/>
        <v>0</v>
      </c>
      <c r="G28" s="10"/>
      <c r="H28" s="11">
        <f t="shared" si="1"/>
        <v>0</v>
      </c>
      <c r="I28" s="11">
        <f t="shared" si="2"/>
        <v>0</v>
      </c>
      <c r="J28" s="4"/>
    </row>
    <row r="29" spans="1:10" ht="51" x14ac:dyDescent="0.25">
      <c r="A29" s="47">
        <v>25</v>
      </c>
      <c r="B29" s="53" t="s">
        <v>81</v>
      </c>
      <c r="C29" s="52" t="s">
        <v>82</v>
      </c>
      <c r="D29" s="52">
        <v>470</v>
      </c>
      <c r="E29" s="8"/>
      <c r="F29" s="9">
        <f t="shared" si="0"/>
        <v>0</v>
      </c>
      <c r="G29" s="10"/>
      <c r="H29" s="11">
        <f t="shared" si="1"/>
        <v>0</v>
      </c>
      <c r="I29" s="11">
        <f t="shared" si="2"/>
        <v>0</v>
      </c>
      <c r="J29" s="4"/>
    </row>
    <row r="30" spans="1:10" ht="51" x14ac:dyDescent="0.25">
      <c r="A30" s="47">
        <v>26</v>
      </c>
      <c r="B30" s="53" t="s">
        <v>83</v>
      </c>
      <c r="C30" s="52" t="s">
        <v>84</v>
      </c>
      <c r="D30" s="52">
        <v>16</v>
      </c>
      <c r="E30" s="8"/>
      <c r="F30" s="9">
        <f t="shared" si="0"/>
        <v>0</v>
      </c>
      <c r="G30" s="10"/>
      <c r="H30" s="11">
        <f t="shared" si="1"/>
        <v>0</v>
      </c>
      <c r="I30" s="11">
        <f t="shared" si="2"/>
        <v>0</v>
      </c>
      <c r="J30" s="4"/>
    </row>
    <row r="31" spans="1:10" ht="51" x14ac:dyDescent="0.25">
      <c r="A31" s="47">
        <v>27</v>
      </c>
      <c r="B31" s="53" t="s">
        <v>85</v>
      </c>
      <c r="C31" s="48" t="s">
        <v>84</v>
      </c>
      <c r="D31" s="52">
        <v>45</v>
      </c>
      <c r="E31" s="8"/>
      <c r="F31" s="9">
        <f t="shared" si="0"/>
        <v>0</v>
      </c>
      <c r="G31" s="10"/>
      <c r="H31" s="11">
        <f t="shared" si="1"/>
        <v>0</v>
      </c>
      <c r="I31" s="11">
        <f t="shared" si="2"/>
        <v>0</v>
      </c>
      <c r="J31" s="4"/>
    </row>
    <row r="32" spans="1:10" ht="51" x14ac:dyDescent="0.25">
      <c r="A32" s="47">
        <v>28</v>
      </c>
      <c r="B32" s="51" t="s">
        <v>86</v>
      </c>
      <c r="C32" s="48" t="s">
        <v>87</v>
      </c>
      <c r="D32" s="52">
        <v>2</v>
      </c>
      <c r="E32" s="8"/>
      <c r="F32" s="9">
        <f t="shared" si="0"/>
        <v>0</v>
      </c>
      <c r="G32" s="10"/>
      <c r="H32" s="11">
        <f t="shared" si="1"/>
        <v>0</v>
      </c>
      <c r="I32" s="11">
        <f t="shared" si="2"/>
        <v>0</v>
      </c>
      <c r="J32" s="4"/>
    </row>
    <row r="33" spans="1:10" ht="51" x14ac:dyDescent="0.25">
      <c r="A33" s="47">
        <v>29</v>
      </c>
      <c r="B33" s="53" t="s">
        <v>88</v>
      </c>
      <c r="C33" s="52" t="s">
        <v>80</v>
      </c>
      <c r="D33" s="52">
        <v>30</v>
      </c>
      <c r="E33" s="13"/>
      <c r="F33" s="9">
        <f t="shared" si="0"/>
        <v>0</v>
      </c>
      <c r="G33" s="10"/>
      <c r="H33" s="11">
        <f t="shared" si="1"/>
        <v>0</v>
      </c>
      <c r="I33" s="11">
        <f t="shared" si="2"/>
        <v>0</v>
      </c>
      <c r="J33" s="4"/>
    </row>
    <row r="34" spans="1:10" ht="44.25" customHeight="1" x14ac:dyDescent="0.25">
      <c r="A34" s="47">
        <v>30</v>
      </c>
      <c r="B34" s="53" t="s">
        <v>89</v>
      </c>
      <c r="C34" s="48" t="s">
        <v>90</v>
      </c>
      <c r="D34" s="52">
        <v>470</v>
      </c>
      <c r="E34" s="8"/>
      <c r="F34" s="9">
        <f t="shared" si="0"/>
        <v>0</v>
      </c>
      <c r="G34" s="10"/>
      <c r="H34" s="11">
        <f t="shared" si="1"/>
        <v>0</v>
      </c>
      <c r="I34" s="11">
        <f t="shared" si="2"/>
        <v>0</v>
      </c>
      <c r="J34" s="4"/>
    </row>
    <row r="35" spans="1:10" ht="51" x14ac:dyDescent="0.25">
      <c r="A35" s="47">
        <v>31</v>
      </c>
      <c r="B35" s="53" t="s">
        <v>91</v>
      </c>
      <c r="C35" s="48" t="s">
        <v>92</v>
      </c>
      <c r="D35" s="52">
        <v>170</v>
      </c>
      <c r="E35" s="8"/>
      <c r="F35" s="9">
        <f t="shared" si="0"/>
        <v>0</v>
      </c>
      <c r="G35" s="10"/>
      <c r="H35" s="11">
        <f t="shared" si="1"/>
        <v>0</v>
      </c>
      <c r="I35" s="11">
        <f t="shared" si="2"/>
        <v>0</v>
      </c>
      <c r="J35" s="4"/>
    </row>
    <row r="36" spans="1:10" ht="51" x14ac:dyDescent="0.25">
      <c r="A36" s="47">
        <v>32</v>
      </c>
      <c r="B36" s="51" t="s">
        <v>93</v>
      </c>
      <c r="C36" s="48" t="s">
        <v>94</v>
      </c>
      <c r="D36" s="52">
        <v>20</v>
      </c>
      <c r="E36" s="8"/>
      <c r="F36" s="9">
        <f t="shared" si="0"/>
        <v>0</v>
      </c>
      <c r="G36" s="10"/>
      <c r="H36" s="11">
        <f t="shared" si="1"/>
        <v>0</v>
      </c>
      <c r="I36" s="11">
        <f t="shared" si="2"/>
        <v>0</v>
      </c>
      <c r="J36" s="4"/>
    </row>
    <row r="37" spans="1:10" ht="51" x14ac:dyDescent="0.25">
      <c r="A37" s="47">
        <v>33</v>
      </c>
      <c r="B37" s="51" t="s">
        <v>95</v>
      </c>
      <c r="C37" s="48" t="s">
        <v>96</v>
      </c>
      <c r="D37" s="52">
        <v>700</v>
      </c>
      <c r="E37" s="8"/>
      <c r="F37" s="9">
        <f t="shared" si="0"/>
        <v>0</v>
      </c>
      <c r="G37" s="14"/>
      <c r="H37" s="11">
        <f t="shared" si="1"/>
        <v>0</v>
      </c>
      <c r="I37" s="11">
        <f t="shared" si="2"/>
        <v>0</v>
      </c>
      <c r="J37" s="4"/>
    </row>
    <row r="38" spans="1:10" ht="63.75" x14ac:dyDescent="0.25">
      <c r="A38" s="47">
        <v>34</v>
      </c>
      <c r="B38" s="53" t="s">
        <v>97</v>
      </c>
      <c r="C38" s="48" t="s">
        <v>98</v>
      </c>
      <c r="D38" s="52">
        <v>190</v>
      </c>
      <c r="E38" s="8"/>
      <c r="F38" s="9">
        <f t="shared" si="0"/>
        <v>0</v>
      </c>
      <c r="G38" s="10"/>
      <c r="H38" s="11">
        <f t="shared" si="1"/>
        <v>0</v>
      </c>
      <c r="I38" s="11">
        <f t="shared" si="2"/>
        <v>0</v>
      </c>
      <c r="J38" s="4"/>
    </row>
    <row r="39" spans="1:10" ht="63.75" x14ac:dyDescent="0.25">
      <c r="A39" s="47">
        <v>35</v>
      </c>
      <c r="B39" s="51" t="s">
        <v>99</v>
      </c>
      <c r="C39" s="48" t="s">
        <v>100</v>
      </c>
      <c r="D39" s="52">
        <v>20</v>
      </c>
      <c r="E39" s="8"/>
      <c r="F39" s="9">
        <f t="shared" si="0"/>
        <v>0</v>
      </c>
      <c r="G39" s="10"/>
      <c r="H39" s="11">
        <f t="shared" si="1"/>
        <v>0</v>
      </c>
      <c r="I39" s="11">
        <f t="shared" si="2"/>
        <v>0</v>
      </c>
      <c r="J39" s="4"/>
    </row>
    <row r="40" spans="1:10" ht="51" x14ac:dyDescent="0.25">
      <c r="A40" s="47">
        <v>36</v>
      </c>
      <c r="B40" s="51" t="s">
        <v>42</v>
      </c>
      <c r="C40" s="52" t="s">
        <v>30</v>
      </c>
      <c r="D40" s="52">
        <v>60</v>
      </c>
      <c r="E40" s="8"/>
      <c r="F40" s="9">
        <f t="shared" si="0"/>
        <v>0</v>
      </c>
      <c r="G40" s="10"/>
      <c r="H40" s="11">
        <f t="shared" si="1"/>
        <v>0</v>
      </c>
      <c r="I40" s="11">
        <f t="shared" si="2"/>
        <v>0</v>
      </c>
      <c r="J40" s="4"/>
    </row>
    <row r="41" spans="1:10" ht="38.25" x14ac:dyDescent="0.25">
      <c r="A41" s="47">
        <v>37</v>
      </c>
      <c r="B41" s="51" t="s">
        <v>101</v>
      </c>
      <c r="C41" s="52" t="s">
        <v>30</v>
      </c>
      <c r="D41" s="52">
        <v>50</v>
      </c>
      <c r="E41" s="8"/>
      <c r="F41" s="9">
        <f t="shared" si="0"/>
        <v>0</v>
      </c>
      <c r="G41" s="10"/>
      <c r="H41" s="11">
        <f t="shared" si="1"/>
        <v>0</v>
      </c>
      <c r="I41" s="11">
        <f t="shared" si="2"/>
        <v>0</v>
      </c>
      <c r="J41" s="4"/>
    </row>
    <row r="42" spans="1:10" ht="51" x14ac:dyDescent="0.25">
      <c r="A42" s="47">
        <v>38</v>
      </c>
      <c r="B42" s="53" t="s">
        <v>136</v>
      </c>
      <c r="C42" s="52" t="s">
        <v>30</v>
      </c>
      <c r="D42" s="52">
        <v>20</v>
      </c>
      <c r="E42" s="8"/>
      <c r="F42" s="9">
        <f t="shared" si="0"/>
        <v>0</v>
      </c>
      <c r="G42" s="10"/>
      <c r="H42" s="11">
        <f t="shared" si="1"/>
        <v>0</v>
      </c>
      <c r="I42" s="11">
        <f t="shared" si="2"/>
        <v>0</v>
      </c>
      <c r="J42" s="4"/>
    </row>
    <row r="43" spans="1:10" ht="55.5" customHeight="1" x14ac:dyDescent="0.25">
      <c r="A43" s="47">
        <v>39</v>
      </c>
      <c r="B43" s="53" t="s">
        <v>137</v>
      </c>
      <c r="C43" s="48" t="s">
        <v>30</v>
      </c>
      <c r="D43" s="52">
        <v>40</v>
      </c>
      <c r="E43" s="8"/>
      <c r="F43" s="9">
        <f t="shared" si="0"/>
        <v>0</v>
      </c>
      <c r="G43" s="10"/>
      <c r="H43" s="11">
        <f t="shared" si="1"/>
        <v>0</v>
      </c>
      <c r="I43" s="11">
        <f t="shared" si="2"/>
        <v>0</v>
      </c>
      <c r="J43" s="4"/>
    </row>
    <row r="44" spans="1:10" ht="55.5" customHeight="1" x14ac:dyDescent="0.25">
      <c r="A44" s="47">
        <v>40</v>
      </c>
      <c r="B44" s="51" t="s">
        <v>43</v>
      </c>
      <c r="C44" s="48" t="s">
        <v>30</v>
      </c>
      <c r="D44" s="52">
        <v>80</v>
      </c>
      <c r="E44" s="8"/>
      <c r="F44" s="9">
        <f t="shared" si="0"/>
        <v>0</v>
      </c>
      <c r="G44" s="10"/>
      <c r="H44" s="11">
        <f t="shared" si="1"/>
        <v>0</v>
      </c>
      <c r="I44" s="11">
        <f t="shared" si="2"/>
        <v>0</v>
      </c>
      <c r="J44" s="4"/>
    </row>
    <row r="45" spans="1:10" ht="55.5" customHeight="1" x14ac:dyDescent="0.25">
      <c r="A45" s="47">
        <v>41</v>
      </c>
      <c r="B45" s="51" t="s">
        <v>35</v>
      </c>
      <c r="C45" s="48" t="s">
        <v>30</v>
      </c>
      <c r="D45" s="52">
        <v>130</v>
      </c>
      <c r="E45" s="8"/>
      <c r="F45" s="9">
        <f t="shared" si="0"/>
        <v>0</v>
      </c>
      <c r="G45" s="10"/>
      <c r="H45" s="11">
        <f t="shared" si="1"/>
        <v>0</v>
      </c>
      <c r="I45" s="11">
        <f t="shared" si="2"/>
        <v>0</v>
      </c>
      <c r="J45" s="4"/>
    </row>
    <row r="46" spans="1:10" ht="55.5" customHeight="1" x14ac:dyDescent="0.25">
      <c r="A46" s="47">
        <v>42</v>
      </c>
      <c r="B46" s="51" t="s">
        <v>102</v>
      </c>
      <c r="C46" s="48" t="s">
        <v>103</v>
      </c>
      <c r="D46" s="52">
        <v>2</v>
      </c>
      <c r="E46" s="8"/>
      <c r="F46" s="9">
        <f t="shared" si="0"/>
        <v>0</v>
      </c>
      <c r="G46" s="10"/>
      <c r="H46" s="11">
        <f t="shared" si="1"/>
        <v>0</v>
      </c>
      <c r="I46" s="11">
        <f t="shared" si="2"/>
        <v>0</v>
      </c>
      <c r="J46" s="4"/>
    </row>
    <row r="47" spans="1:10" ht="55.5" customHeight="1" x14ac:dyDescent="0.25">
      <c r="A47" s="47">
        <v>43</v>
      </c>
      <c r="B47" s="51" t="s">
        <v>36</v>
      </c>
      <c r="C47" s="48" t="s">
        <v>30</v>
      </c>
      <c r="D47" s="52">
        <v>200</v>
      </c>
      <c r="E47" s="8"/>
      <c r="F47" s="9">
        <f t="shared" si="0"/>
        <v>0</v>
      </c>
      <c r="G47" s="10"/>
      <c r="H47" s="11">
        <f t="shared" si="1"/>
        <v>0</v>
      </c>
      <c r="I47" s="11">
        <f t="shared" si="2"/>
        <v>0</v>
      </c>
      <c r="J47" s="4"/>
    </row>
    <row r="48" spans="1:10" ht="55.5" customHeight="1" x14ac:dyDescent="0.25">
      <c r="A48" s="47">
        <v>44</v>
      </c>
      <c r="B48" s="51" t="s">
        <v>104</v>
      </c>
      <c r="C48" s="48" t="s">
        <v>103</v>
      </c>
      <c r="D48" s="52">
        <v>2</v>
      </c>
      <c r="E48" s="8"/>
      <c r="F48" s="9">
        <f t="shared" si="0"/>
        <v>0</v>
      </c>
      <c r="G48" s="10"/>
      <c r="H48" s="11">
        <f t="shared" si="1"/>
        <v>0</v>
      </c>
      <c r="I48" s="11">
        <f t="shared" si="2"/>
        <v>0</v>
      </c>
      <c r="J48" s="4"/>
    </row>
    <row r="49" spans="1:10" ht="55.5" customHeight="1" x14ac:dyDescent="0.25">
      <c r="A49" s="47">
        <v>45</v>
      </c>
      <c r="B49" s="51" t="s">
        <v>37</v>
      </c>
      <c r="C49" s="48" t="s">
        <v>30</v>
      </c>
      <c r="D49" s="52">
        <v>180</v>
      </c>
      <c r="E49" s="8"/>
      <c r="F49" s="9">
        <f t="shared" si="0"/>
        <v>0</v>
      </c>
      <c r="G49" s="10"/>
      <c r="H49" s="11">
        <f t="shared" si="1"/>
        <v>0</v>
      </c>
      <c r="I49" s="11">
        <f t="shared" si="2"/>
        <v>0</v>
      </c>
      <c r="J49" s="4"/>
    </row>
    <row r="50" spans="1:10" ht="55.5" customHeight="1" x14ac:dyDescent="0.25">
      <c r="A50" s="47">
        <v>46</v>
      </c>
      <c r="B50" s="51" t="s">
        <v>38</v>
      </c>
      <c r="C50" s="48" t="s">
        <v>105</v>
      </c>
      <c r="D50" s="52">
        <v>30</v>
      </c>
      <c r="E50" s="8"/>
      <c r="F50" s="9">
        <f t="shared" si="0"/>
        <v>0</v>
      </c>
      <c r="G50" s="10"/>
      <c r="H50" s="11">
        <f t="shared" si="1"/>
        <v>0</v>
      </c>
      <c r="I50" s="11">
        <f t="shared" si="2"/>
        <v>0</v>
      </c>
      <c r="J50" s="4"/>
    </row>
    <row r="51" spans="1:10" ht="55.5" customHeight="1" x14ac:dyDescent="0.25">
      <c r="A51" s="47">
        <v>47</v>
      </c>
      <c r="B51" s="53" t="s">
        <v>39</v>
      </c>
      <c r="C51" s="48" t="s">
        <v>40</v>
      </c>
      <c r="D51" s="52">
        <v>120</v>
      </c>
      <c r="E51" s="8"/>
      <c r="F51" s="9">
        <f t="shared" si="0"/>
        <v>0</v>
      </c>
      <c r="G51" s="10"/>
      <c r="H51" s="11">
        <f t="shared" si="1"/>
        <v>0</v>
      </c>
      <c r="I51" s="11">
        <f t="shared" si="2"/>
        <v>0</v>
      </c>
      <c r="J51" s="4"/>
    </row>
    <row r="52" spans="1:10" ht="63.75" x14ac:dyDescent="0.25">
      <c r="A52" s="47">
        <v>48</v>
      </c>
      <c r="B52" s="51" t="s">
        <v>106</v>
      </c>
      <c r="C52" s="48" t="s">
        <v>107</v>
      </c>
      <c r="D52" s="52">
        <v>5</v>
      </c>
      <c r="E52" s="8"/>
      <c r="F52" s="9">
        <f t="shared" si="0"/>
        <v>0</v>
      </c>
      <c r="G52" s="10"/>
      <c r="H52" s="11">
        <f t="shared" si="1"/>
        <v>0</v>
      </c>
      <c r="I52" s="11">
        <f t="shared" si="2"/>
        <v>0</v>
      </c>
      <c r="J52" s="4"/>
    </row>
    <row r="53" spans="1:10" ht="55.5" customHeight="1" x14ac:dyDescent="0.25">
      <c r="A53" s="47">
        <v>49</v>
      </c>
      <c r="B53" s="51" t="s">
        <v>41</v>
      </c>
      <c r="C53" s="48" t="s">
        <v>40</v>
      </c>
      <c r="D53" s="52">
        <v>60</v>
      </c>
      <c r="E53" s="8"/>
      <c r="F53" s="9">
        <f t="shared" si="0"/>
        <v>0</v>
      </c>
      <c r="G53" s="10"/>
      <c r="H53" s="11">
        <f t="shared" si="1"/>
        <v>0</v>
      </c>
      <c r="I53" s="11">
        <f t="shared" si="2"/>
        <v>0</v>
      </c>
      <c r="J53" s="4"/>
    </row>
    <row r="54" spans="1:10" ht="55.5" customHeight="1" x14ac:dyDescent="0.25">
      <c r="A54" s="47">
        <v>50</v>
      </c>
      <c r="B54" s="51" t="s">
        <v>108</v>
      </c>
      <c r="C54" s="48" t="s">
        <v>68</v>
      </c>
      <c r="D54" s="52">
        <v>220</v>
      </c>
      <c r="E54" s="8"/>
      <c r="F54" s="9">
        <f t="shared" si="0"/>
        <v>0</v>
      </c>
      <c r="G54" s="10"/>
      <c r="H54" s="11">
        <f t="shared" si="1"/>
        <v>0</v>
      </c>
      <c r="I54" s="11">
        <f t="shared" si="2"/>
        <v>0</v>
      </c>
      <c r="J54" s="4"/>
    </row>
    <row r="55" spans="1:10" ht="55.5" customHeight="1" x14ac:dyDescent="0.25">
      <c r="A55" s="47">
        <v>51</v>
      </c>
      <c r="B55" s="51" t="s">
        <v>109</v>
      </c>
      <c r="C55" s="48" t="s">
        <v>68</v>
      </c>
      <c r="D55" s="52">
        <v>480</v>
      </c>
      <c r="E55" s="8"/>
      <c r="F55" s="9">
        <f t="shared" si="0"/>
        <v>0</v>
      </c>
      <c r="G55" s="10"/>
      <c r="H55" s="11">
        <f t="shared" si="1"/>
        <v>0</v>
      </c>
      <c r="I55" s="11">
        <f t="shared" si="2"/>
        <v>0</v>
      </c>
      <c r="J55" s="4"/>
    </row>
    <row r="56" spans="1:10" ht="55.5" customHeight="1" x14ac:dyDescent="0.25">
      <c r="A56" s="47">
        <v>52</v>
      </c>
      <c r="B56" s="53" t="s">
        <v>44</v>
      </c>
      <c r="C56" s="48" t="s">
        <v>30</v>
      </c>
      <c r="D56" s="52">
        <v>2</v>
      </c>
      <c r="E56" s="8"/>
      <c r="F56" s="9">
        <f t="shared" si="0"/>
        <v>0</v>
      </c>
      <c r="G56" s="10"/>
      <c r="H56" s="11">
        <f t="shared" si="1"/>
        <v>0</v>
      </c>
      <c r="I56" s="11">
        <f t="shared" si="2"/>
        <v>0</v>
      </c>
      <c r="J56" s="4"/>
    </row>
    <row r="57" spans="1:10" ht="55.5" customHeight="1" x14ac:dyDescent="0.25">
      <c r="A57" s="47">
        <v>53</v>
      </c>
      <c r="B57" s="51" t="s">
        <v>110</v>
      </c>
      <c r="C57" s="48" t="s">
        <v>68</v>
      </c>
      <c r="D57" s="52">
        <v>480</v>
      </c>
      <c r="E57" s="8"/>
      <c r="F57" s="9">
        <f t="shared" si="0"/>
        <v>0</v>
      </c>
      <c r="G57" s="10"/>
      <c r="H57" s="11">
        <f t="shared" si="1"/>
        <v>0</v>
      </c>
      <c r="I57" s="11">
        <f t="shared" si="2"/>
        <v>0</v>
      </c>
      <c r="J57" s="4"/>
    </row>
    <row r="58" spans="1:10" ht="55.5" customHeight="1" x14ac:dyDescent="0.25">
      <c r="A58" s="47">
        <v>54</v>
      </c>
      <c r="B58" s="53" t="s">
        <v>111</v>
      </c>
      <c r="C58" s="52" t="s">
        <v>112</v>
      </c>
      <c r="D58" s="52">
        <v>470</v>
      </c>
      <c r="E58" s="8"/>
      <c r="F58" s="9">
        <f t="shared" si="0"/>
        <v>0</v>
      </c>
      <c r="G58" s="10"/>
      <c r="H58" s="11">
        <f t="shared" si="1"/>
        <v>0</v>
      </c>
      <c r="I58" s="11">
        <f t="shared" si="2"/>
        <v>0</v>
      </c>
      <c r="J58" s="4"/>
    </row>
    <row r="59" spans="1:10" ht="55.5" customHeight="1" x14ac:dyDescent="0.25">
      <c r="A59" s="47">
        <v>55</v>
      </c>
      <c r="B59" s="51" t="s">
        <v>113</v>
      </c>
      <c r="C59" s="48" t="s">
        <v>114</v>
      </c>
      <c r="D59" s="52">
        <v>470</v>
      </c>
      <c r="E59" s="8"/>
      <c r="F59" s="9">
        <f t="shared" si="0"/>
        <v>0</v>
      </c>
      <c r="G59" s="10"/>
      <c r="H59" s="11">
        <f t="shared" si="1"/>
        <v>0</v>
      </c>
      <c r="I59" s="11">
        <f t="shared" si="2"/>
        <v>0</v>
      </c>
      <c r="J59" s="4"/>
    </row>
    <row r="60" spans="1:10" ht="55.5" customHeight="1" x14ac:dyDescent="0.25">
      <c r="A60" s="47">
        <v>56</v>
      </c>
      <c r="B60" s="51" t="s">
        <v>115</v>
      </c>
      <c r="C60" s="48" t="s">
        <v>116</v>
      </c>
      <c r="D60" s="52">
        <v>50</v>
      </c>
      <c r="E60" s="8"/>
      <c r="F60" s="9">
        <f t="shared" si="0"/>
        <v>0</v>
      </c>
      <c r="G60" s="10"/>
      <c r="H60" s="11">
        <f t="shared" si="1"/>
        <v>0</v>
      </c>
      <c r="I60" s="11">
        <f t="shared" si="2"/>
        <v>0</v>
      </c>
      <c r="J60" s="4"/>
    </row>
    <row r="61" spans="1:10" ht="55.5" customHeight="1" x14ac:dyDescent="0.25">
      <c r="A61" s="47">
        <v>57</v>
      </c>
      <c r="B61" s="51" t="s">
        <v>45</v>
      </c>
      <c r="C61" s="48" t="s">
        <v>116</v>
      </c>
      <c r="D61" s="52">
        <v>80</v>
      </c>
      <c r="E61" s="8"/>
      <c r="F61" s="9">
        <f t="shared" si="0"/>
        <v>0</v>
      </c>
      <c r="G61" s="10"/>
      <c r="H61" s="11">
        <f t="shared" si="1"/>
        <v>0</v>
      </c>
      <c r="I61" s="11">
        <f t="shared" si="2"/>
        <v>0</v>
      </c>
      <c r="J61" s="4"/>
    </row>
    <row r="62" spans="1:10" ht="55.5" customHeight="1" x14ac:dyDescent="0.25">
      <c r="A62" s="47">
        <v>58</v>
      </c>
      <c r="B62" s="53" t="s">
        <v>46</v>
      </c>
      <c r="C62" s="48" t="s">
        <v>117</v>
      </c>
      <c r="D62" s="52">
        <v>1400</v>
      </c>
      <c r="E62" s="8"/>
      <c r="F62" s="9">
        <f t="shared" si="0"/>
        <v>0</v>
      </c>
      <c r="G62" s="10"/>
      <c r="H62" s="11">
        <f t="shared" si="1"/>
        <v>0</v>
      </c>
      <c r="I62" s="11">
        <f t="shared" si="2"/>
        <v>0</v>
      </c>
      <c r="J62" s="4"/>
    </row>
    <row r="63" spans="1:10" ht="55.5" customHeight="1" x14ac:dyDescent="0.25">
      <c r="A63" s="47">
        <v>59</v>
      </c>
      <c r="B63" s="53" t="s">
        <v>118</v>
      </c>
      <c r="C63" s="48" t="s">
        <v>119</v>
      </c>
      <c r="D63" s="52">
        <v>500</v>
      </c>
      <c r="E63" s="8"/>
      <c r="F63" s="9">
        <f t="shared" si="0"/>
        <v>0</v>
      </c>
      <c r="G63" s="10"/>
      <c r="H63" s="11">
        <f t="shared" si="1"/>
        <v>0</v>
      </c>
      <c r="I63" s="11">
        <f t="shared" si="2"/>
        <v>0</v>
      </c>
      <c r="J63" s="4"/>
    </row>
    <row r="64" spans="1:10" ht="55.5" customHeight="1" x14ac:dyDescent="0.25">
      <c r="A64" s="47">
        <v>60</v>
      </c>
      <c r="B64" s="53" t="s">
        <v>120</v>
      </c>
      <c r="C64" s="48" t="s">
        <v>80</v>
      </c>
      <c r="D64" s="52">
        <v>20</v>
      </c>
      <c r="E64" s="8"/>
      <c r="F64" s="9">
        <f t="shared" si="0"/>
        <v>0</v>
      </c>
      <c r="G64" s="10"/>
      <c r="H64" s="11">
        <f t="shared" si="1"/>
        <v>0</v>
      </c>
      <c r="I64" s="11">
        <f t="shared" si="2"/>
        <v>0</v>
      </c>
      <c r="J64" s="4"/>
    </row>
    <row r="65" spans="1:10" ht="55.5" customHeight="1" x14ac:dyDescent="0.25">
      <c r="A65" s="47">
        <v>61</v>
      </c>
      <c r="B65" s="53" t="s">
        <v>121</v>
      </c>
      <c r="C65" s="48" t="s">
        <v>30</v>
      </c>
      <c r="D65" s="52">
        <v>1</v>
      </c>
      <c r="E65" s="8"/>
      <c r="F65" s="9">
        <f t="shared" si="0"/>
        <v>0</v>
      </c>
      <c r="G65" s="10"/>
      <c r="H65" s="11">
        <f t="shared" si="1"/>
        <v>0</v>
      </c>
      <c r="I65" s="11">
        <f t="shared" si="2"/>
        <v>0</v>
      </c>
      <c r="J65" s="4"/>
    </row>
    <row r="66" spans="1:10" ht="55.5" customHeight="1" x14ac:dyDescent="0.25">
      <c r="A66" s="47">
        <v>62</v>
      </c>
      <c r="B66" s="53" t="s">
        <v>122</v>
      </c>
      <c r="C66" s="48" t="s">
        <v>105</v>
      </c>
      <c r="D66" s="52">
        <v>2</v>
      </c>
      <c r="E66" s="8"/>
      <c r="F66" s="9">
        <f t="shared" si="0"/>
        <v>0</v>
      </c>
      <c r="G66" s="10"/>
      <c r="H66" s="11">
        <f t="shared" si="1"/>
        <v>0</v>
      </c>
      <c r="I66" s="11">
        <f t="shared" si="2"/>
        <v>0</v>
      </c>
      <c r="J66" s="4"/>
    </row>
    <row r="67" spans="1:10" ht="25.5" x14ac:dyDescent="0.25">
      <c r="A67" s="47">
        <v>63</v>
      </c>
      <c r="B67" s="51" t="s">
        <v>47</v>
      </c>
      <c r="C67" s="48" t="s">
        <v>30</v>
      </c>
      <c r="D67" s="52">
        <v>260</v>
      </c>
      <c r="E67" s="8"/>
      <c r="F67" s="9">
        <f t="shared" ref="F67:F75" si="3">D67*E67</f>
        <v>0</v>
      </c>
      <c r="G67" s="10"/>
      <c r="H67" s="11">
        <f t="shared" ref="H67:H75" si="4">F67*G67</f>
        <v>0</v>
      </c>
      <c r="I67" s="11">
        <f t="shared" ref="I67:I75" si="5">E67+(E67*G67)</f>
        <v>0</v>
      </c>
      <c r="J67" s="4"/>
    </row>
    <row r="68" spans="1:10" ht="51" x14ac:dyDescent="0.25">
      <c r="A68" s="47">
        <v>64</v>
      </c>
      <c r="B68" s="51" t="s">
        <v>123</v>
      </c>
      <c r="C68" s="48" t="s">
        <v>105</v>
      </c>
      <c r="D68" s="52">
        <v>10</v>
      </c>
      <c r="E68" s="8"/>
      <c r="F68" s="9">
        <f t="shared" si="3"/>
        <v>0</v>
      </c>
      <c r="G68" s="10"/>
      <c r="H68" s="11">
        <f t="shared" si="4"/>
        <v>0</v>
      </c>
      <c r="I68" s="11">
        <f t="shared" si="5"/>
        <v>0</v>
      </c>
      <c r="J68" s="4"/>
    </row>
    <row r="69" spans="1:10" ht="51" x14ac:dyDescent="0.25">
      <c r="A69" s="47">
        <v>65</v>
      </c>
      <c r="B69" s="53" t="s">
        <v>124</v>
      </c>
      <c r="C69" s="52" t="s">
        <v>125</v>
      </c>
      <c r="D69" s="52">
        <v>30</v>
      </c>
      <c r="E69" s="8"/>
      <c r="F69" s="9">
        <f t="shared" si="3"/>
        <v>0</v>
      </c>
      <c r="G69" s="10"/>
      <c r="H69" s="11">
        <f t="shared" si="4"/>
        <v>0</v>
      </c>
      <c r="I69" s="11">
        <f t="shared" si="5"/>
        <v>0</v>
      </c>
      <c r="J69" s="4"/>
    </row>
    <row r="70" spans="1:10" ht="51" x14ac:dyDescent="0.25">
      <c r="A70" s="47">
        <v>66</v>
      </c>
      <c r="B70" s="51" t="s">
        <v>126</v>
      </c>
      <c r="C70" s="48" t="s">
        <v>94</v>
      </c>
      <c r="D70" s="52">
        <v>10</v>
      </c>
      <c r="E70" s="8"/>
      <c r="F70" s="9">
        <f t="shared" si="3"/>
        <v>0</v>
      </c>
      <c r="G70" s="10"/>
      <c r="H70" s="11">
        <f t="shared" si="4"/>
        <v>0</v>
      </c>
      <c r="I70" s="11">
        <f t="shared" si="5"/>
        <v>0</v>
      </c>
      <c r="J70" s="4"/>
    </row>
    <row r="71" spans="1:10" ht="89.25" x14ac:dyDescent="0.25">
      <c r="A71" s="47">
        <v>67</v>
      </c>
      <c r="B71" s="53" t="s">
        <v>127</v>
      </c>
      <c r="C71" s="52" t="s">
        <v>128</v>
      </c>
      <c r="D71" s="52">
        <v>100</v>
      </c>
      <c r="E71" s="8"/>
      <c r="F71" s="9">
        <f t="shared" si="3"/>
        <v>0</v>
      </c>
      <c r="G71" s="10"/>
      <c r="H71" s="11">
        <f t="shared" si="4"/>
        <v>0</v>
      </c>
      <c r="I71" s="11">
        <f t="shared" si="5"/>
        <v>0</v>
      </c>
      <c r="J71" s="4"/>
    </row>
    <row r="72" spans="1:10" ht="55.5" customHeight="1" x14ac:dyDescent="0.25">
      <c r="A72" s="47">
        <v>68</v>
      </c>
      <c r="B72" s="51" t="s">
        <v>129</v>
      </c>
      <c r="C72" s="48" t="s">
        <v>130</v>
      </c>
      <c r="D72" s="52">
        <v>4500</v>
      </c>
      <c r="E72" s="8"/>
      <c r="F72" s="9">
        <f t="shared" si="3"/>
        <v>0</v>
      </c>
      <c r="G72" s="10"/>
      <c r="H72" s="11">
        <f t="shared" si="4"/>
        <v>0</v>
      </c>
      <c r="I72" s="11">
        <f t="shared" si="5"/>
        <v>0</v>
      </c>
      <c r="J72" s="4"/>
    </row>
    <row r="73" spans="1:10" ht="55.5" customHeight="1" x14ac:dyDescent="0.25">
      <c r="A73" s="47">
        <v>69</v>
      </c>
      <c r="B73" s="51" t="s">
        <v>131</v>
      </c>
      <c r="C73" s="48" t="s">
        <v>132</v>
      </c>
      <c r="D73" s="52">
        <v>130</v>
      </c>
      <c r="E73" s="8"/>
      <c r="F73" s="9">
        <f t="shared" si="3"/>
        <v>0</v>
      </c>
      <c r="G73" s="10"/>
      <c r="H73" s="11">
        <f t="shared" si="4"/>
        <v>0</v>
      </c>
      <c r="I73" s="11">
        <f t="shared" si="5"/>
        <v>0</v>
      </c>
      <c r="J73" s="4"/>
    </row>
    <row r="74" spans="1:10" ht="55.5" customHeight="1" x14ac:dyDescent="0.25">
      <c r="A74" s="47">
        <v>70</v>
      </c>
      <c r="B74" s="51" t="s">
        <v>133</v>
      </c>
      <c r="C74" s="48" t="s">
        <v>94</v>
      </c>
      <c r="D74" s="52">
        <v>10</v>
      </c>
      <c r="E74" s="8"/>
      <c r="F74" s="9">
        <f t="shared" si="3"/>
        <v>0</v>
      </c>
      <c r="G74" s="10"/>
      <c r="H74" s="11">
        <f t="shared" si="4"/>
        <v>0</v>
      </c>
      <c r="I74" s="11">
        <f t="shared" si="5"/>
        <v>0</v>
      </c>
      <c r="J74" s="4"/>
    </row>
    <row r="75" spans="1:10" ht="63.75" x14ac:dyDescent="0.25">
      <c r="A75" s="47">
        <v>71</v>
      </c>
      <c r="B75" s="51" t="s">
        <v>134</v>
      </c>
      <c r="C75" s="48" t="s">
        <v>135</v>
      </c>
      <c r="D75" s="52">
        <v>170</v>
      </c>
      <c r="E75" s="8"/>
      <c r="F75" s="9">
        <f t="shared" si="3"/>
        <v>0</v>
      </c>
      <c r="G75" s="10"/>
      <c r="H75" s="11">
        <f t="shared" si="4"/>
        <v>0</v>
      </c>
      <c r="I75" s="11">
        <f t="shared" si="5"/>
        <v>0</v>
      </c>
      <c r="J75" s="4"/>
    </row>
    <row r="76" spans="1:10" ht="48.75" customHeight="1" x14ac:dyDescent="0.25">
      <c r="A76" s="15"/>
      <c r="B76" s="57" t="s">
        <v>9</v>
      </c>
      <c r="C76" s="58"/>
      <c r="D76" s="58"/>
      <c r="E76" s="59"/>
      <c r="F76" s="16">
        <f>F79*70%</f>
        <v>0</v>
      </c>
      <c r="G76" s="17"/>
      <c r="H76" s="17"/>
      <c r="I76" s="5"/>
      <c r="J76" s="6"/>
    </row>
    <row r="77" spans="1:10" ht="33" customHeight="1" x14ac:dyDescent="0.25">
      <c r="A77" s="15"/>
      <c r="B77" s="60" t="s">
        <v>10</v>
      </c>
      <c r="C77" s="61"/>
      <c r="D77" s="61"/>
      <c r="E77" s="59"/>
      <c r="F77" s="16">
        <f>F80*70%</f>
        <v>0</v>
      </c>
      <c r="G77" s="17"/>
      <c r="H77" s="17"/>
      <c r="I77" s="5"/>
      <c r="J77" s="6"/>
    </row>
    <row r="78" spans="1:10" ht="37.5" customHeight="1" x14ac:dyDescent="0.25">
      <c r="A78" s="15"/>
      <c r="B78" s="62" t="s">
        <v>11</v>
      </c>
      <c r="C78" s="63"/>
      <c r="D78" s="63"/>
      <c r="E78" s="64"/>
      <c r="F78" s="18">
        <f>F81*70%</f>
        <v>0</v>
      </c>
      <c r="G78" s="19"/>
      <c r="H78" s="19"/>
      <c r="I78" s="5"/>
      <c r="J78" s="6"/>
    </row>
    <row r="79" spans="1:10" ht="37.5" customHeight="1" x14ac:dyDescent="0.25">
      <c r="A79" s="15"/>
      <c r="B79" s="60" t="s">
        <v>12</v>
      </c>
      <c r="C79" s="61"/>
      <c r="D79" s="61"/>
      <c r="E79" s="59"/>
      <c r="F79" s="16">
        <f>SUM(F5:F75)</f>
        <v>0</v>
      </c>
      <c r="G79" s="17"/>
      <c r="H79" s="17"/>
      <c r="I79" s="5"/>
      <c r="J79" s="6"/>
    </row>
    <row r="80" spans="1:10" ht="37.5" customHeight="1" x14ac:dyDescent="0.25">
      <c r="A80" s="15"/>
      <c r="B80" s="65" t="s">
        <v>13</v>
      </c>
      <c r="C80" s="66"/>
      <c r="D80" s="66"/>
      <c r="E80" s="67"/>
      <c r="F80" s="20">
        <f>SUM(H5:H75)</f>
        <v>0</v>
      </c>
      <c r="G80" s="17"/>
      <c r="H80" s="17"/>
      <c r="I80" s="5"/>
      <c r="J80" s="6"/>
    </row>
    <row r="81" spans="1:10" ht="37.5" customHeight="1" x14ac:dyDescent="0.25">
      <c r="A81" s="15"/>
      <c r="B81" s="62" t="s">
        <v>14</v>
      </c>
      <c r="C81" s="63"/>
      <c r="D81" s="63"/>
      <c r="E81" s="64"/>
      <c r="F81" s="18">
        <f>F79+F80</f>
        <v>0</v>
      </c>
      <c r="G81" s="19"/>
      <c r="H81" s="19"/>
      <c r="I81" s="5"/>
      <c r="J81" s="6"/>
    </row>
    <row r="82" spans="1:10" ht="37.5" customHeight="1" x14ac:dyDescent="0.25">
      <c r="A82" s="15"/>
      <c r="B82" s="21"/>
      <c r="C82" s="22"/>
      <c r="D82" s="21"/>
      <c r="E82" s="19"/>
      <c r="F82" s="19"/>
      <c r="G82" s="23"/>
      <c r="H82" s="24"/>
      <c r="I82" s="5"/>
      <c r="J82" s="6"/>
    </row>
    <row r="83" spans="1:10" x14ac:dyDescent="0.25">
      <c r="A83" s="25"/>
      <c r="B83" s="26" t="s">
        <v>15</v>
      </c>
      <c r="C83" s="27"/>
      <c r="D83" s="27"/>
      <c r="E83" s="27"/>
      <c r="F83" s="27"/>
      <c r="G83" s="27"/>
      <c r="H83" s="24"/>
      <c r="I83" s="5"/>
      <c r="J83" s="6"/>
    </row>
    <row r="84" spans="1:10" ht="49.5" customHeight="1" x14ac:dyDescent="0.25">
      <c r="A84" s="25"/>
      <c r="B84" s="28" t="s">
        <v>16</v>
      </c>
      <c r="C84" s="29"/>
      <c r="D84" s="29"/>
      <c r="E84" s="29"/>
      <c r="F84" s="29"/>
      <c r="G84" s="30"/>
      <c r="H84" s="24"/>
      <c r="I84" s="5"/>
      <c r="J84" s="6"/>
    </row>
    <row r="85" spans="1:10" x14ac:dyDescent="0.25">
      <c r="A85" s="31"/>
      <c r="B85" s="31"/>
      <c r="C85" s="31"/>
      <c r="D85" s="31"/>
      <c r="E85" s="31"/>
      <c r="F85" s="31"/>
      <c r="G85" s="31"/>
      <c r="H85" s="31"/>
    </row>
    <row r="86" spans="1:10" x14ac:dyDescent="0.25">
      <c r="A86" s="31"/>
      <c r="B86" s="31"/>
      <c r="C86" s="55"/>
      <c r="D86" s="55"/>
      <c r="E86" s="55"/>
      <c r="F86" s="55"/>
      <c r="G86" s="31"/>
      <c r="H86" s="31"/>
    </row>
    <row r="87" spans="1:10" x14ac:dyDescent="0.25">
      <c r="B87" s="32"/>
      <c r="C87" s="56"/>
      <c r="D87" s="56"/>
      <c r="E87" s="56"/>
      <c r="F87" s="56"/>
    </row>
  </sheetData>
  <mergeCells count="9">
    <mergeCell ref="A2:G2"/>
    <mergeCell ref="C86:F86"/>
    <mergeCell ref="C87:F87"/>
    <mergeCell ref="B76:E76"/>
    <mergeCell ref="B77:E77"/>
    <mergeCell ref="B78:E78"/>
    <mergeCell ref="B79:E79"/>
    <mergeCell ref="B80:E80"/>
    <mergeCell ref="B81:E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2023-10-26T08:12:55Z</cp:lastPrinted>
  <dcterms:created xsi:type="dcterms:W3CDTF">2013-10-02T05:33:07Z</dcterms:created>
  <dcterms:modified xsi:type="dcterms:W3CDTF">2024-10-31T14:00:22Z</dcterms:modified>
</cp:coreProperties>
</file>