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zamówienie art. spożywcze\zamówienie art. spożywcze\na platformę\"/>
    </mc:Choice>
  </mc:AlternateContent>
  <bookViews>
    <workbookView xWindow="0" yWindow="0" windowWidth="28800" windowHeight="12210"/>
  </bookViews>
  <sheets>
    <sheet name="RÓZNE ART.SPOŻYWCZE" sheetId="1" r:id="rId1"/>
  </sheets>
  <calcPr calcId="162913" iterateDelta="1E-4"/>
</workbook>
</file>

<file path=xl/calcChain.xml><?xml version="1.0" encoding="utf-8"?>
<calcChain xmlns="http://schemas.openxmlformats.org/spreadsheetml/2006/main">
  <c r="G79" i="1" l="1"/>
  <c r="H79" i="1" s="1"/>
  <c r="G80" i="1"/>
  <c r="H80" i="1" s="1"/>
  <c r="G81" i="1"/>
  <c r="H81" i="1" s="1"/>
  <c r="G82" i="1"/>
  <c r="H82" i="1" s="1"/>
  <c r="G83" i="1"/>
  <c r="H83" i="1"/>
  <c r="G84" i="1"/>
  <c r="H84" i="1" s="1"/>
  <c r="G86" i="1"/>
  <c r="G85" i="1"/>
  <c r="G78" i="1"/>
  <c r="H78" i="1" s="1"/>
  <c r="I78" i="1" s="1"/>
  <c r="G77" i="1"/>
  <c r="H77" i="1" s="1"/>
  <c r="I77" i="1" s="1"/>
  <c r="G76" i="1"/>
  <c r="G75" i="1"/>
  <c r="H75" i="1" s="1"/>
  <c r="G74" i="1"/>
  <c r="H74" i="1" s="1"/>
  <c r="I74" i="1" s="1"/>
  <c r="G73" i="1"/>
  <c r="H73" i="1" s="1"/>
  <c r="I73" i="1" s="1"/>
  <c r="G72" i="1"/>
  <c r="G71" i="1"/>
  <c r="G70" i="1"/>
  <c r="H70" i="1" s="1"/>
  <c r="G69" i="1"/>
  <c r="H69" i="1" s="1"/>
  <c r="I69" i="1" s="1"/>
  <c r="G68" i="1"/>
  <c r="G67" i="1"/>
  <c r="G66" i="1"/>
  <c r="H66" i="1" s="1"/>
  <c r="G65" i="1"/>
  <c r="H65" i="1" s="1"/>
  <c r="I65" i="1" s="1"/>
  <c r="G64" i="1"/>
  <c r="G63" i="1"/>
  <c r="G62" i="1"/>
  <c r="H62" i="1" s="1"/>
  <c r="G61" i="1"/>
  <c r="H61" i="1" s="1"/>
  <c r="I61" i="1" s="1"/>
  <c r="G60" i="1"/>
  <c r="H60" i="1" s="1"/>
  <c r="G59" i="1"/>
  <c r="H59" i="1" s="1"/>
  <c r="G58" i="1"/>
  <c r="H58" i="1" s="1"/>
  <c r="I58" i="1" s="1"/>
  <c r="G57" i="1"/>
  <c r="G56" i="1"/>
  <c r="H56" i="1" s="1"/>
  <c r="G55" i="1"/>
  <c r="G54" i="1"/>
  <c r="H54" i="1" s="1"/>
  <c r="I54" i="1" s="1"/>
  <c r="G53" i="1"/>
  <c r="G52" i="1"/>
  <c r="H52" i="1" s="1"/>
  <c r="G51" i="1"/>
  <c r="G50" i="1"/>
  <c r="H50" i="1" s="1"/>
  <c r="I50" i="1" s="1"/>
  <c r="G49" i="1"/>
  <c r="G48" i="1"/>
  <c r="G47" i="1"/>
  <c r="G46" i="1"/>
  <c r="H46" i="1" s="1"/>
  <c r="I46" i="1" s="1"/>
  <c r="G45" i="1"/>
  <c r="G44" i="1"/>
  <c r="H44" i="1" s="1"/>
  <c r="G43" i="1"/>
  <c r="H43" i="1" s="1"/>
  <c r="G42" i="1"/>
  <c r="H42" i="1" s="1"/>
  <c r="I42" i="1" s="1"/>
  <c r="G41" i="1"/>
  <c r="G40" i="1"/>
  <c r="G39" i="1"/>
  <c r="H39" i="1" s="1"/>
  <c r="G38" i="1"/>
  <c r="H38" i="1" s="1"/>
  <c r="I38" i="1" s="1"/>
  <c r="G37" i="1"/>
  <c r="G36" i="1"/>
  <c r="G35" i="1"/>
  <c r="G34" i="1"/>
  <c r="H34" i="1" s="1"/>
  <c r="I34" i="1" s="1"/>
  <c r="G33" i="1"/>
  <c r="G32" i="1"/>
  <c r="G31" i="1"/>
  <c r="G30" i="1"/>
  <c r="H30" i="1" s="1"/>
  <c r="I30" i="1" s="1"/>
  <c r="G29" i="1"/>
  <c r="G28" i="1"/>
  <c r="H28" i="1" s="1"/>
  <c r="G27" i="1"/>
  <c r="G26" i="1"/>
  <c r="H26" i="1" s="1"/>
  <c r="I26" i="1" s="1"/>
  <c r="G25" i="1"/>
  <c r="G24" i="1"/>
  <c r="G23" i="1"/>
  <c r="H23" i="1" s="1"/>
  <c r="G22" i="1"/>
  <c r="H22" i="1" s="1"/>
  <c r="I22" i="1" s="1"/>
  <c r="G21" i="1"/>
  <c r="G20" i="1"/>
  <c r="H20" i="1" s="1"/>
  <c r="G19" i="1"/>
  <c r="G18" i="1"/>
  <c r="H18" i="1" s="1"/>
  <c r="I18" i="1" s="1"/>
  <c r="G17" i="1"/>
  <c r="G16" i="1"/>
  <c r="H16" i="1" s="1"/>
  <c r="G15" i="1"/>
  <c r="H15" i="1" s="1"/>
  <c r="G14" i="1"/>
  <c r="G13" i="1"/>
  <c r="G12" i="1"/>
  <c r="H12" i="1" s="1"/>
  <c r="G11" i="1"/>
  <c r="H11" i="1" s="1"/>
  <c r="I11" i="1" s="1"/>
  <c r="G10" i="1"/>
  <c r="G9" i="1"/>
  <c r="G8" i="1"/>
  <c r="G7" i="1"/>
  <c r="H7" i="1" s="1"/>
  <c r="I83" i="1" l="1"/>
  <c r="I15" i="1"/>
  <c r="I62" i="1"/>
  <c r="H27" i="1"/>
  <c r="I27" i="1" s="1"/>
  <c r="I82" i="1"/>
  <c r="H47" i="1"/>
  <c r="I47" i="1" s="1"/>
  <c r="I66" i="1"/>
  <c r="I81" i="1"/>
  <c r="H19" i="1"/>
  <c r="I19" i="1" s="1"/>
  <c r="I12" i="1"/>
  <c r="I59" i="1"/>
  <c r="H8" i="1"/>
  <c r="I8" i="1" s="1"/>
  <c r="H55" i="1"/>
  <c r="I55" i="1" s="1"/>
  <c r="H31" i="1"/>
  <c r="I31" i="1" s="1"/>
  <c r="I79" i="1"/>
  <c r="I23" i="1"/>
  <c r="H51" i="1"/>
  <c r="I51" i="1" s="1"/>
  <c r="H35" i="1"/>
  <c r="I35" i="1" s="1"/>
  <c r="I43" i="1"/>
  <c r="I70" i="1"/>
  <c r="I84" i="1"/>
  <c r="I80" i="1"/>
  <c r="I39" i="1"/>
  <c r="I14" i="1"/>
  <c r="I7" i="1"/>
  <c r="H13" i="1"/>
  <c r="I13" i="1" s="1"/>
  <c r="H36" i="1"/>
  <c r="I36" i="1" s="1"/>
  <c r="H67" i="1"/>
  <c r="I67" i="1" s="1"/>
  <c r="I20" i="1"/>
  <c r="I44" i="1"/>
  <c r="H10" i="1"/>
  <c r="I10" i="1" s="1"/>
  <c r="H14" i="1"/>
  <c r="H17" i="1"/>
  <c r="I17" i="1" s="1"/>
  <c r="H21" i="1"/>
  <c r="I21" i="1" s="1"/>
  <c r="H25" i="1"/>
  <c r="I25" i="1" s="1"/>
  <c r="H29" i="1"/>
  <c r="I29" i="1" s="1"/>
  <c r="H33" i="1"/>
  <c r="I33" i="1" s="1"/>
  <c r="H37" i="1"/>
  <c r="I37" i="1" s="1"/>
  <c r="H41" i="1"/>
  <c r="I41" i="1" s="1"/>
  <c r="H45" i="1"/>
  <c r="I45" i="1" s="1"/>
  <c r="H49" i="1"/>
  <c r="I49" i="1" s="1"/>
  <c r="H53" i="1"/>
  <c r="I53" i="1" s="1"/>
  <c r="H57" i="1"/>
  <c r="I57" i="1" s="1"/>
  <c r="H64" i="1"/>
  <c r="I64" i="1" s="1"/>
  <c r="H68" i="1"/>
  <c r="I68" i="1" s="1"/>
  <c r="H72" i="1"/>
  <c r="I72" i="1" s="1"/>
  <c r="H76" i="1"/>
  <c r="I76" i="1" s="1"/>
  <c r="H86" i="1"/>
  <c r="I86" i="1" s="1"/>
  <c r="H9" i="1"/>
  <c r="I9" i="1" s="1"/>
  <c r="H40" i="1"/>
  <c r="I40" i="1" s="1"/>
  <c r="H71" i="1"/>
  <c r="I71" i="1" s="1"/>
  <c r="I28" i="1"/>
  <c r="I56" i="1"/>
  <c r="H24" i="1"/>
  <c r="I24" i="1" s="1"/>
  <c r="H85" i="1"/>
  <c r="I85" i="1" s="1"/>
  <c r="I16" i="1"/>
  <c r="I60" i="1"/>
  <c r="G87" i="1"/>
  <c r="C90" i="1" s="1"/>
  <c r="H63" i="1"/>
  <c r="I63" i="1" s="1"/>
  <c r="I52" i="1"/>
  <c r="I75" i="1"/>
  <c r="H48" i="1"/>
  <c r="I48" i="1" s="1"/>
  <c r="H32" i="1"/>
  <c r="H87" i="1" l="1"/>
  <c r="G90" i="1" s="1"/>
  <c r="I32" i="1"/>
  <c r="I87" i="1" s="1"/>
  <c r="D90" i="1" s="1"/>
</calcChain>
</file>

<file path=xl/sharedStrings.xml><?xml version="1.0" encoding="utf-8"?>
<sst xmlns="http://schemas.openxmlformats.org/spreadsheetml/2006/main" count="264" uniqueCount="185">
  <si>
    <t xml:space="preserve">DPS.240.4.2024  Załącznik nr 3.6 do Specyfikacji Warunków Zamówienia
DPS.240.4.2024  Załącznik nr 3.6 do Specyfikacji Warunków Zamówienia
DPS.240.4.2024  Załącznik nr 3.6 do Specyfikacji Warunków Zamówienia
DPS.240.4.2024  Załącznik nr 3.6 do Specyfikacji Warunków Zamówienia
DPS.240.4.2024  Załącznik nr 3.6 do Specyfikacji Warunków Zamówienia
DPS.240.4.2024  Załącznik nr 3.6 do Specyfikacji Warunków Zamówienia
</t>
  </si>
  <si>
    <t>Formularz cenowy</t>
  </si>
  <si>
    <t>Część nr 6 zamówienia: Różne artykuły spożywcze</t>
  </si>
  <si>
    <t>Pakiet 1: DPS PIOTRKÓW KUJAWSKI</t>
  </si>
  <si>
    <t>Lp</t>
  </si>
  <si>
    <t>Nazwa artykułu/produktu</t>
  </si>
  <si>
    <t>j.m</t>
  </si>
  <si>
    <t>Cena jednostkowa netto
[PLN]Cena jednostkowa netto
[PLN]Cena jednostkowa netto
[PLN]Cena jednostkowa netto
[PLN]Cena jednostkowa netto
[PLN]Cena jednostkowa netto
[PLN]</t>
  </si>
  <si>
    <t>Stawka podatku VAT
[%]Stawka podatku VAT
[%]Stawka podatku VAT
[%]Stawka podatku VAT
[%]Stawka podatku VAT
[%]Stawka podatku VAT
[%]</t>
  </si>
  <si>
    <t>Ilość roczna</t>
  </si>
  <si>
    <t>Wartość ogółem netto
[PLN]Wartość ogółem netto
[PLN]Wartość ogółem netto
[PLN]Wartość ogółem netto
[PLN]Wartość ogółem netto
[PLN]Wartość ogółem netto
[PLN]</t>
  </si>
  <si>
    <t>Kwota podatku VAT
[PLN]Kwota podatku VAT
[PLN]Kwota podatku VAT
[PLN]Kwota podatku VAT
[PLN]Kwota podatku VAT
[PLN]Kwota podatku VAT
[PLN]</t>
  </si>
  <si>
    <t>Wartość ogółem brutto
[PLN]Wartość ogółem brutto
[PLN]Wartość ogółem brutto
[PLN]Wartość ogółem brutto
[PLN]Wartość ogółem brutto
[PLN]Wartość ogółem brutto
[PLN]</t>
  </si>
  <si>
    <t>1.</t>
  </si>
  <si>
    <t>Cynamon</t>
  </si>
  <si>
    <t>kg</t>
  </si>
  <si>
    <t>2.</t>
  </si>
  <si>
    <t>Mąka ziemniaczana /opak. 1 kg</t>
  </si>
  <si>
    <t>3.</t>
  </si>
  <si>
    <t>Mąka żytnia /opak. 1 kg</t>
  </si>
  <si>
    <t>4.</t>
  </si>
  <si>
    <t>Kasza jęczmienna /opak. 1kg</t>
  </si>
  <si>
    <t>5.</t>
  </si>
  <si>
    <t>Kasza manna /opak. max 1kg</t>
  </si>
  <si>
    <t>6.</t>
  </si>
  <si>
    <t>Makaron świderki 0,400</t>
  </si>
  <si>
    <t>7.</t>
  </si>
  <si>
    <t>Makaron nitki /opak. 0,400</t>
  </si>
  <si>
    <t>8.</t>
  </si>
  <si>
    <t>Makaron kolanka 0,400</t>
  </si>
  <si>
    <t>9.</t>
  </si>
  <si>
    <t>10.</t>
  </si>
  <si>
    <t>Ryż /opak. 1kg</t>
  </si>
  <si>
    <t>11.</t>
  </si>
  <si>
    <t>Cukier /opak. 1kg</t>
  </si>
  <si>
    <t>12.</t>
  </si>
  <si>
    <t>Makaron spaghetti</t>
  </si>
  <si>
    <t>13.</t>
  </si>
  <si>
    <t>Cukier puder /opak. 0,5 kg</t>
  </si>
  <si>
    <t>szt.</t>
  </si>
  <si>
    <t>14.</t>
  </si>
  <si>
    <t>Cukier waniliowy /opak. Na 1 kg mąki</t>
  </si>
  <si>
    <t>15.</t>
  </si>
  <si>
    <t>Sól zwykła</t>
  </si>
  <si>
    <t>16.</t>
  </si>
  <si>
    <t>Olej roślinny 1l</t>
  </si>
  <si>
    <t>17.</t>
  </si>
  <si>
    <t>Majonez opak. 620 g</t>
  </si>
  <si>
    <t>szt</t>
  </si>
  <si>
    <t>18.</t>
  </si>
  <si>
    <t>Majonez 260 g</t>
  </si>
  <si>
    <t>19.</t>
  </si>
  <si>
    <t>Ketchup 480 g</t>
  </si>
  <si>
    <t>20.</t>
  </si>
  <si>
    <t>Musztarda stołowa 190 g</t>
  </si>
  <si>
    <t>21.</t>
  </si>
  <si>
    <t>Chrzan  160 g</t>
  </si>
  <si>
    <t>22.</t>
  </si>
  <si>
    <t>Koncentrat pomidorowy</t>
  </si>
  <si>
    <t>23.</t>
  </si>
  <si>
    <t>Dżem owocowy (niskosłodzony) / słoik. 270g</t>
  </si>
  <si>
    <t>24.</t>
  </si>
  <si>
    <t>Drożdże (opak. 100g)</t>
  </si>
  <si>
    <t>25.</t>
  </si>
  <si>
    <t>Żurek biały w płynie / opak 0,5 l</t>
  </si>
  <si>
    <t>26.</t>
  </si>
  <si>
    <t>Żur w proszku</t>
  </si>
  <si>
    <t>27.</t>
  </si>
  <si>
    <t>Ogórek konserwowy / opak. 880 g</t>
  </si>
  <si>
    <t>28.</t>
  </si>
  <si>
    <t>Groszek konserwowy / puszka 375 g</t>
  </si>
  <si>
    <t>29.</t>
  </si>
  <si>
    <t>Przyprawa sypka warzywna opak. 200 g</t>
  </si>
  <si>
    <t>30.</t>
  </si>
  <si>
    <t>Kisiel</t>
  </si>
  <si>
    <t>31.</t>
  </si>
  <si>
    <t>Przyprawa w płynie do zup, sosów i innych potraw /opak butelka 210 ml</t>
  </si>
  <si>
    <t>32.</t>
  </si>
  <si>
    <t>Pieprz naturalny mielony 20 g</t>
  </si>
  <si>
    <t>33.</t>
  </si>
  <si>
    <t>Krakers</t>
  </si>
  <si>
    <t>34.</t>
  </si>
  <si>
    <t>Czerwony barszcz w proszku</t>
  </si>
  <si>
    <t>35.</t>
  </si>
  <si>
    <t>Liść laurowy 10 g</t>
  </si>
  <si>
    <t>36.</t>
  </si>
  <si>
    <t>Ziele angielskie 15 g</t>
  </si>
  <si>
    <t>37.</t>
  </si>
  <si>
    <t>Majeranek/opak. 15 g</t>
  </si>
  <si>
    <t>38.</t>
  </si>
  <si>
    <t>Czerwony barszcz koncentrat</t>
  </si>
  <si>
    <t>39.</t>
  </si>
  <si>
    <t>Papryka słodka 20 g</t>
  </si>
  <si>
    <t>40.</t>
  </si>
  <si>
    <t>Gałka muszkatulowa</t>
  </si>
  <si>
    <t>41.</t>
  </si>
  <si>
    <t>Sos spaghetti</t>
  </si>
  <si>
    <t>42.</t>
  </si>
  <si>
    <t>FIX do spaghetti</t>
  </si>
  <si>
    <t>43.</t>
  </si>
  <si>
    <t>Imbir</t>
  </si>
  <si>
    <t>44.</t>
  </si>
  <si>
    <t>Herbata granulowana /opak. Max 100 g</t>
  </si>
  <si>
    <t>45.</t>
  </si>
  <si>
    <t>Kawa Inka</t>
  </si>
  <si>
    <t>46.</t>
  </si>
  <si>
    <t>Jabłko prazone</t>
  </si>
  <si>
    <t>47.</t>
  </si>
  <si>
    <t>Kwasek cytrynowy</t>
  </si>
  <si>
    <t>48.</t>
  </si>
  <si>
    <t>herbata mieta</t>
  </si>
  <si>
    <t>opak</t>
  </si>
  <si>
    <t>49.</t>
  </si>
  <si>
    <t>Kukurydza konserwowa 380 g</t>
  </si>
  <si>
    <t>50.</t>
  </si>
  <si>
    <t>Mus jabłkowy</t>
  </si>
  <si>
    <t>51.</t>
  </si>
  <si>
    <t>Kawa zbożowa</t>
  </si>
  <si>
    <t>52.</t>
  </si>
  <si>
    <t>Kakao / opak. max 200 g</t>
  </si>
  <si>
    <t>53.</t>
  </si>
  <si>
    <t>Proszek do pieczenia 30 g</t>
  </si>
  <si>
    <t>54.</t>
  </si>
  <si>
    <t>Budyń 64 g</t>
  </si>
  <si>
    <t>55.</t>
  </si>
  <si>
    <t>Żelatyna 1 kg</t>
  </si>
  <si>
    <t>56.</t>
  </si>
  <si>
    <t>57.</t>
  </si>
  <si>
    <t>paprykarz</t>
  </si>
  <si>
    <t>58.</t>
  </si>
  <si>
    <t>Galaretka różne smaki / opak. 75g</t>
  </si>
  <si>
    <t>59.</t>
  </si>
  <si>
    <t>Ocet / opak. 0,5l</t>
  </si>
  <si>
    <t>60.</t>
  </si>
  <si>
    <t>Marmolada</t>
  </si>
  <si>
    <t>61.</t>
  </si>
  <si>
    <t>Makaron zacierka</t>
  </si>
  <si>
    <t>62.</t>
  </si>
  <si>
    <t>63.</t>
  </si>
  <si>
    <t>Płatki owsiane</t>
  </si>
  <si>
    <t>64.</t>
  </si>
  <si>
    <t>Woda   mineralna gazowana    0,5 l</t>
  </si>
  <si>
    <t>65.</t>
  </si>
  <si>
    <t>Woda   mineralna   niegazowana    0,5 l</t>
  </si>
  <si>
    <t>66.</t>
  </si>
  <si>
    <t>Woda niegazowana 1,5 l</t>
  </si>
  <si>
    <t>67.</t>
  </si>
  <si>
    <t>Woda niegazowana 5l</t>
  </si>
  <si>
    <t>68.</t>
  </si>
  <si>
    <t>Woda gazowana 1,5 l</t>
  </si>
  <si>
    <t>69.</t>
  </si>
  <si>
    <t>Śliwka suszona 1 kg</t>
  </si>
  <si>
    <t>70.</t>
  </si>
  <si>
    <t>Powidła</t>
  </si>
  <si>
    <t>71.</t>
  </si>
  <si>
    <t>Kostki rosołowe</t>
  </si>
  <si>
    <t>72.</t>
  </si>
  <si>
    <t>Ryba w oleju</t>
  </si>
  <si>
    <t>73.</t>
  </si>
  <si>
    <t>Ryba w pomidorze</t>
  </si>
  <si>
    <t>74.</t>
  </si>
  <si>
    <t>Sałatka Szwecka</t>
  </si>
  <si>
    <t>Sok owocowy</t>
  </si>
  <si>
    <t>Sok z buraka</t>
  </si>
  <si>
    <t>Sok z kapusty</t>
  </si>
  <si>
    <t>sos sałatkowy</t>
  </si>
  <si>
    <t>Uszka</t>
  </si>
  <si>
    <t>Szczaw konserwowy</t>
  </si>
  <si>
    <t>75.</t>
  </si>
  <si>
    <t>Wafle suche ryżowe</t>
  </si>
  <si>
    <t>76.</t>
  </si>
  <si>
    <t>Wafle suche</t>
  </si>
  <si>
    <t>Razem poszczególne jednostki:</t>
  </si>
  <si>
    <t>X</t>
  </si>
  <si>
    <t>Wartość ogółem netto
(7)
[PLN]</t>
  </si>
  <si>
    <t>Wartość ogółem brutto
(9)
[PLN]</t>
  </si>
  <si>
    <t>Wartość podatku VAT ogółem
[PLN]</t>
  </si>
  <si>
    <t>Wartość części 6 zamówienia
(Wartość ogółem brutto jest Ceną ofertową dla części 6 zamówienia):</t>
  </si>
  <si>
    <t>UWAGA:</t>
  </si>
  <si>
    <t>Ofertę składa się, pod rygorem nieważności, w formie elektronicznej lub w postaci elektronicznej opatrzonej kwalifikowanym podpisem elektronicznym, podpisem zaufanym lub podpisem osobistym.</t>
  </si>
  <si>
    <t>Pierogi z kapusta i grzybami</t>
  </si>
  <si>
    <t>77.</t>
  </si>
  <si>
    <t>78.</t>
  </si>
  <si>
    <t>79.</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</si>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</sst>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quot; &quot;[$zł-415];[Red]&quot;-&quot;#,##0.00&quot; &quot;[$zł-415]"/>
  </numFmts>
  <fonts count="13" x14ac:knownFonts="1">
    <font>
      <sz val="11"/>
      <color theme="1"/>
      <name val="Arial"/>
      <family val="2"/>
      <charset val="238"/>
    </font>
    <font>
      <sz val="10"/>
      <color theme="1"/>
      <name val="Arial CE"/>
      <charset val="238"/>
    </font>
    <font>
      <b/>
      <i/>
      <sz val="16"/>
      <color theme="1"/>
      <name val="Arial"/>
      <family val="2"/>
      <charset val="238"/>
    </font>
    <font>
      <b/>
      <i/>
      <u/>
      <sz val="11"/>
      <color theme="1"/>
      <name val="Arial"/>
      <family val="2"/>
      <charset val="238"/>
    </font>
    <font>
      <sz val="10"/>
      <color theme="1"/>
      <name val="Arial Narrow"/>
      <family val="2"/>
      <charset val="238"/>
    </font>
    <font>
      <sz val="9"/>
      <color theme="1"/>
      <name val="Arial Narrow"/>
      <family val="2"/>
      <charset val="238"/>
    </font>
    <font>
      <b/>
      <sz val="12"/>
      <color theme="1"/>
      <name val="Arial Narrow"/>
      <family val="2"/>
      <charset val="238"/>
    </font>
    <font>
      <b/>
      <sz val="9"/>
      <color theme="1"/>
      <name val="Arial Narrow"/>
      <family val="2"/>
      <charset val="238"/>
    </font>
    <font>
      <b/>
      <sz val="10"/>
      <color theme="1"/>
      <name val="Arial Narrow"/>
      <family val="2"/>
      <charset val="238"/>
    </font>
    <font>
      <b/>
      <sz val="9"/>
      <name val="Arial Narrow"/>
      <family val="2"/>
      <charset val="238"/>
    </font>
    <font>
      <sz val="9"/>
      <name val="Arial Narrow"/>
      <family val="2"/>
      <charset val="238"/>
    </font>
    <font>
      <sz val="10"/>
      <name val="Arial Narrow"/>
      <family val="2"/>
      <charset val="238"/>
    </font>
    <font>
      <b/>
      <sz val="10"/>
      <name val="Arial Narrow"/>
      <family val="2"/>
      <charset val="238"/>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6">
    <xf numFmtId="0" fontId="0" fillId="0" borderId="0"/>
    <xf numFmtId="0" fontId="1" fillId="0" borderId="0"/>
    <xf numFmtId="0" fontId="2" fillId="0" borderId="0">
      <alignment horizontal="center"/>
    </xf>
    <xf numFmtId="0" fontId="2" fillId="0" borderId="0">
      <alignment horizontal="center" textRotation="90"/>
    </xf>
    <xf numFmtId="0" fontId="3" fillId="0" borderId="0"/>
    <xf numFmtId="164" fontId="3" fillId="0" borderId="0"/>
  </cellStyleXfs>
  <cellXfs count="41">
    <xf numFmtId="0" fontId="0" fillId="0" borderId="0" xfId="0"/>
    <xf numFmtId="0" fontId="5" fillId="0" borderId="0" xfId="1" applyFont="1"/>
    <xf numFmtId="0" fontId="7" fillId="0" borderId="1" xfId="1" applyFont="1" applyBorder="1" applyAlignment="1">
      <alignment horizontal="center" vertical="top" wrapText="1"/>
    </xf>
    <xf numFmtId="0" fontId="5" fillId="0" borderId="1" xfId="1" applyFont="1" applyBorder="1" applyAlignment="1">
      <alignment horizontal="center" vertical="top" wrapText="1"/>
    </xf>
    <xf numFmtId="0" fontId="5" fillId="0" borderId="0" xfId="1" applyFont="1" applyAlignment="1">
      <alignment horizontal="center" vertical="top"/>
    </xf>
    <xf numFmtId="0" fontId="5" fillId="0" borderId="1" xfId="1" applyFont="1" applyBorder="1" applyAlignment="1">
      <alignment horizontal="center" vertical="top"/>
    </xf>
    <xf numFmtId="0" fontId="4" fillId="0" borderId="1" xfId="1" applyFont="1" applyBorder="1" applyAlignment="1">
      <alignment horizontal="left" vertical="top" wrapText="1"/>
    </xf>
    <xf numFmtId="0" fontId="4" fillId="0" borderId="1" xfId="1" applyFont="1" applyBorder="1" applyAlignment="1">
      <alignment horizontal="center" vertical="top"/>
    </xf>
    <xf numFmtId="4" fontId="4" fillId="0" borderId="1" xfId="1" applyNumberFormat="1" applyFont="1" applyBorder="1" applyAlignment="1">
      <alignment horizontal="center" vertical="top"/>
    </xf>
    <xf numFmtId="0" fontId="8" fillId="0" borderId="1" xfId="1" applyFont="1" applyBorder="1" applyAlignment="1">
      <alignment horizontal="center" vertical="top"/>
    </xf>
    <xf numFmtId="4" fontId="5" fillId="0" borderId="1" xfId="1" applyNumberFormat="1" applyFont="1" applyBorder="1" applyAlignment="1">
      <alignment horizontal="center" vertical="top"/>
    </xf>
    <xf numFmtId="4" fontId="5" fillId="0" borderId="1" xfId="1" applyNumberFormat="1" applyFont="1" applyBorder="1" applyAlignment="1">
      <alignment vertical="top"/>
    </xf>
    <xf numFmtId="0" fontId="4" fillId="0" borderId="0" xfId="1" applyFont="1"/>
    <xf numFmtId="0" fontId="8" fillId="0" borderId="1" xfId="1" applyFont="1" applyBorder="1" applyAlignment="1">
      <alignment vertical="center"/>
    </xf>
    <xf numFmtId="0" fontId="8" fillId="0" borderId="1" xfId="1" applyFont="1" applyBorder="1" applyAlignment="1">
      <alignment horizontal="left" vertical="center" wrapText="1"/>
    </xf>
    <xf numFmtId="0" fontId="4" fillId="0" borderId="1" xfId="1" applyFont="1" applyBorder="1" applyAlignment="1">
      <alignment horizontal="center" vertical="center"/>
    </xf>
    <xf numFmtId="4" fontId="8" fillId="0" borderId="1" xfId="1" applyNumberFormat="1" applyFont="1" applyBorder="1" applyAlignment="1">
      <alignment horizontal="center" vertical="center"/>
    </xf>
    <xf numFmtId="0" fontId="8" fillId="0" borderId="0" xfId="1" applyFont="1" applyBorder="1"/>
    <xf numFmtId="0" fontId="8" fillId="0" borderId="0" xfId="1" applyFont="1" applyBorder="1" applyAlignment="1">
      <alignment horizontal="left" vertical="top" wrapText="1"/>
    </xf>
    <xf numFmtId="0" fontId="8" fillId="0" borderId="1" xfId="1" applyFont="1" applyBorder="1" applyAlignment="1">
      <alignment horizontal="left" vertical="top" wrapText="1"/>
    </xf>
    <xf numFmtId="0" fontId="8" fillId="0" borderId="1" xfId="1" applyFont="1" applyBorder="1" applyAlignment="1">
      <alignment horizontal="center" vertical="top" wrapText="1"/>
    </xf>
    <xf numFmtId="0" fontId="8" fillId="0" borderId="2" xfId="1" applyFont="1" applyBorder="1"/>
    <xf numFmtId="0" fontId="8" fillId="0" borderId="3" xfId="1" applyFont="1" applyBorder="1"/>
    <xf numFmtId="4" fontId="8" fillId="0" borderId="2" xfId="1" applyNumberFormat="1" applyFont="1" applyBorder="1" applyAlignment="1">
      <alignment horizontal="center" vertical="center"/>
    </xf>
    <xf numFmtId="4" fontId="8" fillId="0" borderId="0" xfId="1" applyNumberFormat="1" applyFont="1" applyBorder="1" applyAlignment="1">
      <alignment horizontal="center" vertical="center"/>
    </xf>
    <xf numFmtId="0" fontId="4" fillId="0" borderId="0" xfId="1" applyFont="1" applyAlignment="1">
      <alignment wrapText="1"/>
    </xf>
    <xf numFmtId="0" fontId="8" fillId="0" borderId="0" xfId="1" applyFont="1" applyAlignment="1">
      <alignment horizontal="center" vertical="center"/>
    </xf>
    <xf numFmtId="0" fontId="9" fillId="0" borderId="1" xfId="1" applyFont="1" applyBorder="1" applyAlignment="1">
      <alignment horizontal="center" vertical="top" wrapText="1"/>
    </xf>
    <xf numFmtId="0" fontId="10" fillId="0" borderId="1" xfId="1" applyFont="1" applyBorder="1" applyAlignment="1">
      <alignment horizontal="center" vertical="top" wrapText="1"/>
    </xf>
    <xf numFmtId="0" fontId="10" fillId="0" borderId="1" xfId="1" applyFont="1" applyBorder="1" applyAlignment="1">
      <alignment horizontal="center" vertical="top"/>
    </xf>
    <xf numFmtId="0" fontId="11" fillId="0" borderId="1" xfId="1" applyFont="1" applyBorder="1" applyAlignment="1">
      <alignment horizontal="center" vertical="top"/>
    </xf>
    <xf numFmtId="0" fontId="11" fillId="0" borderId="1" xfId="1" applyFont="1" applyBorder="1" applyAlignment="1">
      <alignment horizontal="center" vertical="center"/>
    </xf>
    <xf numFmtId="0" fontId="12" fillId="0" borderId="0" xfId="1" applyFont="1" applyBorder="1"/>
    <xf numFmtId="4" fontId="12" fillId="0" borderId="0" xfId="1" applyNumberFormat="1" applyFont="1" applyBorder="1" applyAlignment="1">
      <alignment horizontal="center" vertical="center"/>
    </xf>
    <xf numFmtId="0" fontId="11" fillId="0" borderId="0" xfId="1" applyFont="1"/>
    <xf numFmtId="0" fontId="0" fillId="0" borderId="0" xfId="0" applyFill="1" applyBorder="1"/>
    <xf numFmtId="0" fontId="4" fillId="0" borderId="1" xfId="1" applyFont="1" applyFill="1" applyBorder="1" applyAlignment="1">
      <alignment horizontal="right" vertical="top" wrapText="1"/>
    </xf>
    <xf numFmtId="0" fontId="6" fillId="0" borderId="1" xfId="1" applyFont="1" applyFill="1" applyBorder="1" applyAlignment="1">
      <alignment horizontal="center" vertical="top"/>
    </xf>
    <xf numFmtId="0" fontId="7" fillId="0" borderId="1" xfId="1" applyFont="1" applyFill="1" applyBorder="1" applyAlignment="1">
      <alignment horizontal="center" vertical="top" wrapText="1"/>
    </xf>
    <xf numFmtId="0" fontId="8" fillId="0" borderId="1" xfId="1" applyFont="1" applyFill="1" applyBorder="1" applyAlignment="1">
      <alignment horizontal="center" vertical="top" wrapText="1"/>
    </xf>
    <xf numFmtId="4" fontId="8" fillId="0" borderId="1" xfId="1" applyNumberFormat="1" applyFont="1" applyFill="1" applyBorder="1" applyAlignment="1">
      <alignment horizontal="center" vertical="center"/>
    </xf>
  </cellXfs>
  <cellStyles count="6">
    <cellStyle name="Excel Built-in Normal" xfId="1"/>
    <cellStyle name="Heading" xfId="2"/>
    <cellStyle name="Heading1" xfId="3"/>
    <cellStyle name="Normalny" xfId="0" builtinId="0" customBuiltin="1"/>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4"/>
  <sheetViews>
    <sheetView tabSelected="1" topLeftCell="A16" workbookViewId="0">
      <selection activeCell="D17" sqref="D17"/>
    </sheetView>
  </sheetViews>
  <sheetFormatPr defaultRowHeight="14.25" x14ac:dyDescent="0.2"/>
  <cols>
    <col min="1" max="1" width="5" style="12" customWidth="1"/>
    <col min="2" max="2" width="25.375" style="25" customWidth="1"/>
    <col min="3" max="3" width="12.25" style="12" customWidth="1"/>
    <col min="4" max="4" width="7.5" style="12" customWidth="1"/>
    <col min="5" max="5" width="6.875" style="34" customWidth="1"/>
    <col min="6" max="6" width="8.625" style="12" customWidth="1"/>
    <col min="7" max="7" width="10.125" style="12" customWidth="1"/>
    <col min="8" max="8" width="9.75" style="12" customWidth="1"/>
    <col min="9" max="9" width="10.625" style="12" customWidth="1"/>
    <col min="10" max="256" width="7.875" style="12" customWidth="1"/>
    <col min="257" max="1024" width="10.75" customWidth="1"/>
  </cols>
  <sheetData>
    <row r="1" spans="1:9" s="1" customFormat="1" ht="12.75" customHeight="1" x14ac:dyDescent="0.25">
      <c r="A1" s="36" t="s">
        <v>0</v>
      </c>
      <c r="B1" s="36"/>
      <c r="C1" s="36"/>
      <c r="D1" s="36"/>
      <c r="E1" s="36"/>
      <c r="F1" s="36"/>
      <c r="G1" s="36"/>
      <c r="H1" s="36"/>
      <c r="I1" s="36"/>
    </row>
    <row r="2" spans="1:9" s="1" customFormat="1" ht="15.75" x14ac:dyDescent="0.25">
      <c r="A2" s="37" t="s">
        <v>1</v>
      </c>
      <c r="B2" s="37"/>
      <c r="C2" s="37"/>
      <c r="D2" s="37"/>
      <c r="E2" s="37"/>
      <c r="F2" s="37"/>
      <c r="G2" s="37"/>
      <c r="H2" s="37"/>
      <c r="I2" s="37"/>
    </row>
    <row r="3" spans="1:9" s="1" customFormat="1" ht="15.75" x14ac:dyDescent="0.25">
      <c r="A3" s="37" t="s">
        <v>2</v>
      </c>
      <c r="B3" s="37"/>
      <c r="C3" s="37"/>
      <c r="D3" s="37"/>
      <c r="E3" s="37"/>
      <c r="F3" s="37"/>
      <c r="G3" s="37"/>
      <c r="H3" s="37"/>
      <c r="I3" s="37"/>
    </row>
    <row r="4" spans="1:9" s="1" customFormat="1" ht="12" customHeight="1" x14ac:dyDescent="0.25">
      <c r="A4" s="2"/>
      <c r="B4" s="2"/>
      <c r="C4" s="2"/>
      <c r="D4" s="2"/>
      <c r="E4" s="27"/>
      <c r="F4" s="38" t="s">
        <v>3</v>
      </c>
      <c r="G4" s="38"/>
      <c r="H4" s="38"/>
      <c r="I4" s="38"/>
    </row>
    <row r="5" spans="1:9" s="4" customFormat="1" ht="256.5" x14ac:dyDescent="0.2">
      <c r="A5" s="3" t="s">
        <v>4</v>
      </c>
      <c r="B5" s="3" t="s">
        <v>5</v>
      </c>
      <c r="C5" s="3" t="s">
        <v>6</v>
      </c>
      <c r="D5" s="3" t="s">
        <v>7</v>
      </c>
      <c r="E5" s="28" t="s">
        <v>8</v>
      </c>
      <c r="F5" s="3" t="s">
        <v>9</v>
      </c>
      <c r="G5" s="3" t="s">
        <v>10</v>
      </c>
      <c r="H5" s="3" t="s">
        <v>11</v>
      </c>
      <c r="I5" s="3" t="s">
        <v>12</v>
      </c>
    </row>
    <row r="6" spans="1:9" s="1" customFormat="1" ht="13.5" x14ac:dyDescent="0.25">
      <c r="A6" s="5">
        <v>1</v>
      </c>
      <c r="B6" s="3">
        <v>2</v>
      </c>
      <c r="C6" s="5">
        <v>3</v>
      </c>
      <c r="D6" s="5">
        <v>4</v>
      </c>
      <c r="E6" s="29">
        <v>5</v>
      </c>
      <c r="F6" s="5">
        <v>6</v>
      </c>
      <c r="G6" s="5">
        <v>7</v>
      </c>
      <c r="H6" s="5">
        <v>8</v>
      </c>
      <c r="I6" s="5">
        <v>9</v>
      </c>
    </row>
    <row r="7" spans="1:9" s="1" customFormat="1" ht="15" customHeight="1" x14ac:dyDescent="0.25">
      <c r="A7" s="5" t="s">
        <v>13</v>
      </c>
      <c r="B7" s="6" t="s">
        <v>14</v>
      </c>
      <c r="C7" s="7" t="s">
        <v>15</v>
      </c>
      <c r="D7" s="8"/>
      <c r="E7" s="29">
        <v>5</v>
      </c>
      <c r="F7" s="9">
        <v>20</v>
      </c>
      <c r="G7" s="10">
        <f t="shared" ref="G7:G37" si="0">D7*F7</f>
        <v>0</v>
      </c>
      <c r="H7" s="11">
        <f t="shared" ref="H7:H37" si="1">G7*E7%</f>
        <v>0</v>
      </c>
      <c r="I7" s="11">
        <f t="shared" ref="I7:I37" si="2">G7+H7</f>
        <v>0</v>
      </c>
    </row>
    <row r="8" spans="1:9" s="1" customFormat="1" ht="13.5" x14ac:dyDescent="0.25">
      <c r="A8" s="5" t="s">
        <v>16</v>
      </c>
      <c r="B8" s="6" t="s">
        <v>17</v>
      </c>
      <c r="C8" s="7" t="s">
        <v>15</v>
      </c>
      <c r="D8" s="8"/>
      <c r="E8" s="29">
        <v>5</v>
      </c>
      <c r="F8" s="9">
        <v>30</v>
      </c>
      <c r="G8" s="10">
        <f t="shared" si="0"/>
        <v>0</v>
      </c>
      <c r="H8" s="11">
        <f t="shared" si="1"/>
        <v>0</v>
      </c>
      <c r="I8" s="11">
        <f t="shared" si="2"/>
        <v>0</v>
      </c>
    </row>
    <row r="9" spans="1:9" s="1" customFormat="1" ht="13.5" x14ac:dyDescent="0.25">
      <c r="A9" s="5" t="s">
        <v>18</v>
      </c>
      <c r="B9" s="6" t="s">
        <v>19</v>
      </c>
      <c r="C9" s="7" t="s">
        <v>15</v>
      </c>
      <c r="D9" s="8"/>
      <c r="E9" s="29">
        <v>5</v>
      </c>
      <c r="F9" s="9">
        <v>20</v>
      </c>
      <c r="G9" s="10">
        <f t="shared" si="0"/>
        <v>0</v>
      </c>
      <c r="H9" s="11">
        <f t="shared" si="1"/>
        <v>0</v>
      </c>
      <c r="I9" s="11">
        <f t="shared" si="2"/>
        <v>0</v>
      </c>
    </row>
    <row r="10" spans="1:9" s="1" customFormat="1" ht="13.5" x14ac:dyDescent="0.25">
      <c r="A10" s="5" t="s">
        <v>20</v>
      </c>
      <c r="B10" s="6" t="s">
        <v>21</v>
      </c>
      <c r="C10" s="7" t="s">
        <v>15</v>
      </c>
      <c r="D10" s="8"/>
      <c r="E10" s="29">
        <v>5</v>
      </c>
      <c r="F10" s="9">
        <v>130</v>
      </c>
      <c r="G10" s="10">
        <f t="shared" si="0"/>
        <v>0</v>
      </c>
      <c r="H10" s="11">
        <f t="shared" si="1"/>
        <v>0</v>
      </c>
      <c r="I10" s="11">
        <f t="shared" si="2"/>
        <v>0</v>
      </c>
    </row>
    <row r="11" spans="1:9" s="1" customFormat="1" ht="13.5" x14ac:dyDescent="0.25">
      <c r="A11" s="5" t="s">
        <v>22</v>
      </c>
      <c r="B11" s="6" t="s">
        <v>23</v>
      </c>
      <c r="C11" s="7" t="s">
        <v>15</v>
      </c>
      <c r="D11" s="8"/>
      <c r="E11" s="29">
        <v>5</v>
      </c>
      <c r="F11" s="9">
        <v>228</v>
      </c>
      <c r="G11" s="10">
        <f t="shared" si="0"/>
        <v>0</v>
      </c>
      <c r="H11" s="11">
        <f t="shared" si="1"/>
        <v>0</v>
      </c>
      <c r="I11" s="11">
        <f t="shared" si="2"/>
        <v>0</v>
      </c>
    </row>
    <row r="12" spans="1:9" s="1" customFormat="1" ht="13.5" x14ac:dyDescent="0.25">
      <c r="A12" s="5" t="s">
        <v>24</v>
      </c>
      <c r="B12" s="6" t="s">
        <v>25</v>
      </c>
      <c r="C12" s="7" t="s">
        <v>15</v>
      </c>
      <c r="D12" s="8"/>
      <c r="E12" s="29">
        <v>5</v>
      </c>
      <c r="F12" s="9">
        <v>440</v>
      </c>
      <c r="G12" s="10">
        <f t="shared" si="0"/>
        <v>0</v>
      </c>
      <c r="H12" s="11">
        <f t="shared" si="1"/>
        <v>0</v>
      </c>
      <c r="I12" s="11">
        <f t="shared" si="2"/>
        <v>0</v>
      </c>
    </row>
    <row r="13" spans="1:9" s="1" customFormat="1" ht="14.25" customHeight="1" x14ac:dyDescent="0.25">
      <c r="A13" s="5" t="s">
        <v>26</v>
      </c>
      <c r="B13" s="6" t="s">
        <v>27</v>
      </c>
      <c r="C13" s="7" t="s">
        <v>15</v>
      </c>
      <c r="D13" s="8"/>
      <c r="E13" s="29">
        <v>5</v>
      </c>
      <c r="F13" s="9">
        <v>440</v>
      </c>
      <c r="G13" s="10">
        <f t="shared" si="0"/>
        <v>0</v>
      </c>
      <c r="H13" s="11">
        <f t="shared" si="1"/>
        <v>0</v>
      </c>
      <c r="I13" s="11">
        <f t="shared" si="2"/>
        <v>0</v>
      </c>
    </row>
    <row r="14" spans="1:9" s="1" customFormat="1" ht="14.25" customHeight="1" x14ac:dyDescent="0.25">
      <c r="A14" s="5" t="s">
        <v>28</v>
      </c>
      <c r="B14" s="6" t="s">
        <v>29</v>
      </c>
      <c r="C14" s="7" t="s">
        <v>15</v>
      </c>
      <c r="D14" s="8"/>
      <c r="E14" s="29">
        <v>5</v>
      </c>
      <c r="F14" s="9">
        <v>440</v>
      </c>
      <c r="G14" s="10">
        <f t="shared" si="0"/>
        <v>0</v>
      </c>
      <c r="H14" s="11">
        <f t="shared" si="1"/>
        <v>0</v>
      </c>
      <c r="I14" s="11">
        <f t="shared" si="2"/>
        <v>0</v>
      </c>
    </row>
    <row r="15" spans="1:9" s="1" customFormat="1" ht="13.5" x14ac:dyDescent="0.25">
      <c r="A15" s="5" t="s">
        <v>30</v>
      </c>
      <c r="B15" s="6" t="s">
        <v>32</v>
      </c>
      <c r="C15" s="7" t="s">
        <v>15</v>
      </c>
      <c r="D15" s="8"/>
      <c r="E15" s="29">
        <v>5</v>
      </c>
      <c r="F15" s="9">
        <v>214</v>
      </c>
      <c r="G15" s="10">
        <f t="shared" si="0"/>
        <v>0</v>
      </c>
      <c r="H15" s="11">
        <f t="shared" si="1"/>
        <v>0</v>
      </c>
      <c r="I15" s="11">
        <f t="shared" si="2"/>
        <v>0</v>
      </c>
    </row>
    <row r="16" spans="1:9" s="1" customFormat="1" ht="19.5" customHeight="1" x14ac:dyDescent="0.25">
      <c r="A16" s="5" t="s">
        <v>31</v>
      </c>
      <c r="B16" s="6" t="s">
        <v>34</v>
      </c>
      <c r="C16" s="7" t="s">
        <v>15</v>
      </c>
      <c r="D16" s="8"/>
      <c r="E16" s="29">
        <v>8</v>
      </c>
      <c r="F16" s="9">
        <v>1100</v>
      </c>
      <c r="G16" s="10">
        <f t="shared" si="0"/>
        <v>0</v>
      </c>
      <c r="H16" s="11">
        <f t="shared" si="1"/>
        <v>0</v>
      </c>
      <c r="I16" s="11">
        <f t="shared" si="2"/>
        <v>0</v>
      </c>
    </row>
    <row r="17" spans="1:9" s="1" customFormat="1" ht="19.5" customHeight="1" x14ac:dyDescent="0.25">
      <c r="A17" s="5" t="s">
        <v>33</v>
      </c>
      <c r="B17" s="6" t="s">
        <v>36</v>
      </c>
      <c r="C17" s="7" t="s">
        <v>15</v>
      </c>
      <c r="D17" s="8"/>
      <c r="E17" s="29">
        <v>5</v>
      </c>
      <c r="F17" s="9">
        <v>150</v>
      </c>
      <c r="G17" s="10">
        <f t="shared" si="0"/>
        <v>0</v>
      </c>
      <c r="H17" s="11">
        <f t="shared" si="1"/>
        <v>0</v>
      </c>
      <c r="I17" s="11">
        <f t="shared" si="2"/>
        <v>0</v>
      </c>
    </row>
    <row r="18" spans="1:9" s="1" customFormat="1" ht="17.25" customHeight="1" x14ac:dyDescent="0.25">
      <c r="A18" s="5" t="s">
        <v>35</v>
      </c>
      <c r="B18" s="6" t="s">
        <v>38</v>
      </c>
      <c r="C18" s="7" t="s">
        <v>39</v>
      </c>
      <c r="D18" s="8"/>
      <c r="E18" s="29">
        <v>8</v>
      </c>
      <c r="F18" s="9">
        <v>34</v>
      </c>
      <c r="G18" s="10">
        <f t="shared" si="0"/>
        <v>0</v>
      </c>
      <c r="H18" s="11">
        <f t="shared" si="1"/>
        <v>0</v>
      </c>
      <c r="I18" s="11">
        <f t="shared" si="2"/>
        <v>0</v>
      </c>
    </row>
    <row r="19" spans="1:9" s="1" customFormat="1" ht="13.5" x14ac:dyDescent="0.25">
      <c r="A19" s="5" t="s">
        <v>37</v>
      </c>
      <c r="B19" s="6" t="s">
        <v>41</v>
      </c>
      <c r="C19" s="7" t="s">
        <v>39</v>
      </c>
      <c r="D19" s="8"/>
      <c r="E19" s="29">
        <v>8</v>
      </c>
      <c r="F19" s="9">
        <v>230</v>
      </c>
      <c r="G19" s="10">
        <f t="shared" si="0"/>
        <v>0</v>
      </c>
      <c r="H19" s="11">
        <f t="shared" si="1"/>
        <v>0</v>
      </c>
      <c r="I19" s="11">
        <f t="shared" si="2"/>
        <v>0</v>
      </c>
    </row>
    <row r="20" spans="1:9" s="1" customFormat="1" ht="13.5" x14ac:dyDescent="0.25">
      <c r="A20" s="5" t="s">
        <v>40</v>
      </c>
      <c r="B20" s="6" t="s">
        <v>43</v>
      </c>
      <c r="C20" s="7" t="s">
        <v>15</v>
      </c>
      <c r="D20" s="8"/>
      <c r="E20" s="30">
        <v>23</v>
      </c>
      <c r="F20" s="9">
        <v>360</v>
      </c>
      <c r="G20" s="10">
        <f t="shared" si="0"/>
        <v>0</v>
      </c>
      <c r="H20" s="11">
        <f t="shared" si="1"/>
        <v>0</v>
      </c>
      <c r="I20" s="11">
        <f t="shared" si="2"/>
        <v>0</v>
      </c>
    </row>
    <row r="21" spans="1:9" s="1" customFormat="1" ht="13.5" x14ac:dyDescent="0.25">
      <c r="A21" s="5" t="s">
        <v>42</v>
      </c>
      <c r="B21" s="6" t="s">
        <v>45</v>
      </c>
      <c r="C21" s="7" t="s">
        <v>39</v>
      </c>
      <c r="D21" s="8"/>
      <c r="E21" s="29">
        <v>5</v>
      </c>
      <c r="F21" s="9">
        <v>250</v>
      </c>
      <c r="G21" s="10">
        <f t="shared" si="0"/>
        <v>0</v>
      </c>
      <c r="H21" s="11">
        <f t="shared" si="1"/>
        <v>0</v>
      </c>
      <c r="I21" s="11">
        <f t="shared" si="2"/>
        <v>0</v>
      </c>
    </row>
    <row r="22" spans="1:9" s="1" customFormat="1" ht="13.5" x14ac:dyDescent="0.25">
      <c r="A22" s="5" t="s">
        <v>44</v>
      </c>
      <c r="B22" s="6" t="s">
        <v>47</v>
      </c>
      <c r="C22" s="7" t="s">
        <v>48</v>
      </c>
      <c r="D22" s="8"/>
      <c r="E22" s="29">
        <v>8</v>
      </c>
      <c r="F22" s="9">
        <v>280</v>
      </c>
      <c r="G22" s="10">
        <f t="shared" si="0"/>
        <v>0</v>
      </c>
      <c r="H22" s="11">
        <f t="shared" si="1"/>
        <v>0</v>
      </c>
      <c r="I22" s="11">
        <f t="shared" si="2"/>
        <v>0</v>
      </c>
    </row>
    <row r="23" spans="1:9" s="1" customFormat="1" ht="13.5" x14ac:dyDescent="0.25">
      <c r="A23" s="5" t="s">
        <v>46</v>
      </c>
      <c r="B23" s="6" t="s">
        <v>50</v>
      </c>
      <c r="C23" s="7" t="s">
        <v>39</v>
      </c>
      <c r="D23" s="8"/>
      <c r="E23" s="29">
        <v>8</v>
      </c>
      <c r="F23" s="9"/>
      <c r="G23" s="10">
        <f t="shared" si="0"/>
        <v>0</v>
      </c>
      <c r="H23" s="11">
        <f t="shared" si="1"/>
        <v>0</v>
      </c>
      <c r="I23" s="11">
        <f t="shared" si="2"/>
        <v>0</v>
      </c>
    </row>
    <row r="24" spans="1:9" s="1" customFormat="1" ht="13.5" x14ac:dyDescent="0.25">
      <c r="A24" s="5" t="s">
        <v>49</v>
      </c>
      <c r="B24" s="6" t="s">
        <v>52</v>
      </c>
      <c r="C24" s="7" t="s">
        <v>39</v>
      </c>
      <c r="D24" s="8"/>
      <c r="E24" s="29">
        <v>8</v>
      </c>
      <c r="F24" s="9">
        <v>190</v>
      </c>
      <c r="G24" s="10">
        <f t="shared" si="0"/>
        <v>0</v>
      </c>
      <c r="H24" s="11">
        <f t="shared" si="1"/>
        <v>0</v>
      </c>
      <c r="I24" s="11">
        <f t="shared" si="2"/>
        <v>0</v>
      </c>
    </row>
    <row r="25" spans="1:9" s="1" customFormat="1" ht="13.5" x14ac:dyDescent="0.25">
      <c r="A25" s="5" t="s">
        <v>51</v>
      </c>
      <c r="B25" s="6" t="s">
        <v>54</v>
      </c>
      <c r="C25" s="7" t="s">
        <v>48</v>
      </c>
      <c r="D25" s="8"/>
      <c r="E25" s="29">
        <v>8</v>
      </c>
      <c r="F25" s="9">
        <v>530</v>
      </c>
      <c r="G25" s="10">
        <f t="shared" si="0"/>
        <v>0</v>
      </c>
      <c r="H25" s="11">
        <f t="shared" si="1"/>
        <v>0</v>
      </c>
      <c r="I25" s="11">
        <f t="shared" si="2"/>
        <v>0</v>
      </c>
    </row>
    <row r="26" spans="1:9" s="1" customFormat="1" ht="13.5" x14ac:dyDescent="0.25">
      <c r="A26" s="5" t="s">
        <v>53</v>
      </c>
      <c r="B26" s="6" t="s">
        <v>56</v>
      </c>
      <c r="C26" s="7" t="s">
        <v>39</v>
      </c>
      <c r="D26" s="8"/>
      <c r="E26" s="29">
        <v>5</v>
      </c>
      <c r="F26" s="9">
        <v>300</v>
      </c>
      <c r="G26" s="10">
        <f t="shared" si="0"/>
        <v>0</v>
      </c>
      <c r="H26" s="11">
        <f t="shared" si="1"/>
        <v>0</v>
      </c>
      <c r="I26" s="11">
        <f t="shared" si="2"/>
        <v>0</v>
      </c>
    </row>
    <row r="27" spans="1:9" s="1" customFormat="1" ht="13.5" x14ac:dyDescent="0.25">
      <c r="A27" s="5" t="s">
        <v>55</v>
      </c>
      <c r="B27" s="6" t="s">
        <v>58</v>
      </c>
      <c r="C27" s="7" t="s">
        <v>48</v>
      </c>
      <c r="D27" s="8"/>
      <c r="E27" s="29">
        <v>5</v>
      </c>
      <c r="F27" s="9">
        <v>300</v>
      </c>
      <c r="G27" s="10">
        <f t="shared" si="0"/>
        <v>0</v>
      </c>
      <c r="H27" s="11">
        <f t="shared" si="1"/>
        <v>0</v>
      </c>
      <c r="I27" s="11">
        <f t="shared" si="2"/>
        <v>0</v>
      </c>
    </row>
    <row r="28" spans="1:9" s="1" customFormat="1" ht="25.5" x14ac:dyDescent="0.25">
      <c r="A28" s="5" t="s">
        <v>57</v>
      </c>
      <c r="B28" s="6" t="s">
        <v>60</v>
      </c>
      <c r="C28" s="7" t="s">
        <v>48</v>
      </c>
      <c r="D28" s="8"/>
      <c r="E28" s="29">
        <v>5</v>
      </c>
      <c r="F28" s="9">
        <v>350</v>
      </c>
      <c r="G28" s="10">
        <f t="shared" si="0"/>
        <v>0</v>
      </c>
      <c r="H28" s="11">
        <f t="shared" si="1"/>
        <v>0</v>
      </c>
      <c r="I28" s="11">
        <f t="shared" si="2"/>
        <v>0</v>
      </c>
    </row>
    <row r="29" spans="1:9" s="1" customFormat="1" ht="13.5" x14ac:dyDescent="0.25">
      <c r="A29" s="5" t="s">
        <v>59</v>
      </c>
      <c r="B29" s="6" t="s">
        <v>62</v>
      </c>
      <c r="C29" s="7" t="s">
        <v>15</v>
      </c>
      <c r="D29" s="8"/>
      <c r="E29" s="29">
        <v>23</v>
      </c>
      <c r="F29" s="9">
        <v>160</v>
      </c>
      <c r="G29" s="10">
        <f t="shared" si="0"/>
        <v>0</v>
      </c>
      <c r="H29" s="11">
        <f t="shared" si="1"/>
        <v>0</v>
      </c>
      <c r="I29" s="11">
        <f t="shared" si="2"/>
        <v>0</v>
      </c>
    </row>
    <row r="30" spans="1:9" s="1" customFormat="1" ht="28.5" customHeight="1" x14ac:dyDescent="0.25">
      <c r="A30" s="5" t="s">
        <v>61</v>
      </c>
      <c r="B30" s="6" t="s">
        <v>64</v>
      </c>
      <c r="C30" s="7" t="s">
        <v>39</v>
      </c>
      <c r="D30" s="8"/>
      <c r="E30" s="29">
        <v>5</v>
      </c>
      <c r="F30" s="9">
        <v>95</v>
      </c>
      <c r="G30" s="10">
        <f t="shared" si="0"/>
        <v>0</v>
      </c>
      <c r="H30" s="11">
        <f t="shared" si="1"/>
        <v>0</v>
      </c>
      <c r="I30" s="11">
        <f t="shared" si="2"/>
        <v>0</v>
      </c>
    </row>
    <row r="31" spans="1:9" s="1" customFormat="1" ht="28.5" customHeight="1" x14ac:dyDescent="0.25">
      <c r="A31" s="5" t="s">
        <v>63</v>
      </c>
      <c r="B31" s="6" t="s">
        <v>66</v>
      </c>
      <c r="C31" s="7" t="s">
        <v>39</v>
      </c>
      <c r="D31" s="8"/>
      <c r="E31" s="29">
        <v>5</v>
      </c>
      <c r="F31" s="9">
        <v>300</v>
      </c>
      <c r="G31" s="10">
        <f t="shared" si="0"/>
        <v>0</v>
      </c>
      <c r="H31" s="11">
        <f t="shared" si="1"/>
        <v>0</v>
      </c>
      <c r="I31" s="11">
        <f t="shared" si="2"/>
        <v>0</v>
      </c>
    </row>
    <row r="32" spans="1:9" s="1" customFormat="1" ht="13.5" x14ac:dyDescent="0.25">
      <c r="A32" s="5" t="s">
        <v>65</v>
      </c>
      <c r="B32" s="6" t="s">
        <v>68</v>
      </c>
      <c r="C32" s="7" t="s">
        <v>48</v>
      </c>
      <c r="D32" s="8"/>
      <c r="E32" s="29">
        <v>5</v>
      </c>
      <c r="F32" s="9">
        <v>190</v>
      </c>
      <c r="G32" s="10">
        <f t="shared" si="0"/>
        <v>0</v>
      </c>
      <c r="H32" s="11">
        <f t="shared" si="1"/>
        <v>0</v>
      </c>
      <c r="I32" s="11">
        <f t="shared" si="2"/>
        <v>0</v>
      </c>
    </row>
    <row r="33" spans="1:9" s="1" customFormat="1" ht="13.5" x14ac:dyDescent="0.25">
      <c r="A33" s="5" t="s">
        <v>67</v>
      </c>
      <c r="B33" s="6" t="s">
        <v>70</v>
      </c>
      <c r="C33" s="7" t="s">
        <v>48</v>
      </c>
      <c r="D33" s="8"/>
      <c r="E33" s="29">
        <v>5</v>
      </c>
      <c r="F33" s="9">
        <v>80</v>
      </c>
      <c r="G33" s="10">
        <f t="shared" si="0"/>
        <v>0</v>
      </c>
      <c r="H33" s="11">
        <f t="shared" si="1"/>
        <v>0</v>
      </c>
      <c r="I33" s="11">
        <f t="shared" si="2"/>
        <v>0</v>
      </c>
    </row>
    <row r="34" spans="1:9" s="1" customFormat="1" ht="25.5" x14ac:dyDescent="0.25">
      <c r="A34" s="5" t="s">
        <v>69</v>
      </c>
      <c r="B34" s="6" t="s">
        <v>72</v>
      </c>
      <c r="C34" s="7" t="s">
        <v>48</v>
      </c>
      <c r="D34" s="8"/>
      <c r="E34" s="29">
        <v>8</v>
      </c>
      <c r="F34" s="9">
        <v>410</v>
      </c>
      <c r="G34" s="10">
        <f t="shared" si="0"/>
        <v>0</v>
      </c>
      <c r="H34" s="11">
        <f t="shared" si="1"/>
        <v>0</v>
      </c>
      <c r="I34" s="11">
        <f t="shared" si="2"/>
        <v>0</v>
      </c>
    </row>
    <row r="35" spans="1:9" s="1" customFormat="1" ht="13.5" x14ac:dyDescent="0.25">
      <c r="A35" s="5" t="s">
        <v>71</v>
      </c>
      <c r="B35" s="6" t="s">
        <v>74</v>
      </c>
      <c r="C35" s="7" t="s">
        <v>39</v>
      </c>
      <c r="D35" s="8"/>
      <c r="E35" s="29">
        <v>8</v>
      </c>
      <c r="F35" s="9">
        <v>3200</v>
      </c>
      <c r="G35" s="10">
        <f t="shared" si="0"/>
        <v>0</v>
      </c>
      <c r="H35" s="11">
        <f t="shared" si="1"/>
        <v>0</v>
      </c>
      <c r="I35" s="11">
        <f t="shared" si="2"/>
        <v>0</v>
      </c>
    </row>
    <row r="36" spans="1:9" s="1" customFormat="1" ht="25.5" x14ac:dyDescent="0.25">
      <c r="A36" s="5" t="s">
        <v>73</v>
      </c>
      <c r="B36" s="6" t="s">
        <v>76</v>
      </c>
      <c r="C36" s="7" t="s">
        <v>39</v>
      </c>
      <c r="D36" s="8"/>
      <c r="E36" s="29">
        <v>8</v>
      </c>
      <c r="F36" s="9">
        <v>320</v>
      </c>
      <c r="G36" s="10">
        <f t="shared" si="0"/>
        <v>0</v>
      </c>
      <c r="H36" s="11">
        <f t="shared" si="1"/>
        <v>0</v>
      </c>
      <c r="I36" s="11">
        <f t="shared" si="2"/>
        <v>0</v>
      </c>
    </row>
    <row r="37" spans="1:9" ht="30.75" customHeight="1" x14ac:dyDescent="0.2">
      <c r="A37" s="5" t="s">
        <v>75</v>
      </c>
      <c r="B37" s="6" t="s">
        <v>78</v>
      </c>
      <c r="C37" s="7" t="s">
        <v>39</v>
      </c>
      <c r="D37" s="8"/>
      <c r="E37" s="30">
        <v>8</v>
      </c>
      <c r="F37" s="9">
        <v>320</v>
      </c>
      <c r="G37" s="10">
        <f t="shared" si="0"/>
        <v>0</v>
      </c>
      <c r="H37" s="11">
        <f t="shared" si="1"/>
        <v>0</v>
      </c>
      <c r="I37" s="11">
        <f t="shared" si="2"/>
        <v>0</v>
      </c>
    </row>
    <row r="38" spans="1:9" ht="30.75" customHeight="1" x14ac:dyDescent="0.2">
      <c r="A38" s="5" t="s">
        <v>77</v>
      </c>
      <c r="B38" s="6" t="s">
        <v>80</v>
      </c>
      <c r="C38" s="7" t="s">
        <v>39</v>
      </c>
      <c r="D38" s="8"/>
      <c r="E38" s="30">
        <v>8</v>
      </c>
      <c r="F38" s="9">
        <v>440</v>
      </c>
      <c r="G38" s="10">
        <f t="shared" ref="G38:G68" si="3">D38*F38</f>
        <v>0</v>
      </c>
      <c r="H38" s="11">
        <f t="shared" ref="H38:H68" si="4">G38*E38%</f>
        <v>0</v>
      </c>
      <c r="I38" s="11">
        <f t="shared" ref="I38:I68" si="5">G38+H38</f>
        <v>0</v>
      </c>
    </row>
    <row r="39" spans="1:9" x14ac:dyDescent="0.2">
      <c r="A39" s="5" t="s">
        <v>79</v>
      </c>
      <c r="B39" s="6" t="s">
        <v>82</v>
      </c>
      <c r="C39" s="7" t="s">
        <v>39</v>
      </c>
      <c r="D39" s="8"/>
      <c r="E39" s="30">
        <v>5</v>
      </c>
      <c r="F39" s="9">
        <v>20</v>
      </c>
      <c r="G39" s="10">
        <f t="shared" si="3"/>
        <v>0</v>
      </c>
      <c r="H39" s="11">
        <f t="shared" si="4"/>
        <v>0</v>
      </c>
      <c r="I39" s="11">
        <f t="shared" si="5"/>
        <v>0</v>
      </c>
    </row>
    <row r="40" spans="1:9" x14ac:dyDescent="0.2">
      <c r="A40" s="5" t="s">
        <v>81</v>
      </c>
      <c r="B40" s="6" t="s">
        <v>84</v>
      </c>
      <c r="C40" s="7" t="s">
        <v>39</v>
      </c>
      <c r="D40" s="8"/>
      <c r="E40" s="30">
        <v>8</v>
      </c>
      <c r="F40" s="9">
        <v>150</v>
      </c>
      <c r="G40" s="10">
        <f t="shared" si="3"/>
        <v>0</v>
      </c>
      <c r="H40" s="11">
        <f t="shared" si="4"/>
        <v>0</v>
      </c>
      <c r="I40" s="11">
        <f t="shared" si="5"/>
        <v>0</v>
      </c>
    </row>
    <row r="41" spans="1:9" x14ac:dyDescent="0.2">
      <c r="A41" s="5" t="s">
        <v>83</v>
      </c>
      <c r="B41" s="6" t="s">
        <v>86</v>
      </c>
      <c r="C41" s="7" t="s">
        <v>39</v>
      </c>
      <c r="D41" s="8"/>
      <c r="E41" s="30">
        <v>8</v>
      </c>
      <c r="F41" s="9">
        <v>150</v>
      </c>
      <c r="G41" s="10">
        <f t="shared" si="3"/>
        <v>0</v>
      </c>
      <c r="H41" s="11">
        <f t="shared" si="4"/>
        <v>0</v>
      </c>
      <c r="I41" s="11">
        <f t="shared" si="5"/>
        <v>0</v>
      </c>
    </row>
    <row r="42" spans="1:9" x14ac:dyDescent="0.2">
      <c r="A42" s="5" t="s">
        <v>85</v>
      </c>
      <c r="B42" s="6" t="s">
        <v>88</v>
      </c>
      <c r="C42" s="7" t="s">
        <v>39</v>
      </c>
      <c r="D42" s="8"/>
      <c r="E42" s="30">
        <v>5</v>
      </c>
      <c r="F42" s="9">
        <v>300</v>
      </c>
      <c r="G42" s="10">
        <f t="shared" si="3"/>
        <v>0</v>
      </c>
      <c r="H42" s="11">
        <f t="shared" si="4"/>
        <v>0</v>
      </c>
      <c r="I42" s="11">
        <f t="shared" si="5"/>
        <v>0</v>
      </c>
    </row>
    <row r="43" spans="1:9" x14ac:dyDescent="0.2">
      <c r="A43" s="5" t="s">
        <v>87</v>
      </c>
      <c r="B43" s="6" t="s">
        <v>90</v>
      </c>
      <c r="C43" s="7" t="s">
        <v>15</v>
      </c>
      <c r="D43" s="8"/>
      <c r="E43" s="30">
        <v>8</v>
      </c>
      <c r="F43" s="9">
        <v>24</v>
      </c>
      <c r="G43" s="10">
        <f t="shared" si="3"/>
        <v>0</v>
      </c>
      <c r="H43" s="11">
        <f t="shared" si="4"/>
        <v>0</v>
      </c>
      <c r="I43" s="11">
        <f t="shared" si="5"/>
        <v>0</v>
      </c>
    </row>
    <row r="44" spans="1:9" x14ac:dyDescent="0.2">
      <c r="A44" s="5" t="s">
        <v>89</v>
      </c>
      <c r="B44" s="6" t="s">
        <v>92</v>
      </c>
      <c r="C44" s="7" t="s">
        <v>39</v>
      </c>
      <c r="D44" s="8"/>
      <c r="E44" s="30">
        <v>8</v>
      </c>
      <c r="F44" s="9">
        <v>300</v>
      </c>
      <c r="G44" s="10">
        <f t="shared" si="3"/>
        <v>0</v>
      </c>
      <c r="H44" s="11">
        <f t="shared" si="4"/>
        <v>0</v>
      </c>
      <c r="I44" s="11">
        <f t="shared" si="5"/>
        <v>0</v>
      </c>
    </row>
    <row r="45" spans="1:9" ht="29.25" customHeight="1" x14ac:dyDescent="0.2">
      <c r="A45" s="5" t="s">
        <v>91</v>
      </c>
      <c r="B45" s="6" t="s">
        <v>94</v>
      </c>
      <c r="C45" s="7" t="s">
        <v>39</v>
      </c>
      <c r="D45" s="8"/>
      <c r="E45" s="30">
        <v>8</v>
      </c>
      <c r="F45" s="9">
        <v>24</v>
      </c>
      <c r="G45" s="10">
        <f t="shared" si="3"/>
        <v>0</v>
      </c>
      <c r="H45" s="11">
        <f t="shared" si="4"/>
        <v>0</v>
      </c>
      <c r="I45" s="11">
        <f t="shared" si="5"/>
        <v>0</v>
      </c>
    </row>
    <row r="46" spans="1:9" ht="29.25" customHeight="1" x14ac:dyDescent="0.2">
      <c r="A46" s="5" t="s">
        <v>93</v>
      </c>
      <c r="B46" s="6" t="s">
        <v>96</v>
      </c>
      <c r="C46" s="7" t="s">
        <v>39</v>
      </c>
      <c r="D46" s="8"/>
      <c r="E46" s="30">
        <v>5</v>
      </c>
      <c r="F46" s="9">
        <v>120</v>
      </c>
      <c r="G46" s="10">
        <f t="shared" si="3"/>
        <v>0</v>
      </c>
      <c r="H46" s="11">
        <f t="shared" si="4"/>
        <v>0</v>
      </c>
      <c r="I46" s="11">
        <f t="shared" si="5"/>
        <v>0</v>
      </c>
    </row>
    <row r="47" spans="1:9" x14ac:dyDescent="0.2">
      <c r="A47" s="5" t="s">
        <v>95</v>
      </c>
      <c r="B47" s="6" t="s">
        <v>98</v>
      </c>
      <c r="C47" s="7" t="s">
        <v>39</v>
      </c>
      <c r="D47" s="8"/>
      <c r="E47" s="30">
        <v>8</v>
      </c>
      <c r="F47" s="9">
        <v>80</v>
      </c>
      <c r="G47" s="10">
        <f t="shared" si="3"/>
        <v>0</v>
      </c>
      <c r="H47" s="11">
        <f t="shared" si="4"/>
        <v>0</v>
      </c>
      <c r="I47" s="11">
        <f t="shared" si="5"/>
        <v>0</v>
      </c>
    </row>
    <row r="48" spans="1:9" x14ac:dyDescent="0.2">
      <c r="A48" s="5" t="s">
        <v>97</v>
      </c>
      <c r="B48" s="6" t="s">
        <v>100</v>
      </c>
      <c r="C48" s="7" t="s">
        <v>39</v>
      </c>
      <c r="D48" s="8"/>
      <c r="E48" s="30">
        <v>8</v>
      </c>
      <c r="F48" s="9">
        <v>30</v>
      </c>
      <c r="G48" s="10">
        <f t="shared" si="3"/>
        <v>0</v>
      </c>
      <c r="H48" s="11">
        <f t="shared" si="4"/>
        <v>0</v>
      </c>
      <c r="I48" s="11">
        <f t="shared" si="5"/>
        <v>0</v>
      </c>
    </row>
    <row r="49" spans="1:9" x14ac:dyDescent="0.2">
      <c r="A49" s="5" t="s">
        <v>99</v>
      </c>
      <c r="B49" s="6" t="s">
        <v>102</v>
      </c>
      <c r="C49" s="7" t="s">
        <v>48</v>
      </c>
      <c r="D49" s="8"/>
      <c r="E49" s="30">
        <v>23</v>
      </c>
      <c r="F49" s="9">
        <v>630</v>
      </c>
      <c r="G49" s="10">
        <f t="shared" si="3"/>
        <v>0</v>
      </c>
      <c r="H49" s="11">
        <f t="shared" si="4"/>
        <v>0</v>
      </c>
      <c r="I49" s="11">
        <f t="shared" si="5"/>
        <v>0</v>
      </c>
    </row>
    <row r="50" spans="1:9" x14ac:dyDescent="0.2">
      <c r="A50" s="5" t="s">
        <v>101</v>
      </c>
      <c r="B50" s="6" t="s">
        <v>104</v>
      </c>
      <c r="C50" s="7" t="s">
        <v>39</v>
      </c>
      <c r="D50" s="8"/>
      <c r="E50" s="30">
        <v>23</v>
      </c>
      <c r="F50" s="9">
        <v>64</v>
      </c>
      <c r="G50" s="10">
        <f t="shared" si="3"/>
        <v>0</v>
      </c>
      <c r="H50" s="11">
        <f t="shared" si="4"/>
        <v>0</v>
      </c>
      <c r="I50" s="11">
        <f t="shared" si="5"/>
        <v>0</v>
      </c>
    </row>
    <row r="51" spans="1:9" x14ac:dyDescent="0.2">
      <c r="A51" s="5" t="s">
        <v>103</v>
      </c>
      <c r="B51" s="6" t="s">
        <v>106</v>
      </c>
      <c r="C51" s="7" t="s">
        <v>48</v>
      </c>
      <c r="D51" s="8"/>
      <c r="E51" s="30">
        <v>8</v>
      </c>
      <c r="F51" s="9">
        <v>72</v>
      </c>
      <c r="G51" s="10">
        <f t="shared" si="3"/>
        <v>0</v>
      </c>
      <c r="H51" s="11">
        <f t="shared" si="4"/>
        <v>0</v>
      </c>
      <c r="I51" s="11">
        <f t="shared" si="5"/>
        <v>0</v>
      </c>
    </row>
    <row r="52" spans="1:9" x14ac:dyDescent="0.2">
      <c r="A52" s="5" t="s">
        <v>105</v>
      </c>
      <c r="B52" s="6" t="s">
        <v>108</v>
      </c>
      <c r="C52" s="7" t="s">
        <v>39</v>
      </c>
      <c r="D52" s="8"/>
      <c r="E52" s="30">
        <v>8</v>
      </c>
      <c r="F52" s="9">
        <v>550</v>
      </c>
      <c r="G52" s="10">
        <f t="shared" si="3"/>
        <v>0</v>
      </c>
      <c r="H52" s="11">
        <f t="shared" si="4"/>
        <v>0</v>
      </c>
      <c r="I52" s="11">
        <f t="shared" si="5"/>
        <v>0</v>
      </c>
    </row>
    <row r="53" spans="1:9" x14ac:dyDescent="0.2">
      <c r="A53" s="5" t="s">
        <v>107</v>
      </c>
      <c r="B53" s="6" t="s">
        <v>110</v>
      </c>
      <c r="C53" s="7" t="s">
        <v>111</v>
      </c>
      <c r="D53" s="8"/>
      <c r="E53" s="30">
        <v>5</v>
      </c>
      <c r="F53" s="9">
        <v>40</v>
      </c>
      <c r="G53" s="10">
        <f t="shared" si="3"/>
        <v>0</v>
      </c>
      <c r="H53" s="11">
        <f t="shared" si="4"/>
        <v>0</v>
      </c>
      <c r="I53" s="11">
        <f t="shared" si="5"/>
        <v>0</v>
      </c>
    </row>
    <row r="54" spans="1:9" x14ac:dyDescent="0.2">
      <c r="A54" s="5" t="s">
        <v>109</v>
      </c>
      <c r="B54" s="6" t="s">
        <v>113</v>
      </c>
      <c r="C54" s="7" t="s">
        <v>39</v>
      </c>
      <c r="D54" s="8"/>
      <c r="E54" s="30">
        <v>5</v>
      </c>
      <c r="F54" s="9">
        <v>88</v>
      </c>
      <c r="G54" s="10">
        <f t="shared" si="3"/>
        <v>0</v>
      </c>
      <c r="H54" s="11">
        <f t="shared" si="4"/>
        <v>0</v>
      </c>
      <c r="I54" s="11">
        <f t="shared" si="5"/>
        <v>0</v>
      </c>
    </row>
    <row r="55" spans="1:9" x14ac:dyDescent="0.2">
      <c r="A55" s="5" t="s">
        <v>112</v>
      </c>
      <c r="B55" s="6" t="s">
        <v>115</v>
      </c>
      <c r="C55" s="7" t="s">
        <v>48</v>
      </c>
      <c r="D55" s="8"/>
      <c r="E55" s="30">
        <v>5</v>
      </c>
      <c r="F55" s="9">
        <v>16</v>
      </c>
      <c r="G55" s="10">
        <f t="shared" si="3"/>
        <v>0</v>
      </c>
      <c r="H55" s="11">
        <f t="shared" si="4"/>
        <v>0</v>
      </c>
      <c r="I55" s="11">
        <f t="shared" si="5"/>
        <v>0</v>
      </c>
    </row>
    <row r="56" spans="1:9" x14ac:dyDescent="0.2">
      <c r="A56" s="5" t="s">
        <v>114</v>
      </c>
      <c r="B56" s="6" t="s">
        <v>117</v>
      </c>
      <c r="C56" s="7" t="s">
        <v>39</v>
      </c>
      <c r="D56" s="8"/>
      <c r="E56" s="30">
        <v>23</v>
      </c>
      <c r="F56" s="9">
        <v>8</v>
      </c>
      <c r="G56" s="10">
        <f t="shared" si="3"/>
        <v>0</v>
      </c>
      <c r="H56" s="11">
        <f t="shared" si="4"/>
        <v>0</v>
      </c>
      <c r="I56" s="11">
        <f t="shared" si="5"/>
        <v>0</v>
      </c>
    </row>
    <row r="57" spans="1:9" x14ac:dyDescent="0.2">
      <c r="A57" s="5" t="s">
        <v>116</v>
      </c>
      <c r="B57" s="6" t="s">
        <v>119</v>
      </c>
      <c r="C57" s="7" t="s">
        <v>15</v>
      </c>
      <c r="D57" s="8"/>
      <c r="E57" s="30">
        <v>23</v>
      </c>
      <c r="F57" s="9">
        <v>54</v>
      </c>
      <c r="G57" s="10">
        <f t="shared" si="3"/>
        <v>0</v>
      </c>
      <c r="H57" s="11">
        <f t="shared" si="4"/>
        <v>0</v>
      </c>
      <c r="I57" s="11">
        <f t="shared" si="5"/>
        <v>0</v>
      </c>
    </row>
    <row r="58" spans="1:9" x14ac:dyDescent="0.2">
      <c r="A58" s="5" t="s">
        <v>118</v>
      </c>
      <c r="B58" s="6" t="s">
        <v>121</v>
      </c>
      <c r="C58" s="7" t="s">
        <v>39</v>
      </c>
      <c r="D58" s="8"/>
      <c r="E58" s="30">
        <v>23</v>
      </c>
      <c r="F58" s="9">
        <v>8</v>
      </c>
      <c r="G58" s="10">
        <f t="shared" si="3"/>
        <v>0</v>
      </c>
      <c r="H58" s="11">
        <f t="shared" si="4"/>
        <v>0</v>
      </c>
      <c r="I58" s="11">
        <f t="shared" si="5"/>
        <v>0</v>
      </c>
    </row>
    <row r="59" spans="1:9" x14ac:dyDescent="0.2">
      <c r="A59" s="5" t="s">
        <v>120</v>
      </c>
      <c r="B59" s="6" t="s">
        <v>123</v>
      </c>
      <c r="C59" s="7" t="s">
        <v>39</v>
      </c>
      <c r="D59" s="8"/>
      <c r="E59" s="30">
        <v>5</v>
      </c>
      <c r="F59" s="9">
        <v>2350</v>
      </c>
      <c r="G59" s="10">
        <f t="shared" si="3"/>
        <v>0</v>
      </c>
      <c r="H59" s="11">
        <f t="shared" si="4"/>
        <v>0</v>
      </c>
      <c r="I59" s="11">
        <f t="shared" si="5"/>
        <v>0</v>
      </c>
    </row>
    <row r="60" spans="1:9" x14ac:dyDescent="0.2">
      <c r="A60" s="5" t="s">
        <v>122</v>
      </c>
      <c r="B60" s="6" t="s">
        <v>125</v>
      </c>
      <c r="C60" s="7" t="s">
        <v>15</v>
      </c>
      <c r="D60" s="8"/>
      <c r="E60" s="30">
        <v>8</v>
      </c>
      <c r="F60" s="9">
        <v>105</v>
      </c>
      <c r="G60" s="10">
        <f t="shared" si="3"/>
        <v>0</v>
      </c>
      <c r="H60" s="11">
        <f t="shared" si="4"/>
        <v>0</v>
      </c>
      <c r="I60" s="11">
        <f t="shared" si="5"/>
        <v>0</v>
      </c>
    </row>
    <row r="61" spans="1:9" x14ac:dyDescent="0.2">
      <c r="A61" s="5" t="s">
        <v>124</v>
      </c>
      <c r="B61" s="6" t="s">
        <v>128</v>
      </c>
      <c r="C61" s="7" t="s">
        <v>39</v>
      </c>
      <c r="D61" s="8"/>
      <c r="E61" s="30">
        <v>5</v>
      </c>
      <c r="F61" s="9">
        <v>200</v>
      </c>
      <c r="G61" s="10">
        <f t="shared" si="3"/>
        <v>0</v>
      </c>
      <c r="H61" s="11">
        <f t="shared" si="4"/>
        <v>0</v>
      </c>
      <c r="I61" s="11">
        <f t="shared" si="5"/>
        <v>0</v>
      </c>
    </row>
    <row r="62" spans="1:9" x14ac:dyDescent="0.2">
      <c r="A62" s="5" t="s">
        <v>126</v>
      </c>
      <c r="B62" s="6" t="s">
        <v>130</v>
      </c>
      <c r="C62" s="7" t="s">
        <v>39</v>
      </c>
      <c r="D62" s="8"/>
      <c r="E62" s="30">
        <v>8</v>
      </c>
      <c r="F62" s="9">
        <v>800</v>
      </c>
      <c r="G62" s="10">
        <f t="shared" si="3"/>
        <v>0</v>
      </c>
      <c r="H62" s="11">
        <f t="shared" si="4"/>
        <v>0</v>
      </c>
      <c r="I62" s="11">
        <f t="shared" si="5"/>
        <v>0</v>
      </c>
    </row>
    <row r="63" spans="1:9" x14ac:dyDescent="0.2">
      <c r="A63" s="5" t="s">
        <v>127</v>
      </c>
      <c r="B63" s="6" t="s">
        <v>132</v>
      </c>
      <c r="C63" s="7" t="s">
        <v>39</v>
      </c>
      <c r="D63" s="8"/>
      <c r="E63" s="30">
        <v>23</v>
      </c>
      <c r="F63" s="9">
        <v>62</v>
      </c>
      <c r="G63" s="10">
        <f t="shared" si="3"/>
        <v>0</v>
      </c>
      <c r="H63" s="11">
        <f t="shared" si="4"/>
        <v>0</v>
      </c>
      <c r="I63" s="11">
        <f t="shared" si="5"/>
        <v>0</v>
      </c>
    </row>
    <row r="64" spans="1:9" x14ac:dyDescent="0.2">
      <c r="A64" s="5" t="s">
        <v>129</v>
      </c>
      <c r="B64" s="6" t="s">
        <v>134</v>
      </c>
      <c r="C64" s="7" t="s">
        <v>39</v>
      </c>
      <c r="D64" s="8"/>
      <c r="E64" s="30">
        <v>5</v>
      </c>
      <c r="F64" s="9">
        <v>180</v>
      </c>
      <c r="G64" s="10">
        <f t="shared" si="3"/>
        <v>0</v>
      </c>
      <c r="H64" s="11">
        <f t="shared" si="4"/>
        <v>0</v>
      </c>
      <c r="I64" s="11">
        <f t="shared" si="5"/>
        <v>0</v>
      </c>
    </row>
    <row r="65" spans="1:9" x14ac:dyDescent="0.2">
      <c r="A65" s="5" t="s">
        <v>131</v>
      </c>
      <c r="B65" s="6" t="s">
        <v>136</v>
      </c>
      <c r="C65" s="7" t="s">
        <v>39</v>
      </c>
      <c r="D65" s="8"/>
      <c r="E65" s="30">
        <v>5</v>
      </c>
      <c r="F65" s="9">
        <v>300</v>
      </c>
      <c r="G65" s="10">
        <f t="shared" si="3"/>
        <v>0</v>
      </c>
      <c r="H65" s="11">
        <f t="shared" si="4"/>
        <v>0</v>
      </c>
      <c r="I65" s="11">
        <f t="shared" si="5"/>
        <v>0</v>
      </c>
    </row>
    <row r="66" spans="1:9" x14ac:dyDescent="0.2">
      <c r="A66" s="5" t="s">
        <v>133</v>
      </c>
      <c r="B66" s="6" t="s">
        <v>180</v>
      </c>
      <c r="C66" s="7" t="s">
        <v>15</v>
      </c>
      <c r="D66" s="8"/>
      <c r="E66" s="30">
        <v>5</v>
      </c>
      <c r="F66" s="9">
        <v>50</v>
      </c>
      <c r="G66" s="10">
        <f t="shared" si="3"/>
        <v>0</v>
      </c>
      <c r="H66" s="11">
        <f t="shared" si="4"/>
        <v>0</v>
      </c>
      <c r="I66" s="11">
        <f t="shared" si="5"/>
        <v>0</v>
      </c>
    </row>
    <row r="67" spans="1:9" x14ac:dyDescent="0.2">
      <c r="A67" s="5" t="s">
        <v>135</v>
      </c>
      <c r="B67" s="6" t="s">
        <v>139</v>
      </c>
      <c r="C67" s="7" t="s">
        <v>111</v>
      </c>
      <c r="D67" s="8"/>
      <c r="E67" s="30">
        <v>5</v>
      </c>
      <c r="F67" s="9">
        <v>150</v>
      </c>
      <c r="G67" s="10">
        <f t="shared" si="3"/>
        <v>0</v>
      </c>
      <c r="H67" s="11">
        <f t="shared" si="4"/>
        <v>0</v>
      </c>
      <c r="I67" s="11">
        <f t="shared" si="5"/>
        <v>0</v>
      </c>
    </row>
    <row r="68" spans="1:9" x14ac:dyDescent="0.2">
      <c r="A68" s="5" t="s">
        <v>137</v>
      </c>
      <c r="B68" s="6" t="s">
        <v>141</v>
      </c>
      <c r="C68" s="7" t="s">
        <v>48</v>
      </c>
      <c r="D68" s="8"/>
      <c r="E68" s="30">
        <v>23</v>
      </c>
      <c r="F68" s="9">
        <v>72</v>
      </c>
      <c r="G68" s="10">
        <f t="shared" si="3"/>
        <v>0</v>
      </c>
      <c r="H68" s="11">
        <f t="shared" si="4"/>
        <v>0</v>
      </c>
      <c r="I68" s="11">
        <f t="shared" si="5"/>
        <v>0</v>
      </c>
    </row>
    <row r="69" spans="1:9" x14ac:dyDescent="0.2">
      <c r="A69" s="5" t="s">
        <v>138</v>
      </c>
      <c r="B69" s="6" t="s">
        <v>143</v>
      </c>
      <c r="C69" s="7" t="s">
        <v>48</v>
      </c>
      <c r="D69" s="8"/>
      <c r="E69" s="30">
        <v>23</v>
      </c>
      <c r="F69" s="9">
        <v>72</v>
      </c>
      <c r="G69" s="10">
        <f t="shared" ref="G69:G78" si="6">D69*F69</f>
        <v>0</v>
      </c>
      <c r="H69" s="11">
        <f t="shared" ref="H69:H78" si="7">G69*E69%</f>
        <v>0</v>
      </c>
      <c r="I69" s="11">
        <f t="shared" ref="I69:I78" si="8">G69+H69</f>
        <v>0</v>
      </c>
    </row>
    <row r="70" spans="1:9" x14ac:dyDescent="0.2">
      <c r="A70" s="5" t="s">
        <v>140</v>
      </c>
      <c r="B70" s="6" t="s">
        <v>145</v>
      </c>
      <c r="C70" s="7" t="s">
        <v>48</v>
      </c>
      <c r="D70" s="8"/>
      <c r="E70" s="30">
        <v>23</v>
      </c>
      <c r="F70" s="9">
        <v>180</v>
      </c>
      <c r="G70" s="10">
        <f t="shared" si="6"/>
        <v>0</v>
      </c>
      <c r="H70" s="11">
        <f t="shared" si="7"/>
        <v>0</v>
      </c>
      <c r="I70" s="11">
        <f t="shared" si="8"/>
        <v>0</v>
      </c>
    </row>
    <row r="71" spans="1:9" x14ac:dyDescent="0.2">
      <c r="A71" s="5" t="s">
        <v>142</v>
      </c>
      <c r="B71" s="6" t="s">
        <v>147</v>
      </c>
      <c r="C71" s="7" t="s">
        <v>48</v>
      </c>
      <c r="D71" s="8"/>
      <c r="E71" s="30">
        <v>23</v>
      </c>
      <c r="F71" s="9">
        <v>20</v>
      </c>
      <c r="G71" s="10">
        <f t="shared" si="6"/>
        <v>0</v>
      </c>
      <c r="H71" s="11">
        <f t="shared" si="7"/>
        <v>0</v>
      </c>
      <c r="I71" s="11">
        <f t="shared" si="8"/>
        <v>0</v>
      </c>
    </row>
    <row r="72" spans="1:9" x14ac:dyDescent="0.2">
      <c r="A72" s="5" t="s">
        <v>144</v>
      </c>
      <c r="B72" s="6" t="s">
        <v>149</v>
      </c>
      <c r="C72" s="7" t="s">
        <v>48</v>
      </c>
      <c r="D72" s="8"/>
      <c r="E72" s="30">
        <v>23</v>
      </c>
      <c r="F72" s="9">
        <v>180</v>
      </c>
      <c r="G72" s="10">
        <f t="shared" si="6"/>
        <v>0</v>
      </c>
      <c r="H72" s="11">
        <f t="shared" si="7"/>
        <v>0</v>
      </c>
      <c r="I72" s="11">
        <f t="shared" si="8"/>
        <v>0</v>
      </c>
    </row>
    <row r="73" spans="1:9" ht="30.75" customHeight="1" x14ac:dyDescent="0.2">
      <c r="A73" s="5" t="s">
        <v>146</v>
      </c>
      <c r="B73" s="6" t="s">
        <v>151</v>
      </c>
      <c r="C73" s="7" t="s">
        <v>15</v>
      </c>
      <c r="D73" s="8"/>
      <c r="E73" s="30">
        <v>5</v>
      </c>
      <c r="F73" s="9">
        <v>10</v>
      </c>
      <c r="G73" s="10">
        <f t="shared" si="6"/>
        <v>0</v>
      </c>
      <c r="H73" s="11">
        <f t="shared" si="7"/>
        <v>0</v>
      </c>
      <c r="I73" s="11">
        <f t="shared" si="8"/>
        <v>0</v>
      </c>
    </row>
    <row r="74" spans="1:9" x14ac:dyDescent="0.2">
      <c r="A74" s="5" t="s">
        <v>148</v>
      </c>
      <c r="B74" s="6" t="s">
        <v>153</v>
      </c>
      <c r="C74" s="7" t="s">
        <v>48</v>
      </c>
      <c r="D74" s="8"/>
      <c r="E74" s="30">
        <v>5</v>
      </c>
      <c r="F74" s="9">
        <v>150</v>
      </c>
      <c r="G74" s="10">
        <f t="shared" si="6"/>
        <v>0</v>
      </c>
      <c r="H74" s="11">
        <f t="shared" si="7"/>
        <v>0</v>
      </c>
      <c r="I74" s="11">
        <f t="shared" si="8"/>
        <v>0</v>
      </c>
    </row>
    <row r="75" spans="1:9" x14ac:dyDescent="0.2">
      <c r="A75" s="5" t="s">
        <v>150</v>
      </c>
      <c r="B75" s="6" t="s">
        <v>155</v>
      </c>
      <c r="C75" s="7" t="s">
        <v>48</v>
      </c>
      <c r="D75" s="8"/>
      <c r="E75" s="30">
        <v>23</v>
      </c>
      <c r="F75" s="9">
        <v>400</v>
      </c>
      <c r="G75" s="10">
        <f t="shared" si="6"/>
        <v>0</v>
      </c>
      <c r="H75" s="11">
        <f t="shared" si="7"/>
        <v>0</v>
      </c>
      <c r="I75" s="11">
        <f t="shared" si="8"/>
        <v>0</v>
      </c>
    </row>
    <row r="76" spans="1:9" x14ac:dyDescent="0.2">
      <c r="A76" s="5" t="s">
        <v>152</v>
      </c>
      <c r="B76" s="6" t="s">
        <v>157</v>
      </c>
      <c r="C76" s="7" t="s">
        <v>48</v>
      </c>
      <c r="D76" s="8"/>
      <c r="E76" s="30">
        <v>5</v>
      </c>
      <c r="F76" s="9">
        <v>350</v>
      </c>
      <c r="G76" s="10">
        <f t="shared" si="6"/>
        <v>0</v>
      </c>
      <c r="H76" s="11">
        <f t="shared" si="7"/>
        <v>0</v>
      </c>
      <c r="I76" s="11">
        <f t="shared" si="8"/>
        <v>0</v>
      </c>
    </row>
    <row r="77" spans="1:9" x14ac:dyDescent="0.2">
      <c r="A77" s="5" t="s">
        <v>154</v>
      </c>
      <c r="B77" s="6" t="s">
        <v>159</v>
      </c>
      <c r="C77" s="7" t="s">
        <v>48</v>
      </c>
      <c r="D77" s="8"/>
      <c r="E77" s="30">
        <v>5</v>
      </c>
      <c r="F77" s="9">
        <v>560</v>
      </c>
      <c r="G77" s="10">
        <f t="shared" si="6"/>
        <v>0</v>
      </c>
      <c r="H77" s="11">
        <f t="shared" si="7"/>
        <v>0</v>
      </c>
      <c r="I77" s="11">
        <f t="shared" si="8"/>
        <v>0</v>
      </c>
    </row>
    <row r="78" spans="1:9" x14ac:dyDescent="0.2">
      <c r="A78" s="5" t="s">
        <v>156</v>
      </c>
      <c r="B78" s="6" t="s">
        <v>161</v>
      </c>
      <c r="C78" s="7" t="s">
        <v>48</v>
      </c>
      <c r="D78" s="8"/>
      <c r="E78" s="30">
        <v>8</v>
      </c>
      <c r="F78" s="9">
        <v>210</v>
      </c>
      <c r="G78" s="10">
        <f t="shared" si="6"/>
        <v>0</v>
      </c>
      <c r="H78" s="11">
        <f t="shared" si="7"/>
        <v>0</v>
      </c>
      <c r="I78" s="11">
        <f t="shared" si="8"/>
        <v>0</v>
      </c>
    </row>
    <row r="79" spans="1:9" x14ac:dyDescent="0.2">
      <c r="A79" s="5" t="s">
        <v>158</v>
      </c>
      <c r="B79" s="6" t="s">
        <v>162</v>
      </c>
      <c r="C79" s="7" t="s">
        <v>39</v>
      </c>
      <c r="D79" s="8"/>
      <c r="E79" s="30">
        <v>8</v>
      </c>
      <c r="F79" s="9">
        <v>410</v>
      </c>
      <c r="G79" s="10">
        <f t="shared" ref="G79:G84" si="9">D79*F79</f>
        <v>0</v>
      </c>
      <c r="H79" s="11">
        <f t="shared" ref="H79:H84" si="10">G79*E79%</f>
        <v>0</v>
      </c>
      <c r="I79" s="11">
        <f t="shared" ref="I79:I84" si="11">G79+H79</f>
        <v>0</v>
      </c>
    </row>
    <row r="80" spans="1:9" x14ac:dyDescent="0.2">
      <c r="A80" s="5" t="s">
        <v>160</v>
      </c>
      <c r="B80" s="6" t="s">
        <v>163</v>
      </c>
      <c r="C80" s="7" t="s">
        <v>39</v>
      </c>
      <c r="D80" s="8"/>
      <c r="E80" s="30">
        <v>5</v>
      </c>
      <c r="F80" s="9">
        <v>70</v>
      </c>
      <c r="G80" s="10">
        <f t="shared" si="9"/>
        <v>0</v>
      </c>
      <c r="H80" s="11">
        <f t="shared" si="10"/>
        <v>0</v>
      </c>
      <c r="I80" s="11">
        <f t="shared" si="11"/>
        <v>0</v>
      </c>
    </row>
    <row r="81" spans="1:9" x14ac:dyDescent="0.2">
      <c r="A81" s="5" t="s">
        <v>168</v>
      </c>
      <c r="B81" s="6" t="s">
        <v>164</v>
      </c>
      <c r="C81" s="7" t="s">
        <v>39</v>
      </c>
      <c r="D81" s="8"/>
      <c r="E81" s="30">
        <v>5</v>
      </c>
      <c r="F81" s="9">
        <v>70</v>
      </c>
      <c r="G81" s="10">
        <f t="shared" si="9"/>
        <v>0</v>
      </c>
      <c r="H81" s="11">
        <f t="shared" si="10"/>
        <v>0</v>
      </c>
      <c r="I81" s="11">
        <f t="shared" si="11"/>
        <v>0</v>
      </c>
    </row>
    <row r="82" spans="1:9" x14ac:dyDescent="0.2">
      <c r="A82" s="5" t="s">
        <v>170</v>
      </c>
      <c r="B82" s="6" t="s">
        <v>165</v>
      </c>
      <c r="C82" s="7" t="s">
        <v>48</v>
      </c>
      <c r="D82" s="8"/>
      <c r="E82" s="30">
        <v>8</v>
      </c>
      <c r="F82" s="9">
        <v>80</v>
      </c>
      <c r="G82" s="10">
        <f t="shared" si="9"/>
        <v>0</v>
      </c>
      <c r="H82" s="11">
        <f t="shared" si="10"/>
        <v>0</v>
      </c>
      <c r="I82" s="11">
        <f t="shared" si="11"/>
        <v>0</v>
      </c>
    </row>
    <row r="83" spans="1:9" x14ac:dyDescent="0.2">
      <c r="A83" s="5" t="s">
        <v>181</v>
      </c>
      <c r="B83" s="6" t="s">
        <v>166</v>
      </c>
      <c r="C83" s="7" t="s">
        <v>15</v>
      </c>
      <c r="D83" s="8"/>
      <c r="E83" s="30">
        <v>5</v>
      </c>
      <c r="F83" s="9">
        <v>50</v>
      </c>
      <c r="G83" s="10">
        <f t="shared" si="9"/>
        <v>0</v>
      </c>
      <c r="H83" s="11">
        <f t="shared" si="10"/>
        <v>0</v>
      </c>
      <c r="I83" s="11">
        <f t="shared" si="11"/>
        <v>0</v>
      </c>
    </row>
    <row r="84" spans="1:9" x14ac:dyDescent="0.2">
      <c r="A84" s="5" t="s">
        <v>182</v>
      </c>
      <c r="B84" s="6" t="s">
        <v>167</v>
      </c>
      <c r="C84" s="7" t="s">
        <v>39</v>
      </c>
      <c r="D84" s="8"/>
      <c r="E84" s="30">
        <v>5</v>
      </c>
      <c r="F84" s="9">
        <v>40</v>
      </c>
      <c r="G84" s="10">
        <f t="shared" si="9"/>
        <v>0</v>
      </c>
      <c r="H84" s="11">
        <f t="shared" si="10"/>
        <v>0</v>
      </c>
      <c r="I84" s="11">
        <f t="shared" si="11"/>
        <v>0</v>
      </c>
    </row>
    <row r="85" spans="1:9" x14ac:dyDescent="0.2">
      <c r="A85" s="5" t="s">
        <v>183</v>
      </c>
      <c r="B85" s="6" t="s">
        <v>169</v>
      </c>
      <c r="C85" s="7" t="s">
        <v>39</v>
      </c>
      <c r="D85" s="8"/>
      <c r="E85" s="30">
        <v>5</v>
      </c>
      <c r="F85" s="9">
        <v>75</v>
      </c>
      <c r="G85" s="10">
        <f>D85*F85</f>
        <v>0</v>
      </c>
      <c r="H85" s="11">
        <f>G85*E85%</f>
        <v>0</v>
      </c>
      <c r="I85" s="11">
        <f>G85+H85</f>
        <v>0</v>
      </c>
    </row>
    <row r="86" spans="1:9" x14ac:dyDescent="0.2">
      <c r="A86" s="5" t="s">
        <v>184</v>
      </c>
      <c r="B86" s="6" t="s">
        <v>171</v>
      </c>
      <c r="C86" s="7" t="s">
        <v>39</v>
      </c>
      <c r="D86" s="8"/>
      <c r="E86" s="30">
        <v>5</v>
      </c>
      <c r="F86" s="9">
        <v>100</v>
      </c>
      <c r="G86" s="10">
        <f>D86*F86</f>
        <v>0</v>
      </c>
      <c r="H86" s="11">
        <f>G86*E86%</f>
        <v>0</v>
      </c>
      <c r="I86" s="11">
        <f>G86+H86</f>
        <v>0</v>
      </c>
    </row>
    <row r="87" spans="1:9" s="17" customFormat="1" ht="28.5" customHeight="1" x14ac:dyDescent="0.2">
      <c r="A87" s="13"/>
      <c r="B87" s="14" t="s">
        <v>172</v>
      </c>
      <c r="C87" s="15" t="s">
        <v>173</v>
      </c>
      <c r="D87" s="15" t="s">
        <v>173</v>
      </c>
      <c r="E87" s="31" t="s">
        <v>173</v>
      </c>
      <c r="F87" s="15" t="s">
        <v>173</v>
      </c>
      <c r="G87" s="16">
        <f>SUM(G7:G86)</f>
        <v>0</v>
      </c>
      <c r="H87" s="16">
        <f>SUM(H7:H86)</f>
        <v>0</v>
      </c>
      <c r="I87" s="16">
        <f>SUM(I7:I86)</f>
        <v>0</v>
      </c>
    </row>
    <row r="88" spans="1:9" s="17" customFormat="1" ht="18" customHeight="1" x14ac:dyDescent="0.2">
      <c r="B88" s="18"/>
      <c r="E88" s="32"/>
    </row>
    <row r="89" spans="1:9" s="17" customFormat="1" ht="52.5" customHeight="1" x14ac:dyDescent="0.2">
      <c r="B89" s="19"/>
      <c r="C89" s="20" t="s">
        <v>174</v>
      </c>
      <c r="D89" s="39" t="s">
        <v>175</v>
      </c>
      <c r="E89" s="39"/>
      <c r="F89" s="20" t="s">
        <v>176</v>
      </c>
      <c r="G89" s="21">
        <v>8</v>
      </c>
    </row>
    <row r="90" spans="1:9" ht="56.25" customHeight="1" x14ac:dyDescent="0.2">
      <c r="A90" s="17"/>
      <c r="B90" s="19" t="s">
        <v>177</v>
      </c>
      <c r="C90" s="16">
        <f>G87</f>
        <v>0</v>
      </c>
      <c r="D90" s="40">
        <f>I87</f>
        <v>0</v>
      </c>
      <c r="E90" s="40"/>
      <c r="F90" s="22"/>
      <c r="G90" s="23">
        <f>H87</f>
        <v>0</v>
      </c>
      <c r="H90" s="17"/>
      <c r="I90" s="17"/>
    </row>
    <row r="91" spans="1:9" ht="24" customHeight="1" x14ac:dyDescent="0.2">
      <c r="A91" s="17"/>
      <c r="B91" s="18"/>
      <c r="C91" s="24"/>
      <c r="D91" s="24"/>
      <c r="E91" s="33"/>
      <c r="F91" s="17"/>
      <c r="G91" s="35"/>
      <c r="H91" s="35"/>
      <c r="I91" s="35"/>
    </row>
    <row r="92" spans="1:9" ht="29.25" customHeight="1" x14ac:dyDescent="0.2">
      <c r="G92" s="35"/>
      <c r="H92" s="35"/>
      <c r="I92" s="35"/>
    </row>
    <row r="93" spans="1:9" x14ac:dyDescent="0.2">
      <c r="H93" s="26" t="s">
        <v>178</v>
      </c>
    </row>
    <row r="94" spans="1:9" x14ac:dyDescent="0.2">
      <c r="H94" s="26" t="s">
        <v>179</v>
      </c>
    </row>
  </sheetData>
  <mergeCells count="8">
    <mergeCell ref="G91:I91"/>
    <mergeCell ref="G92:I92"/>
    <mergeCell ref="A1:I1"/>
    <mergeCell ref="A2:I2"/>
    <mergeCell ref="A3:I3"/>
    <mergeCell ref="F4:I4"/>
    <mergeCell ref="D89:E89"/>
    <mergeCell ref="D90:E90"/>
  </mergeCells>
  <pageMargins left="0.52007874015748023" right="0.49015748031496059" top="0.82559055118110236" bottom="0.81574803149606301" header="0.5299212598425197" footer="0.52007874015748023"/>
  <pageSetup paperSize="9" scale="85" fitToWidth="0" fitToHeight="0" pageOrder="overThenDown"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otalTime>22787611</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RÓZNE ART.SPOŻYWCZE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a</cp:lastModifiedBy>
  <cp:lastPrinted>2024-11-29T09:33:58Z</cp:lastPrinted>
  <dcterms:created xsi:type="dcterms:W3CDTF">2024-11-29T08:49:59Z</dcterms:created>
  <dcterms:modified xsi:type="dcterms:W3CDTF">2024-12-02T11:00:01Z</dcterms:modified>
</cp:coreProperties>
</file>