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00" activeTab="4"/>
  </bookViews>
  <sheets>
    <sheet name="Pakiet nr 1" sheetId="1" r:id="rId1"/>
    <sheet name="Pakiet nr 2" sheetId="2" r:id="rId2"/>
    <sheet name="Pakiet nr 3" sheetId="3" r:id="rId3"/>
    <sheet name="Pakiet nr 4" sheetId="4" r:id="rId4"/>
    <sheet name="Pakiet nr 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5" l="1"/>
  <c r="I12" i="5" s="1"/>
  <c r="G13" i="5"/>
  <c r="I13" i="5" s="1"/>
  <c r="G11" i="5"/>
  <c r="I11" i="5" s="1"/>
  <c r="G10" i="5"/>
  <c r="I10" i="5" s="1"/>
  <c r="G9" i="5"/>
  <c r="I9" i="5" s="1"/>
  <c r="G8" i="5"/>
  <c r="I8" i="5" s="1"/>
  <c r="G7" i="5"/>
  <c r="I7" i="5" s="1"/>
  <c r="I15" i="5" s="1"/>
  <c r="G31" i="4"/>
  <c r="I31" i="4" s="1"/>
  <c r="G30" i="4"/>
  <c r="I30" i="4" s="1"/>
  <c r="G29" i="4"/>
  <c r="I29" i="4" s="1"/>
  <c r="G28" i="4"/>
  <c r="I28" i="4"/>
  <c r="G27" i="4"/>
  <c r="I27" i="4" s="1"/>
  <c r="G26" i="4"/>
  <c r="I26" i="4" s="1"/>
  <c r="G32" i="4"/>
  <c r="I32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I11" i="4" s="1"/>
  <c r="G10" i="4"/>
  <c r="I10" i="4" s="1"/>
  <c r="G9" i="4"/>
  <c r="I9" i="4" s="1"/>
  <c r="G8" i="4"/>
  <c r="I8" i="4" s="1"/>
  <c r="G7" i="4"/>
  <c r="G13" i="3"/>
  <c r="I13" i="3" s="1"/>
  <c r="G12" i="3"/>
  <c r="I12" i="3" s="1"/>
  <c r="G11" i="3"/>
  <c r="I11" i="3" s="1"/>
  <c r="G9" i="3"/>
  <c r="I9" i="3" s="1"/>
  <c r="G8" i="3"/>
  <c r="G24" i="2"/>
  <c r="I24" i="2" s="1"/>
  <c r="G23" i="2"/>
  <c r="I23" i="2" s="1"/>
  <c r="G22" i="2"/>
  <c r="I22" i="2" s="1"/>
  <c r="G25" i="2"/>
  <c r="I25" i="2" s="1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  <c r="G8" i="2"/>
  <c r="I8" i="2" s="1"/>
  <c r="G7" i="2"/>
  <c r="I7" i="2" s="1"/>
  <c r="G6" i="2"/>
  <c r="G11" i="1"/>
  <c r="I11" i="1" s="1"/>
  <c r="G10" i="1"/>
  <c r="I10" i="1" s="1"/>
  <c r="G9" i="1"/>
  <c r="I9" i="1" s="1"/>
  <c r="G8" i="1"/>
  <c r="I8" i="1" s="1"/>
  <c r="G14" i="1"/>
  <c r="I14" i="1" s="1"/>
  <c r="G13" i="1"/>
  <c r="I13" i="1" s="1"/>
  <c r="G12" i="1"/>
  <c r="I12" i="1" s="1"/>
  <c r="G15" i="5" l="1"/>
  <c r="G15" i="3"/>
  <c r="G34" i="4"/>
  <c r="I7" i="4"/>
  <c r="I34" i="4" s="1"/>
  <c r="I8" i="3"/>
  <c r="I15" i="3" s="1"/>
  <c r="G27" i="2"/>
  <c r="I6" i="2"/>
  <c r="I27" i="2" s="1"/>
  <c r="I16" i="1"/>
  <c r="G16" i="1"/>
</calcChain>
</file>

<file path=xl/sharedStrings.xml><?xml version="1.0" encoding="utf-8"?>
<sst xmlns="http://schemas.openxmlformats.org/spreadsheetml/2006/main" count="238" uniqueCount="99">
  <si>
    <r>
      <t xml:space="preserve">PAKIET </t>
    </r>
    <r>
      <rPr>
        <b/>
        <sz val="10"/>
        <color indexed="10"/>
        <rFont val="Arial"/>
        <family val="2"/>
        <charset val="238"/>
      </rPr>
      <t xml:space="preserve"> I</t>
    </r>
  </si>
  <si>
    <t>1.</t>
  </si>
  <si>
    <t>2.</t>
  </si>
  <si>
    <t>3.</t>
  </si>
  <si>
    <t>4.</t>
  </si>
  <si>
    <t>5.</t>
  </si>
  <si>
    <t>6.</t>
  </si>
  <si>
    <t>7.</t>
  </si>
  <si>
    <t>Opis wyrobu</t>
  </si>
  <si>
    <r>
      <t>Cena jednostkowa netto PLN</t>
    </r>
    <r>
      <rPr>
        <b/>
        <vertAlign val="superscript"/>
        <sz val="10"/>
        <color indexed="8"/>
        <rFont val="Arial"/>
        <family val="2"/>
        <charset val="238"/>
      </rPr>
      <t>1</t>
    </r>
  </si>
  <si>
    <t>j.m.</t>
  </si>
  <si>
    <t>ilość</t>
  </si>
  <si>
    <r>
      <t>Wartość netto PLN</t>
    </r>
    <r>
      <rPr>
        <b/>
        <vertAlign val="superscript"/>
        <sz val="10"/>
        <color indexed="8"/>
        <rFont val="Arial"/>
        <family val="2"/>
        <charset val="238"/>
      </rPr>
      <t>2</t>
    </r>
    <r>
      <rPr>
        <b/>
        <sz val="10"/>
        <color indexed="8"/>
        <rFont val="Arial"/>
        <family val="2"/>
        <charset val="238"/>
      </rPr>
      <t xml:space="preserve"> (1x3)</t>
    </r>
  </si>
  <si>
    <t>VAT w PLN</t>
  </si>
  <si>
    <r>
      <t>Wartość brutto PLN (4+5)</t>
    </r>
    <r>
      <rPr>
        <b/>
        <vertAlign val="superscript"/>
        <sz val="10"/>
        <color indexed="8"/>
        <rFont val="Arial"/>
        <family val="2"/>
        <charset val="238"/>
      </rPr>
      <t>3</t>
    </r>
  </si>
  <si>
    <t xml:space="preserve">Proponowany kod </t>
  </si>
  <si>
    <t>Asortyment</t>
  </si>
  <si>
    <t>Producent /typ</t>
  </si>
  <si>
    <t>szt.</t>
  </si>
  <si>
    <t xml:space="preserve">szt. </t>
  </si>
  <si>
    <t>szt</t>
  </si>
  <si>
    <t xml:space="preserve">Wymagania: Zestaw instrumentarium musi być dostarczony w kontenerach z filtrami umożliwiającymi ich sterylizację i przechowywanie. Zamawiający wymaga do każdej protezy napędu ortopedycznego. Oferent zobowiązuje się do przechowywania zestawu instrumentarium i kompletu implantów w formie depozytu na terenie szpitala. dostarczonych wraz z implantami szafach spełniających wymagania bloków operacyjnych.. W ramach realizacji umowy wykonawca zobowiazuje sie do przeprowadzenia niezbednych szkoleń personelu lekarskiego, pielegniarskiego w ośrodkach referencyjnych w kraju i zagranicą. Wykonawca ma obowiązek opracować i przedłożyć zamawiajacemu harmonogram szkoleń związanych z dostarczanym towarem w ramach niniejszej umowy oraz ich zakres. Zamawiający dokona wyboru uczestników spośród swojego personelu. Wykonawca zobowiazuje sie na pokrycie kosztów dojazdu i przyjazdu uczestników szkolenia na miejsce szkolenia oraz zakwaterowania uczestników szkolenia dotyczących szkoleń przeprowadzonych poza siedzibą zamawiającego. </t>
  </si>
  <si>
    <t>RAZEM:</t>
  </si>
  <si>
    <r>
      <t>OPIS PRZEDMIOTU ZAMÓWIENIA</t>
    </r>
    <r>
      <rPr>
        <b/>
        <sz val="10"/>
        <color indexed="8"/>
        <rFont val="Arial"/>
        <family val="2"/>
        <charset val="238"/>
      </rPr>
      <t xml:space="preserve"> - </t>
    </r>
    <r>
      <rPr>
        <b/>
        <i/>
        <sz val="10"/>
        <color indexed="8"/>
        <rFont val="Arial"/>
        <family val="2"/>
        <charset val="238"/>
      </rPr>
      <t xml:space="preserve">Zespolenie biższego ramienia </t>
    </r>
    <r>
      <rPr>
        <b/>
        <sz val="10"/>
        <color indexed="8"/>
        <rFont val="Arial"/>
        <family val="2"/>
        <charset val="238"/>
      </rPr>
      <t xml:space="preserve">  -  DEPOZYT</t>
    </r>
    <r>
      <rPr>
        <b/>
        <sz val="10"/>
        <color indexed="10"/>
        <rFont val="Arial"/>
        <family val="2"/>
        <charset val="238"/>
      </rPr>
      <t xml:space="preserve"> </t>
    </r>
  </si>
  <si>
    <t xml:space="preserve"> Płyta tytanowa do złamań w obrębie bliższego końca kości ramiennej
- fabryczne wkręcone celowniki pod wiertła
- celowniki oznaczone kolorem dla prawej i lewej kończyny
- możliwość doginania płyt in situ
- centralny otwór pod kierunkowy drut Kirschnera  135 stopni 
- otwory pod druty K w głowie płyty oraz możliwość  doszycia do płyty stożka rotatorów
- dwa rodzaje płyt- płyty implantowane 1 lub 2 cm poniżej guzka większego
- płyty niższe posiadają 7 otworów w głowie pod śruby  w wielu kierunkach oraz 3, 4, 7, 11 i 14 otworów w trzonie (długość płyt odpowiednio 73, 83, 133, 190 i 227 mm)
- płyty wyższe posiadają 9 otworów w głowie pod śruby  w wielu kierunkach oraz 3, 4, 7, 11 i 14 otworów w trzonie (długość płyt odpowiednio 80, 90, 140, 197 i 234mm)
- płyty z 3 i 4 otworami w trzonie są proste, płyty od 7 otworów wzwyż posiadają przednią krzywinę na trzonie umożliwiającą ominięcie przedziału mięśnia naramienno- piersiowego
- płyty od 11 otworów wzwyż posiadają dodatkowo na trzonie przewężenie umożliwiające dogięcie płyty w każdej płaszczyźnie
- w każdym otworze w głowie płyt możliwość użycia śrub 3.5 mm korowych , 3.5 mm blokowanych (długość , 3.5 mm blokowanych zmiennokątowo (25 stopni) 4.0 mm gąbczastych oraz blokowanych pegów o średnicy 3.2 mm
- długość wszystkich śrub i pegów 20-60 mm co 2 mm; 65-70 mm co 5 mm. </t>
  </si>
  <si>
    <t>Płyta do bliższego ramienia 3-7 otworów</t>
  </si>
  <si>
    <t>Płyta do bliższego ramienia 11-14 otworów</t>
  </si>
  <si>
    <t>Śruby blokowane</t>
  </si>
  <si>
    <t>Śruby blokowane zmiennokątowe</t>
  </si>
  <si>
    <t>Śruby gąbczaste</t>
  </si>
  <si>
    <t>Śruby korowe</t>
  </si>
  <si>
    <r>
      <t>OPIS PRZEDMIOTU ZAMÓWIENIA</t>
    </r>
    <r>
      <rPr>
        <b/>
        <sz val="10"/>
        <color indexed="8"/>
        <rFont val="Arial"/>
        <family val="2"/>
        <charset val="238"/>
      </rPr>
      <t xml:space="preserve"> - Artroskopia barku  -  DEPOZYT</t>
    </r>
    <r>
      <rPr>
        <b/>
        <sz val="10"/>
        <color indexed="10"/>
        <rFont val="Arial"/>
        <family val="2"/>
        <charset val="238"/>
      </rPr>
      <t xml:space="preserve"> </t>
    </r>
  </si>
  <si>
    <t>sterylny (jednorazowy) zestaw instrumentarium 2,1mm: płaszcz, wiertło i obturator.</t>
  </si>
  <si>
    <t>Miękka bezwęzłowa kotwica do barku, wykonana z plecionki poliestrowej,  na sterylnym podajniku. Średnica 2,1mm, nitka #1.</t>
  </si>
  <si>
    <t xml:space="preserve"> wiertlo</t>
  </si>
  <si>
    <t>sterylny (jednorazowy) zestaw instrumentarium 1,4mm: płaszcz, wiertło i obturator.</t>
  </si>
  <si>
    <t xml:space="preserve">Miękka kotwica do barku, wykonana z plecionki poliestrowej,  na sterylnym podajniku. Średnica 1,4mm. </t>
  </si>
  <si>
    <t>wiertło 1,4mm</t>
  </si>
  <si>
    <t>sterylny (jednorazowy) zestaw instrumentarium 2,9mm: płaszcz, wiertło i obturator.</t>
  </si>
  <si>
    <t>Miękka kotwica do naprawy stożka rotatorów, wykonana z plecionki poliestrowej,  na sterylnym podajniku. Średnica 2,9mm.Dwie różnokolorowe, wzmocnione nici.</t>
  </si>
  <si>
    <t>Kotwica  2.9MM DBL LDD SL WBK/B BB Miękka kotwica do naprawy stożka rotatorów, wykonana z plecionki poliestrowej,  na sterylnym podajniku. Średnica 2,9mm. Dwie taśmy szerokości 1,5mm: biało-czarna i niebieska</t>
  </si>
  <si>
    <r>
      <t xml:space="preserve">PAKIET </t>
    </r>
    <r>
      <rPr>
        <b/>
        <sz val="10"/>
        <color indexed="10"/>
        <rFont val="Arial"/>
        <family val="2"/>
        <charset val="238"/>
      </rPr>
      <t xml:space="preserve"> II</t>
    </r>
  </si>
  <si>
    <t xml:space="preserve"> wiertło 2,9mm</t>
  </si>
  <si>
    <t xml:space="preserve"> kotwica z materiału PEEK, wbijana - z tytanowym grotem, bez konieczności nawiercania,  bezwęzłowa, z możliwością wprowadzenia i niezależnego napięcia 8 nitek, średnica 4,5mm, długość 25,8mm, rotacyjna  głowica w aplikatorze umożliwiająca kontrolę napięcia nitek.</t>
  </si>
  <si>
    <t xml:space="preserve"> prowadnica nitinolowa do przeszywacza tkanki miękkiej Quattro</t>
  </si>
  <si>
    <t xml:space="preserve">  Bezwęzłowy system do  leczenia niestabilności stawu barkowo-obojczykowego, składający się z guzika tytanowego  o średnicy 10mm oraz ostro zakończonej z jednej strony płytki tytanowej, połączonej z samozaciskową, bezwęzłową  i regulowana pętlą polietylenową. Płytka z wystającym pierścieniem ograniczającym jej przemieszczanie względem kanału.  W zestawie nić prowadząca implant.</t>
  </si>
  <si>
    <t xml:space="preserve"> Bezwęzłowy system do leczenia przewlekłej niestabilności stawu barkowo-obojczykowego, składający się z guzika tytanowego  o średnicy 10mm oraz ostro zakończonej z jednej strony płytki tytanowej, połączonej z samozaciskową, bezwęzłową  i regulowana pętlą polietylenową, która połączona jest z drugą samozaciskową, bezwęzłową  i regulowaną pętlą polietylenową. Płytka z wystającym pierścieniem ograniczającym jej przemieszczanie względem kanału. W zestawie nić prowadząca implant.</t>
  </si>
  <si>
    <t>ZipTight sterylny (jednorazowy) zestaw instrumentarium: płaszcz, popychacz, wiertło 4,5mm.</t>
  </si>
  <si>
    <t>Wiertło kaniulowane 4,5mm</t>
  </si>
  <si>
    <t xml:space="preserve">taśma wykonana z UHMWPE
- 2szt. : czarno-niebieska i czarna </t>
  </si>
  <si>
    <t xml:space="preserve"> taśma wykonana z UHMWPE
- 2szt. : czarno-niebieska i czarna </t>
  </si>
  <si>
    <t xml:space="preserve">2,9 Implant tytanowy 2,9mm w technologii ZIPloop, z igłami, na jednorazowym podajniku z wypychaczem implantu. Podziałka głębokości na ścianie bocznej podajnika. </t>
  </si>
  <si>
    <t xml:space="preserve"> 2,9 Miękka uniwersalna kotwica z igłami tnącymi, wykonana z plecionki poliestrowej,  na sterylnym podajniku. Średnica 2.9mm.Dwie różnokolorowe, wzmocnione nici. Krótki podajnik.</t>
  </si>
  <si>
    <r>
      <t xml:space="preserve">PAKIET </t>
    </r>
    <r>
      <rPr>
        <b/>
        <sz val="10"/>
        <color indexed="10"/>
        <rFont val="Arial"/>
        <family val="2"/>
        <charset val="238"/>
      </rPr>
      <t xml:space="preserve"> III</t>
    </r>
  </si>
  <si>
    <t xml:space="preserve">Endoproteza łokcia typu Coonrad-Morrey  składająca się z części ramiennej, części łokciowej i zawiasu łączącego. 
Współpracujące elementy z UHMWPE umieszczane w części ramiennej i łokciowej, zawias mocowany współosiowo. </t>
  </si>
  <si>
    <r>
      <t>OPIS PRZEDMIOTU ZAMÓWIENIA</t>
    </r>
    <r>
      <rPr>
        <b/>
        <sz val="10"/>
        <color indexed="8"/>
        <rFont val="Arial"/>
        <family val="2"/>
        <charset val="238"/>
      </rPr>
      <t xml:space="preserve"> - Endoproteza łokocia</t>
    </r>
    <r>
      <rPr>
        <b/>
        <i/>
        <sz val="10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 xml:space="preserve">  -  DEPOZYT</t>
    </r>
    <r>
      <rPr>
        <b/>
        <sz val="10"/>
        <color indexed="10"/>
        <rFont val="Arial"/>
        <family val="2"/>
        <charset val="238"/>
      </rPr>
      <t xml:space="preserve"> </t>
    </r>
  </si>
  <si>
    <t>Część ramienna tytanowa w 12 rozmiarach o przekroju trójkątnym, zapewniającym stabilność antyrotacyjną. Flansza części ramiennej w dwóch długościach, umożliwiająca zastosowanie podkładki kostnej. Zawias typu zatrzaskowego.</t>
  </si>
  <si>
    <t>Część łokciowa tytanowa w 12 rozmiarach o przekroju prostokątnym.
Elementy łokciowe pokryte warstwą PMMA ułatwiającą wiązanie cementu kostnego.</t>
  </si>
  <si>
    <t xml:space="preserve">Proteza modułowa głowy kości promieniowej </t>
  </si>
  <si>
    <t xml:space="preserve">
Głowa - średnica 20, 22 i 24mm, każda dostępna w wysokości 10, 12, 14, 16, 18mm.</t>
  </si>
  <si>
    <t>Trzpień ze śrubą - 5 rozmiarów,  pokryty porowatą okładziną w celu przyspieszenia wczesnej osteointegracji.</t>
  </si>
  <si>
    <t>Śruba zapasowa</t>
  </si>
  <si>
    <r>
      <t xml:space="preserve">PAKIET </t>
    </r>
    <r>
      <rPr>
        <b/>
        <sz val="10"/>
        <color indexed="10"/>
        <rFont val="Arial"/>
        <family val="2"/>
        <charset val="238"/>
      </rPr>
      <t xml:space="preserve"> IV</t>
    </r>
  </si>
  <si>
    <r>
      <t>OPIS PRZEDMIOTU ZAMÓWIENIA</t>
    </r>
    <r>
      <rPr>
        <b/>
        <sz val="10"/>
        <color indexed="8"/>
        <rFont val="Arial"/>
        <family val="2"/>
        <charset val="238"/>
      </rPr>
      <t xml:space="preserve"> - Proteza barku  -  DEPOZYT</t>
    </r>
    <r>
      <rPr>
        <b/>
        <sz val="10"/>
        <color indexed="10"/>
        <rFont val="Arial"/>
        <family val="2"/>
        <charset val="238"/>
      </rPr>
      <t xml:space="preserve"> </t>
    </r>
  </si>
  <si>
    <t>Trzpień rewizyjny
- długość 194mm</t>
  </si>
  <si>
    <t xml:space="preserve">proteza  urazowa:                                      - trzpień urazowy monolityczny napylony w części bliższej porowatym stopem tytanu, rozmiary 4-14mm, każdy może być zastosowany do protezy odwróconej
- dwa boczne skrzydełka, po trzy otwory w każdym, do odpowiedniego mocowania guzków                                                                                       - regulacja wysokości osadzenia trzpienia za pomocą wkręcanego w kanał szpikowy  pozycjonera                                                                                     - głowy z regulowanym płynnie offsetem, średnica 38-58mm, wysokość 18-27
- znaczniki głębokości w części bliższej trzpienia          </t>
  </si>
  <si>
    <t xml:space="preserve">Trzpień urazowy </t>
  </si>
  <si>
    <t>proteza  połowicza:
- beztrzpieniowa podstawa głowy,  6 ramion napylonych porowatym stopem tytanu, rozmiary 30-40mm</t>
  </si>
  <si>
    <t>Beztrzpieniowa podstawa głowy / Trzpień anatomiczny</t>
  </si>
  <si>
    <t xml:space="preserve">Głowa anatomiczna </t>
  </si>
  <si>
    <t>Łącznik głowy</t>
  </si>
  <si>
    <t xml:space="preserve"> 
panewka cementowana  dla protezy anatomicznej:
- wykonana z PE 
- trzy cementowane kołki w podstawie
- 4 rozmiary
- wersja stadnardowa oraz z augmentem 19st (prawa/lewa)
- centralny trzpień PPS </t>
  </si>
  <si>
    <t>Panewka cementowana</t>
  </si>
  <si>
    <t>Trzpień Bezcementowy PPS</t>
  </si>
  <si>
    <t xml:space="preserve">jednorazowy celownik do frezu panewki anatomicznej z augmentem. Wersja prawa i lewa. </t>
  </si>
  <si>
    <t xml:space="preserve"> proteza  odwrócona                                
-  bezcementowy trzpień monolityczny napylony w części bliższej porowatym stopem tytanu, możliwość zastosowania jako trzpień cementowany, rozmiary 4-20mm, skok co 1mm
- możliwość zastosowania trzpieni o długości:
   55mm, 83mm i 122mm 
- mocowanie części panewkowej za pomocą centralnej śruby kompresyjnej i czterech obwodowych                                                                             - podstawa części panewkowej  napylona porowatym stopem tytanu pokrytym HA
- wkręt centralny o średnicy 6,5mm, długość 20-50mm
- wkręty obwodowe o średnicy 4,75mm, długość 15-45mm
- średnica glenosfery: 36 i 41 mm, każda w trzech wysokościach
- metalowa taca części ramiennej w trzech wysokościach                                                                        - wkład tacy części ramiennej w trzech wysokościach, wykonany z PE wysoce usieciowanego, formowanego ciśnieniowo    </t>
  </si>
  <si>
    <t>Trzpień anatomiczny</t>
  </si>
  <si>
    <t>Glenosfera</t>
  </si>
  <si>
    <t xml:space="preserve">Podstawa glenosfery  z łącznikiem </t>
  </si>
  <si>
    <t>Taca panewki</t>
  </si>
  <si>
    <t>Wkład panewki</t>
  </si>
  <si>
    <t>Wkręt centralny</t>
  </si>
  <si>
    <t>Wkręty obwodowe</t>
  </si>
  <si>
    <t>Mini łącznik
Łącznik do Mini baseplate 25mm, zapasowy</t>
  </si>
  <si>
    <t>głowy tytanowe 
Głowa anatomiczna protezy barku wykonana z tytanu dla pacjentów alergicznych</t>
  </si>
  <si>
    <t>glenosfery tytanowe 
Glenosfera (głowa) protezy barku odwróconej wykonanan z tytanu dla pacjentów alergicznych</t>
  </si>
  <si>
    <t xml:space="preserve"> tace panewki tytanowe 
Taca panewki odwróconej wykonana z tytanu dla pacjentów alergicznych</t>
  </si>
  <si>
    <t xml:space="preserve"> Augmentowana podstawa glenosfery
 z łącznikiem mini
- wykonana ze stopu tytanu, z napyleniem PPS HA
- średnica 25mm
- trzy wysokości augmentu 3, 5 i 7mm
- trzy kąty augmentu 10, 20 i 30 stopni
- otwór dla śruby centralnej kompresyjnej 6,5mm
- 4 otwory dla śrub blokowanych obwodowych 4,75mm                                                                                                                           - cyfrowe planowanie przedoperacyjne z zatwierdzeniem przez producenta planu operacyjnego indywidualnie dla każdego zgłoszonego przypadku  </t>
  </si>
  <si>
    <t>Wiertło ABP 2,7mm z ogranicznikiem</t>
  </si>
  <si>
    <t xml:space="preserve">Śruba reamera ABP </t>
  </si>
  <si>
    <r>
      <t xml:space="preserve">PAKIET </t>
    </r>
    <r>
      <rPr>
        <b/>
        <sz val="10"/>
        <color indexed="10"/>
        <rFont val="Arial"/>
        <family val="2"/>
        <charset val="238"/>
      </rPr>
      <t xml:space="preserve"> V</t>
    </r>
  </si>
  <si>
    <r>
      <t xml:space="preserve">OPIS PRZEDMIOTU ZAMÓWIENIA- </t>
    </r>
    <r>
      <rPr>
        <b/>
        <i/>
        <sz val="10"/>
        <color rgb="FF000000"/>
        <rFont val="Arial"/>
        <family val="2"/>
        <charset val="238"/>
      </rPr>
      <t>Biowchłanianlny pin do odprysków chąstki</t>
    </r>
    <r>
      <rPr>
        <b/>
        <sz val="10"/>
        <color indexed="8"/>
        <rFont val="Arial"/>
        <family val="2"/>
        <charset val="238"/>
      </rPr>
      <t xml:space="preserve"> </t>
    </r>
    <r>
      <rPr>
        <b/>
        <i/>
        <sz val="10"/>
        <color indexed="8"/>
        <rFont val="Arial"/>
        <family val="2"/>
        <charset val="238"/>
      </rPr>
      <t>- DEPOZYT</t>
    </r>
  </si>
  <si>
    <t>Sterylny biowchłanialny pin do odprysków chrząstki, wykonany z kwasu mlekowego o składzie 96L/4D PLA 1,5mm/16mm</t>
  </si>
  <si>
    <t>Sterylny biowchłanialny pin do odprysków chrząstki, wykonany z kwasu mlekowego o składzie 96L/4D PLA1,5mm/20mm</t>
  </si>
  <si>
    <t>Sterylny biowchłanialny pin do odprysków chrząstki, wykonany z kwasu mlekowego o składzie 96L/4D PLA 1,5mm/25mm</t>
  </si>
  <si>
    <t>Sterylny biowchłanialny pin do odprysków chrząstki, wykonany z kwasu mlekowego o składzie 96L/4D PLA 2,4mm/16mm</t>
  </si>
  <si>
    <t>Sterylny biowchłanialny pin do odprysków chrząstki, wykonany z kwasu mlekowego o składzie 96L/4D PLA 2,4mm/25mm</t>
  </si>
  <si>
    <t>Sterylny biowchłanialny pin do odprysków chrząstki, wykonany z kwasu mlekowego o składzie 96L/4D PLA 2,4mm/35mm</t>
  </si>
  <si>
    <t>Sterylny biowchłanialny pin do odprysków chrząstki, wykonany z kwasu mlekowego o składzie 96L/4D PLA 2,4mm/45mm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</si>
</sst>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wrapText="1"/>
    </xf>
    <xf numFmtId="0" fontId="11" fillId="0" borderId="15" xfId="0" applyFont="1" applyBorder="1"/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19" xfId="0" applyNumberFormat="1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13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8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15" fillId="0" borderId="15" xfId="0" applyFont="1" applyFill="1" applyBorder="1" applyAlignment="1">
      <alignment horizontal="left" vertical="center" wrapText="1"/>
    </xf>
    <xf numFmtId="4" fontId="16" fillId="0" borderId="8" xfId="0" applyNumberFormat="1" applyFont="1" applyBorder="1" applyAlignment="1">
      <alignment horizontal="center" vertical="center" wrapText="1"/>
    </xf>
    <xf numFmtId="4" fontId="16" fillId="0" borderId="19" xfId="0" applyNumberFormat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  <xf numFmtId="4" fontId="16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view="pageBreakPreview" topLeftCell="A4" zoomScale="90" zoomScaleNormal="100" zoomScaleSheetLayoutView="90" workbookViewId="0">
      <selection activeCell="H8" sqref="H8:H14"/>
    </sheetView>
  </sheetViews>
  <sheetFormatPr defaultRowHeight="15" x14ac:dyDescent="0.25"/>
  <cols>
    <col min="2" max="2" width="30.42578125" customWidth="1"/>
    <col min="4" max="4" width="15.7109375" customWidth="1"/>
    <col min="7" max="7" width="17.42578125" customWidth="1"/>
    <col min="9" max="9" width="19.42578125" customWidth="1"/>
  </cols>
  <sheetData>
    <row r="2" spans="1:10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Bot="1" x14ac:dyDescent="0.3">
      <c r="A3" s="3" t="s">
        <v>23</v>
      </c>
      <c r="B3" s="2"/>
      <c r="C3" s="2"/>
      <c r="D3" s="2"/>
      <c r="E3" s="2"/>
      <c r="F3" s="2"/>
      <c r="G3" s="2"/>
      <c r="H3" s="2"/>
      <c r="I3" s="2"/>
      <c r="J3" s="2"/>
    </row>
    <row r="4" spans="1:10" ht="15.75" thickBot="1" x14ac:dyDescent="0.3">
      <c r="A4" s="4"/>
      <c r="B4" s="68"/>
      <c r="C4" s="69"/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</row>
    <row r="5" spans="1:10" ht="15.75" thickBot="1" x14ac:dyDescent="0.3">
      <c r="A5" s="70"/>
      <c r="B5" s="72" t="s">
        <v>8</v>
      </c>
      <c r="C5" s="73"/>
      <c r="D5" s="58" t="s">
        <v>9</v>
      </c>
      <c r="E5" s="58" t="s">
        <v>10</v>
      </c>
      <c r="F5" s="58" t="s">
        <v>11</v>
      </c>
      <c r="G5" s="58" t="s">
        <v>12</v>
      </c>
      <c r="H5" s="58" t="s">
        <v>13</v>
      </c>
      <c r="I5" s="58" t="s">
        <v>14</v>
      </c>
      <c r="J5" s="58" t="s">
        <v>15</v>
      </c>
    </row>
    <row r="6" spans="1:10" ht="26.25" thickBot="1" x14ac:dyDescent="0.3">
      <c r="A6" s="71"/>
      <c r="B6" s="5" t="s">
        <v>16</v>
      </c>
      <c r="C6" s="6" t="s">
        <v>17</v>
      </c>
      <c r="D6" s="59"/>
      <c r="E6" s="59"/>
      <c r="F6" s="59"/>
      <c r="G6" s="59"/>
      <c r="H6" s="59"/>
      <c r="I6" s="59"/>
      <c r="J6" s="59"/>
    </row>
    <row r="7" spans="1:10" ht="226.5" customHeight="1" thickBot="1" x14ac:dyDescent="0.3">
      <c r="A7" s="7"/>
      <c r="B7" s="60" t="s">
        <v>24</v>
      </c>
      <c r="C7" s="61"/>
      <c r="D7" s="62"/>
      <c r="E7" s="61"/>
      <c r="F7" s="61"/>
      <c r="G7" s="61"/>
      <c r="H7" s="61"/>
      <c r="I7" s="61"/>
      <c r="J7" s="63"/>
    </row>
    <row r="8" spans="1:10" ht="31.5" customHeight="1" thickBot="1" x14ac:dyDescent="0.3">
      <c r="A8" s="5">
        <v>1</v>
      </c>
      <c r="B8" s="8" t="s">
        <v>25</v>
      </c>
      <c r="C8" s="9"/>
      <c r="D8" s="10"/>
      <c r="E8" s="11" t="s">
        <v>18</v>
      </c>
      <c r="F8" s="12">
        <v>30</v>
      </c>
      <c r="G8" s="4">
        <f>PRODUCT(D8*F8)</f>
        <v>0</v>
      </c>
      <c r="H8" s="24"/>
      <c r="I8" s="4">
        <f>G8*1.08</f>
        <v>0</v>
      </c>
      <c r="J8" s="4"/>
    </row>
    <row r="9" spans="1:10" ht="28.5" customHeight="1" thickBot="1" x14ac:dyDescent="0.3">
      <c r="A9" s="5">
        <v>2</v>
      </c>
      <c r="B9" s="8" t="s">
        <v>26</v>
      </c>
      <c r="C9" s="9"/>
      <c r="D9" s="13"/>
      <c r="E9" s="11" t="s">
        <v>18</v>
      </c>
      <c r="F9" s="12">
        <v>30</v>
      </c>
      <c r="G9" s="4">
        <f>PRODUCT(D9*F9)</f>
        <v>0</v>
      </c>
      <c r="H9" s="24"/>
      <c r="I9" s="4">
        <f t="shared" ref="I9:I14" si="0">G9*1.08</f>
        <v>0</v>
      </c>
      <c r="J9" s="4"/>
    </row>
    <row r="10" spans="1:10" ht="15.75" thickBot="1" x14ac:dyDescent="0.3">
      <c r="A10" s="5">
        <v>3</v>
      </c>
      <c r="B10" s="14" t="s">
        <v>27</v>
      </c>
      <c r="C10" s="9"/>
      <c r="D10" s="13"/>
      <c r="E10" s="11" t="s">
        <v>18</v>
      </c>
      <c r="F10" s="12">
        <v>60</v>
      </c>
      <c r="G10" s="4">
        <f>PRODUCT(D10*F10)</f>
        <v>0</v>
      </c>
      <c r="H10" s="24"/>
      <c r="I10" s="4">
        <f t="shared" si="0"/>
        <v>0</v>
      </c>
      <c r="J10" s="4"/>
    </row>
    <row r="11" spans="1:10" ht="15.75" thickBot="1" x14ac:dyDescent="0.3">
      <c r="A11" s="27">
        <v>4</v>
      </c>
      <c r="B11" s="28" t="s">
        <v>28</v>
      </c>
      <c r="C11" s="17"/>
      <c r="D11" s="13"/>
      <c r="E11" s="11" t="s">
        <v>18</v>
      </c>
      <c r="F11" s="12">
        <v>100</v>
      </c>
      <c r="G11" s="4">
        <f>PRODUCT(D11*F11)</f>
        <v>0</v>
      </c>
      <c r="H11" s="24"/>
      <c r="I11" s="4">
        <f t="shared" si="0"/>
        <v>0</v>
      </c>
      <c r="J11" s="4"/>
    </row>
    <row r="12" spans="1:10" ht="15.75" thickBot="1" x14ac:dyDescent="0.3">
      <c r="A12" s="26">
        <v>5</v>
      </c>
      <c r="B12" s="28" t="s">
        <v>29</v>
      </c>
      <c r="C12" s="17"/>
      <c r="D12" s="13"/>
      <c r="E12" s="11" t="s">
        <v>18</v>
      </c>
      <c r="F12" s="12">
        <v>30</v>
      </c>
      <c r="G12" s="4">
        <f t="shared" ref="G12:G14" si="1">PRODUCT(D12*F12)</f>
        <v>0</v>
      </c>
      <c r="H12" s="24"/>
      <c r="I12" s="4">
        <f t="shared" si="0"/>
        <v>0</v>
      </c>
      <c r="J12" s="4"/>
    </row>
    <row r="13" spans="1:10" ht="15.75" thickBot="1" x14ac:dyDescent="0.3">
      <c r="A13" s="25">
        <v>6</v>
      </c>
      <c r="B13" s="29" t="s">
        <v>30</v>
      </c>
      <c r="C13" s="17"/>
      <c r="D13" s="13"/>
      <c r="E13" s="11" t="s">
        <v>18</v>
      </c>
      <c r="F13" s="12">
        <v>35</v>
      </c>
      <c r="G13" s="4">
        <f t="shared" si="1"/>
        <v>0</v>
      </c>
      <c r="H13" s="24"/>
      <c r="I13" s="4">
        <f t="shared" si="0"/>
        <v>0</v>
      </c>
      <c r="J13" s="4"/>
    </row>
    <row r="14" spans="1:10" ht="15.75" thickBot="1" x14ac:dyDescent="0.3">
      <c r="A14" s="15">
        <v>7</v>
      </c>
      <c r="B14" s="29" t="s">
        <v>30</v>
      </c>
      <c r="C14" s="17"/>
      <c r="D14" s="13"/>
      <c r="E14" s="11" t="s">
        <v>19</v>
      </c>
      <c r="F14" s="12">
        <v>20</v>
      </c>
      <c r="G14" s="4">
        <f t="shared" si="1"/>
        <v>0</v>
      </c>
      <c r="H14" s="24"/>
      <c r="I14" s="4">
        <f t="shared" si="0"/>
        <v>0</v>
      </c>
      <c r="J14" s="4"/>
    </row>
    <row r="15" spans="1:10" ht="159.75" customHeight="1" thickBot="1" x14ac:dyDescent="0.3">
      <c r="A15" s="64" t="s">
        <v>21</v>
      </c>
      <c r="B15" s="65"/>
      <c r="C15" s="65"/>
      <c r="D15" s="66"/>
      <c r="E15" s="65"/>
      <c r="F15" s="65"/>
      <c r="G15" s="65"/>
      <c r="H15" s="65"/>
      <c r="I15" s="65"/>
      <c r="J15" s="67"/>
    </row>
    <row r="16" spans="1:10" ht="15.75" thickBot="1" x14ac:dyDescent="0.3">
      <c r="A16" s="55"/>
      <c r="B16" s="56"/>
      <c r="C16" s="56"/>
      <c r="D16" s="56"/>
      <c r="E16" s="57"/>
      <c r="F16" s="22" t="s">
        <v>22</v>
      </c>
      <c r="G16" s="4">
        <f>SUM(G8:G14)</f>
        <v>0</v>
      </c>
      <c r="H16" s="4"/>
      <c r="I16" s="4">
        <f>SUM(I8:I14)</f>
        <v>0</v>
      </c>
      <c r="J16" s="4"/>
    </row>
  </sheetData>
  <mergeCells count="13">
    <mergeCell ref="B4:C4"/>
    <mergeCell ref="A5:A6"/>
    <mergeCell ref="B5:C5"/>
    <mergeCell ref="D5:D6"/>
    <mergeCell ref="E5:E6"/>
    <mergeCell ref="A16:E16"/>
    <mergeCell ref="G5:G6"/>
    <mergeCell ref="H5:H6"/>
    <mergeCell ref="I5:I6"/>
    <mergeCell ref="J5:J6"/>
    <mergeCell ref="B7:J7"/>
    <mergeCell ref="A15:J15"/>
    <mergeCell ref="F5:F6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BreakPreview" topLeftCell="A22" zoomScale="90" zoomScaleNormal="100" zoomScaleSheetLayoutView="90" workbookViewId="0">
      <selection activeCell="D15" sqref="D15:D25"/>
    </sheetView>
  </sheetViews>
  <sheetFormatPr defaultRowHeight="15" x14ac:dyDescent="0.25"/>
  <cols>
    <col min="2" max="2" width="46.140625" customWidth="1"/>
    <col min="4" max="4" width="18.28515625" customWidth="1"/>
    <col min="7" max="7" width="14.85546875" customWidth="1"/>
    <col min="9" max="9" width="18.42578125" customWidth="1"/>
  </cols>
  <sheetData>
    <row r="1" spans="1:10" x14ac:dyDescent="0.25">
      <c r="A1" s="1" t="s">
        <v>41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thickBot="1" x14ac:dyDescent="0.3">
      <c r="A2" s="3" t="s">
        <v>31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Bot="1" x14ac:dyDescent="0.3">
      <c r="A3" s="4"/>
      <c r="B3" s="68"/>
      <c r="C3" s="69"/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</row>
    <row r="4" spans="1:10" ht="15.75" thickBot="1" x14ac:dyDescent="0.3">
      <c r="A4" s="70"/>
      <c r="B4" s="72" t="s">
        <v>8</v>
      </c>
      <c r="C4" s="73"/>
      <c r="D4" s="58" t="s">
        <v>9</v>
      </c>
      <c r="E4" s="58" t="s">
        <v>10</v>
      </c>
      <c r="F4" s="58" t="s">
        <v>11</v>
      </c>
      <c r="G4" s="58" t="s">
        <v>12</v>
      </c>
      <c r="H4" s="58" t="s">
        <v>13</v>
      </c>
      <c r="I4" s="58" t="s">
        <v>14</v>
      </c>
      <c r="J4" s="58" t="s">
        <v>15</v>
      </c>
    </row>
    <row r="5" spans="1:10" ht="26.25" thickBot="1" x14ac:dyDescent="0.3">
      <c r="A5" s="71"/>
      <c r="B5" s="5" t="s">
        <v>16</v>
      </c>
      <c r="C5" s="6" t="s">
        <v>17</v>
      </c>
      <c r="D5" s="59"/>
      <c r="E5" s="59"/>
      <c r="F5" s="59"/>
      <c r="G5" s="59"/>
      <c r="H5" s="59"/>
      <c r="I5" s="59"/>
      <c r="J5" s="59"/>
    </row>
    <row r="6" spans="1:10" ht="63.75" customHeight="1" thickBot="1" x14ac:dyDescent="0.3">
      <c r="A6" s="5">
        <v>1</v>
      </c>
      <c r="B6" s="8" t="s">
        <v>32</v>
      </c>
      <c r="C6" s="30"/>
      <c r="D6" s="10"/>
      <c r="E6" s="11" t="s">
        <v>18</v>
      </c>
      <c r="F6" s="12">
        <v>6</v>
      </c>
      <c r="G6" s="4">
        <f>PRODUCT(D6*F6)</f>
        <v>0</v>
      </c>
      <c r="H6" s="4"/>
      <c r="I6" s="4">
        <f>G6*1.08</f>
        <v>0</v>
      </c>
      <c r="J6" s="31"/>
    </row>
    <row r="7" spans="1:10" ht="69" customHeight="1" thickBot="1" x14ac:dyDescent="0.3">
      <c r="A7" s="5">
        <v>2</v>
      </c>
      <c r="B7" s="32" t="s">
        <v>33</v>
      </c>
      <c r="C7" s="30"/>
      <c r="D7" s="13"/>
      <c r="E7" s="11" t="s">
        <v>18</v>
      </c>
      <c r="F7" s="12">
        <v>100</v>
      </c>
      <c r="G7" s="4">
        <f t="shared" ref="G7:G25" si="0">PRODUCT(D7*F7)</f>
        <v>0</v>
      </c>
      <c r="H7" s="4"/>
      <c r="I7" s="4">
        <f t="shared" ref="I7:I25" si="1">G7*1.08</f>
        <v>0</v>
      </c>
      <c r="J7" s="33"/>
    </row>
    <row r="8" spans="1:10" ht="15.75" thickBot="1" x14ac:dyDescent="0.3">
      <c r="A8" s="5">
        <v>3</v>
      </c>
      <c r="B8" s="8" t="s">
        <v>34</v>
      </c>
      <c r="C8" s="30"/>
      <c r="D8" s="13"/>
      <c r="E8" s="11" t="s">
        <v>18</v>
      </c>
      <c r="F8" s="12">
        <v>6</v>
      </c>
      <c r="G8" s="4">
        <f t="shared" si="0"/>
        <v>0</v>
      </c>
      <c r="H8" s="4"/>
      <c r="I8" s="4">
        <f t="shared" si="1"/>
        <v>0</v>
      </c>
      <c r="J8" s="4"/>
    </row>
    <row r="9" spans="1:10" ht="44.25" customHeight="1" thickBot="1" x14ac:dyDescent="0.3">
      <c r="A9" s="5">
        <v>4</v>
      </c>
      <c r="B9" s="14" t="s">
        <v>35</v>
      </c>
      <c r="C9" s="30"/>
      <c r="D9" s="13"/>
      <c r="E9" s="11" t="s">
        <v>18</v>
      </c>
      <c r="F9" s="12">
        <v>2</v>
      </c>
      <c r="G9" s="4">
        <f t="shared" si="0"/>
        <v>0</v>
      </c>
      <c r="H9" s="4"/>
      <c r="I9" s="4">
        <f t="shared" si="1"/>
        <v>0</v>
      </c>
      <c r="J9" s="33"/>
    </row>
    <row r="10" spans="1:10" ht="42.75" customHeight="1" thickBot="1" x14ac:dyDescent="0.3">
      <c r="A10" s="15">
        <v>5</v>
      </c>
      <c r="B10" s="16" t="s">
        <v>36</v>
      </c>
      <c r="C10" s="30"/>
      <c r="D10" s="13"/>
      <c r="E10" s="11" t="s">
        <v>18</v>
      </c>
      <c r="F10" s="12">
        <v>100</v>
      </c>
      <c r="G10" s="4">
        <f t="shared" si="0"/>
        <v>0</v>
      </c>
      <c r="H10" s="4"/>
      <c r="I10" s="4">
        <f t="shared" si="1"/>
        <v>0</v>
      </c>
      <c r="J10" s="33"/>
    </row>
    <row r="11" spans="1:10" ht="15.75" thickBot="1" x14ac:dyDescent="0.3">
      <c r="A11" s="15">
        <v>6</v>
      </c>
      <c r="B11" s="18" t="s">
        <v>37</v>
      </c>
      <c r="C11" s="30"/>
      <c r="D11" s="13"/>
      <c r="E11" s="11" t="s">
        <v>18</v>
      </c>
      <c r="F11" s="12">
        <v>6</v>
      </c>
      <c r="G11" s="4">
        <f t="shared" si="0"/>
        <v>0</v>
      </c>
      <c r="H11" s="4"/>
      <c r="I11" s="4">
        <f t="shared" si="1"/>
        <v>0</v>
      </c>
      <c r="J11" s="33"/>
    </row>
    <row r="12" spans="1:10" ht="26.25" thickBot="1" x14ac:dyDescent="0.3">
      <c r="A12" s="15">
        <v>7</v>
      </c>
      <c r="B12" s="19" t="s">
        <v>38</v>
      </c>
      <c r="C12" s="30"/>
      <c r="D12" s="13"/>
      <c r="E12" s="11" t="s">
        <v>19</v>
      </c>
      <c r="F12" s="12">
        <v>2</v>
      </c>
      <c r="G12" s="4">
        <f t="shared" si="0"/>
        <v>0</v>
      </c>
      <c r="H12" s="4"/>
      <c r="I12" s="4">
        <f t="shared" si="1"/>
        <v>0</v>
      </c>
      <c r="J12" s="33"/>
    </row>
    <row r="13" spans="1:10" ht="66" customHeight="1" thickBot="1" x14ac:dyDescent="0.3">
      <c r="A13" s="15">
        <v>8</v>
      </c>
      <c r="B13" s="34" t="s">
        <v>39</v>
      </c>
      <c r="C13" s="30"/>
      <c r="D13" s="13"/>
      <c r="E13" s="11" t="s">
        <v>20</v>
      </c>
      <c r="F13" s="12">
        <v>60</v>
      </c>
      <c r="G13" s="4">
        <f t="shared" si="0"/>
        <v>0</v>
      </c>
      <c r="H13" s="4"/>
      <c r="I13" s="4">
        <f t="shared" si="1"/>
        <v>0</v>
      </c>
      <c r="J13" s="33"/>
    </row>
    <row r="14" spans="1:10" ht="81.75" customHeight="1" thickBot="1" x14ac:dyDescent="0.3">
      <c r="A14" s="15">
        <v>9</v>
      </c>
      <c r="B14" s="35" t="s">
        <v>40</v>
      </c>
      <c r="C14" s="30"/>
      <c r="D14" s="13"/>
      <c r="E14" s="11" t="s">
        <v>18</v>
      </c>
      <c r="F14" s="12">
        <v>60</v>
      </c>
      <c r="G14" s="4">
        <f t="shared" si="0"/>
        <v>0</v>
      </c>
      <c r="H14" s="4"/>
      <c r="I14" s="4">
        <f t="shared" si="1"/>
        <v>0</v>
      </c>
      <c r="J14" s="4"/>
    </row>
    <row r="15" spans="1:10" ht="15.75" thickBot="1" x14ac:dyDescent="0.3">
      <c r="A15" s="15">
        <v>10</v>
      </c>
      <c r="B15" s="36" t="s">
        <v>42</v>
      </c>
      <c r="C15" s="30"/>
      <c r="D15" s="13"/>
      <c r="E15" s="11" t="s">
        <v>18</v>
      </c>
      <c r="F15" s="12">
        <v>2</v>
      </c>
      <c r="G15" s="4">
        <f t="shared" si="0"/>
        <v>0</v>
      </c>
      <c r="H15" s="4"/>
      <c r="I15" s="4">
        <f t="shared" si="1"/>
        <v>0</v>
      </c>
      <c r="J15" s="4"/>
    </row>
    <row r="16" spans="1:10" ht="101.25" customHeight="1" thickBot="1" x14ac:dyDescent="0.3">
      <c r="A16" s="15">
        <v>11</v>
      </c>
      <c r="B16" s="37" t="s">
        <v>43</v>
      </c>
      <c r="C16" s="38"/>
      <c r="D16" s="13"/>
      <c r="E16" s="11" t="s">
        <v>18</v>
      </c>
      <c r="F16" s="12">
        <v>200</v>
      </c>
      <c r="G16" s="4">
        <f t="shared" si="0"/>
        <v>0</v>
      </c>
      <c r="H16" s="4"/>
      <c r="I16" s="4">
        <f t="shared" si="1"/>
        <v>0</v>
      </c>
      <c r="J16" s="4"/>
    </row>
    <row r="17" spans="1:10" ht="36.75" customHeight="1" thickBot="1" x14ac:dyDescent="0.3">
      <c r="A17" s="15">
        <v>12</v>
      </c>
      <c r="B17" s="39" t="s">
        <v>44</v>
      </c>
      <c r="C17" s="38"/>
      <c r="D17" s="13"/>
      <c r="E17" s="11" t="s">
        <v>18</v>
      </c>
      <c r="F17" s="12">
        <v>150</v>
      </c>
      <c r="G17" s="4">
        <f t="shared" si="0"/>
        <v>0</v>
      </c>
      <c r="H17" s="4"/>
      <c r="I17" s="4">
        <f t="shared" si="1"/>
        <v>0</v>
      </c>
      <c r="J17" s="4"/>
    </row>
    <row r="18" spans="1:10" ht="102.75" thickBot="1" x14ac:dyDescent="0.3">
      <c r="A18" s="15">
        <v>13</v>
      </c>
      <c r="B18" s="20" t="s">
        <v>45</v>
      </c>
      <c r="C18" s="38"/>
      <c r="D18" s="13"/>
      <c r="E18" s="11" t="s">
        <v>18</v>
      </c>
      <c r="F18" s="12">
        <v>30</v>
      </c>
      <c r="G18" s="4">
        <f t="shared" si="0"/>
        <v>0</v>
      </c>
      <c r="H18" s="4"/>
      <c r="I18" s="4">
        <f t="shared" si="1"/>
        <v>0</v>
      </c>
      <c r="J18" s="4"/>
    </row>
    <row r="19" spans="1:10" ht="132.75" customHeight="1" thickBot="1" x14ac:dyDescent="0.3">
      <c r="A19" s="15">
        <v>14</v>
      </c>
      <c r="B19" s="40" t="s">
        <v>46</v>
      </c>
      <c r="C19" s="38"/>
      <c r="D19" s="41"/>
      <c r="E19" s="11" t="s">
        <v>18</v>
      </c>
      <c r="F19" s="12">
        <v>6</v>
      </c>
      <c r="G19" s="4">
        <f t="shared" si="0"/>
        <v>0</v>
      </c>
      <c r="H19" s="4"/>
      <c r="I19" s="4">
        <f t="shared" si="1"/>
        <v>0</v>
      </c>
      <c r="J19" s="33"/>
    </row>
    <row r="20" spans="1:10" ht="27.75" customHeight="1" thickBot="1" x14ac:dyDescent="0.3">
      <c r="A20" s="15">
        <v>15</v>
      </c>
      <c r="B20" s="40" t="s">
        <v>47</v>
      </c>
      <c r="C20" s="38"/>
      <c r="D20" s="41"/>
      <c r="E20" s="11" t="s">
        <v>18</v>
      </c>
      <c r="F20" s="12">
        <v>2</v>
      </c>
      <c r="G20" s="4">
        <f t="shared" si="0"/>
        <v>0</v>
      </c>
      <c r="H20" s="4"/>
      <c r="I20" s="4">
        <f t="shared" si="1"/>
        <v>0</v>
      </c>
      <c r="J20" s="33"/>
    </row>
    <row r="21" spans="1:10" ht="15.75" thickBot="1" x14ac:dyDescent="0.3">
      <c r="A21" s="15">
        <v>16</v>
      </c>
      <c r="B21" s="40" t="s">
        <v>48</v>
      </c>
      <c r="C21" s="38"/>
      <c r="D21" s="41"/>
      <c r="E21" s="11" t="s">
        <v>18</v>
      </c>
      <c r="F21" s="12">
        <v>6</v>
      </c>
      <c r="G21" s="4">
        <f t="shared" si="0"/>
        <v>0</v>
      </c>
      <c r="H21" s="4"/>
      <c r="I21" s="4">
        <f t="shared" si="1"/>
        <v>0</v>
      </c>
      <c r="J21" s="31"/>
    </row>
    <row r="22" spans="1:10" ht="26.25" thickBot="1" x14ac:dyDescent="0.3">
      <c r="A22" s="15">
        <v>17</v>
      </c>
      <c r="B22" s="43" t="s">
        <v>49</v>
      </c>
      <c r="C22" s="38"/>
      <c r="D22" s="41"/>
      <c r="E22" s="11" t="s">
        <v>18</v>
      </c>
      <c r="F22" s="12">
        <v>100</v>
      </c>
      <c r="G22" s="4">
        <f t="shared" si="0"/>
        <v>0</v>
      </c>
      <c r="H22" s="4"/>
      <c r="I22" s="4">
        <f t="shared" si="1"/>
        <v>0</v>
      </c>
      <c r="J22" s="31"/>
    </row>
    <row r="23" spans="1:10" ht="26.25" thickBot="1" x14ac:dyDescent="0.3">
      <c r="A23" s="15">
        <v>18</v>
      </c>
      <c r="B23" s="43" t="s">
        <v>50</v>
      </c>
      <c r="C23" s="38"/>
      <c r="D23" s="41"/>
      <c r="E23" s="11" t="s">
        <v>18</v>
      </c>
      <c r="F23" s="12">
        <v>50</v>
      </c>
      <c r="G23" s="4">
        <f t="shared" si="0"/>
        <v>0</v>
      </c>
      <c r="H23" s="4"/>
      <c r="I23" s="4">
        <f t="shared" si="1"/>
        <v>0</v>
      </c>
      <c r="J23" s="31"/>
    </row>
    <row r="24" spans="1:10" ht="57.75" customHeight="1" thickBot="1" x14ac:dyDescent="0.3">
      <c r="A24" s="15">
        <v>19</v>
      </c>
      <c r="B24" s="43" t="s">
        <v>51</v>
      </c>
      <c r="C24" s="38"/>
      <c r="D24" s="41"/>
      <c r="E24" s="11" t="s">
        <v>18</v>
      </c>
      <c r="F24" s="12">
        <v>30</v>
      </c>
      <c r="G24" s="4">
        <f t="shared" si="0"/>
        <v>0</v>
      </c>
      <c r="H24" s="4"/>
      <c r="I24" s="4">
        <f t="shared" si="1"/>
        <v>0</v>
      </c>
      <c r="J24" s="31"/>
    </row>
    <row r="25" spans="1:10" ht="51.75" thickBot="1" x14ac:dyDescent="0.3">
      <c r="A25" s="15">
        <v>20</v>
      </c>
      <c r="B25" s="42" t="s">
        <v>52</v>
      </c>
      <c r="C25" s="38"/>
      <c r="D25" s="21"/>
      <c r="E25" s="11" t="s">
        <v>18</v>
      </c>
      <c r="F25" s="12">
        <v>100</v>
      </c>
      <c r="G25" s="4">
        <f t="shared" si="0"/>
        <v>0</v>
      </c>
      <c r="H25" s="4"/>
      <c r="I25" s="4">
        <f t="shared" si="1"/>
        <v>0</v>
      </c>
      <c r="J25" s="31"/>
    </row>
    <row r="26" spans="1:10" ht="147.75" customHeight="1" thickBot="1" x14ac:dyDescent="0.3">
      <c r="A26" s="64" t="s">
        <v>21</v>
      </c>
      <c r="B26" s="66"/>
      <c r="C26" s="65"/>
      <c r="D26" s="66"/>
      <c r="E26" s="65"/>
      <c r="F26" s="65"/>
      <c r="G26" s="65"/>
      <c r="H26" s="65"/>
      <c r="I26" s="65"/>
      <c r="J26" s="67"/>
    </row>
    <row r="27" spans="1:10" ht="15.75" thickBot="1" x14ac:dyDescent="0.3">
      <c r="A27" s="55"/>
      <c r="B27" s="56"/>
      <c r="C27" s="56"/>
      <c r="D27" s="56"/>
      <c r="E27" s="57"/>
      <c r="F27" s="22" t="s">
        <v>22</v>
      </c>
      <c r="G27" s="4">
        <f>SUM(G6:G25)</f>
        <v>0</v>
      </c>
      <c r="H27" s="4"/>
      <c r="I27" s="4">
        <f>SUM(I6:I25)</f>
        <v>0</v>
      </c>
      <c r="J27" s="4"/>
    </row>
  </sheetData>
  <mergeCells count="12">
    <mergeCell ref="A27:E27"/>
    <mergeCell ref="B3:C3"/>
    <mergeCell ref="A4:A5"/>
    <mergeCell ref="B4:C4"/>
    <mergeCell ref="D4:D5"/>
    <mergeCell ref="E4:E5"/>
    <mergeCell ref="G4:G5"/>
    <mergeCell ref="H4:H5"/>
    <mergeCell ref="I4:I5"/>
    <mergeCell ref="J4:J5"/>
    <mergeCell ref="A26:J26"/>
    <mergeCell ref="F4:F5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view="pageBreakPreview" topLeftCell="A2" zoomScaleNormal="100" zoomScaleSheetLayoutView="100" workbookViewId="0">
      <selection activeCell="H8" sqref="H8:H13"/>
    </sheetView>
  </sheetViews>
  <sheetFormatPr defaultRowHeight="15" x14ac:dyDescent="0.25"/>
  <cols>
    <col min="2" max="2" width="34.140625" customWidth="1"/>
    <col min="7" max="7" width="13.7109375" customWidth="1"/>
    <col min="9" max="9" width="12.140625" customWidth="1"/>
  </cols>
  <sheetData>
    <row r="2" spans="1:10" x14ac:dyDescent="0.25">
      <c r="A2" s="1" t="s">
        <v>53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Bot="1" x14ac:dyDescent="0.3">
      <c r="A3" s="3" t="s">
        <v>55</v>
      </c>
      <c r="B3" s="2"/>
      <c r="C3" s="2"/>
      <c r="D3" s="2"/>
      <c r="E3" s="2"/>
      <c r="F3" s="2"/>
      <c r="G3" s="2"/>
      <c r="H3" s="2"/>
      <c r="I3" s="2"/>
      <c r="J3" s="2"/>
    </row>
    <row r="4" spans="1:10" ht="15.75" thickBot="1" x14ac:dyDescent="0.3">
      <c r="A4" s="4"/>
      <c r="B4" s="68"/>
      <c r="C4" s="69"/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</row>
    <row r="5" spans="1:10" ht="15.75" thickBot="1" x14ac:dyDescent="0.3">
      <c r="A5" s="70"/>
      <c r="B5" s="72" t="s">
        <v>8</v>
      </c>
      <c r="C5" s="73"/>
      <c r="D5" s="58" t="s">
        <v>9</v>
      </c>
      <c r="E5" s="58" t="s">
        <v>10</v>
      </c>
      <c r="F5" s="58" t="s">
        <v>11</v>
      </c>
      <c r="G5" s="58" t="s">
        <v>12</v>
      </c>
      <c r="H5" s="58" t="s">
        <v>13</v>
      </c>
      <c r="I5" s="58" t="s">
        <v>14</v>
      </c>
      <c r="J5" s="58" t="s">
        <v>15</v>
      </c>
    </row>
    <row r="6" spans="1:10" ht="35.25" customHeight="1" thickBot="1" x14ac:dyDescent="0.3">
      <c r="A6" s="71"/>
      <c r="B6" s="5" t="s">
        <v>16</v>
      </c>
      <c r="C6" s="6" t="s">
        <v>17</v>
      </c>
      <c r="D6" s="59"/>
      <c r="E6" s="59"/>
      <c r="F6" s="59"/>
      <c r="G6" s="59"/>
      <c r="H6" s="59"/>
      <c r="I6" s="59"/>
      <c r="J6" s="59"/>
    </row>
    <row r="7" spans="1:10" ht="57" customHeight="1" thickBot="1" x14ac:dyDescent="0.3">
      <c r="A7" s="7"/>
      <c r="B7" s="60" t="s">
        <v>54</v>
      </c>
      <c r="C7" s="61"/>
      <c r="D7" s="62"/>
      <c r="E7" s="61"/>
      <c r="F7" s="61"/>
      <c r="G7" s="61"/>
      <c r="H7" s="61"/>
      <c r="I7" s="61"/>
      <c r="J7" s="63"/>
    </row>
    <row r="8" spans="1:10" ht="103.5" customHeight="1" thickBot="1" x14ac:dyDescent="0.3">
      <c r="A8" s="5">
        <v>1</v>
      </c>
      <c r="B8" s="8" t="s">
        <v>56</v>
      </c>
      <c r="C8" s="9"/>
      <c r="D8" s="10"/>
      <c r="E8" s="11" t="s">
        <v>18</v>
      </c>
      <c r="F8" s="12">
        <v>6</v>
      </c>
      <c r="G8" s="4">
        <f>PRODUCT(D8*F8)</f>
        <v>0</v>
      </c>
      <c r="H8" s="24"/>
      <c r="I8" s="4">
        <f>G8*1.08</f>
        <v>0</v>
      </c>
      <c r="J8" s="4"/>
    </row>
    <row r="9" spans="1:10" ht="64.5" thickBot="1" x14ac:dyDescent="0.3">
      <c r="A9" s="5">
        <v>2</v>
      </c>
      <c r="B9" s="8" t="s">
        <v>57</v>
      </c>
      <c r="C9" s="9"/>
      <c r="D9" s="13"/>
      <c r="E9" s="11" t="s">
        <v>18</v>
      </c>
      <c r="F9" s="12">
        <v>6</v>
      </c>
      <c r="G9" s="4">
        <f>PRODUCT(D9*F9)</f>
        <v>0</v>
      </c>
      <c r="H9" s="24"/>
      <c r="I9" s="4">
        <f t="shared" ref="I9:I13" si="0">G9*1.08</f>
        <v>0</v>
      </c>
      <c r="J9" s="4"/>
    </row>
    <row r="10" spans="1:10" ht="36" customHeight="1" thickBot="1" x14ac:dyDescent="0.3">
      <c r="A10" s="5"/>
      <c r="B10" s="74" t="s">
        <v>58</v>
      </c>
      <c r="C10" s="75"/>
      <c r="D10" s="75"/>
      <c r="E10" s="75"/>
      <c r="F10" s="76"/>
      <c r="G10" s="4"/>
      <c r="H10" s="24"/>
      <c r="I10" s="4"/>
      <c r="J10" s="4"/>
    </row>
    <row r="11" spans="1:10" ht="52.5" thickBot="1" x14ac:dyDescent="0.3">
      <c r="A11" s="27">
        <v>1</v>
      </c>
      <c r="B11" s="28" t="s">
        <v>59</v>
      </c>
      <c r="C11" s="17"/>
      <c r="D11" s="13"/>
      <c r="E11" s="11" t="s">
        <v>18</v>
      </c>
      <c r="F11" s="12">
        <v>30</v>
      </c>
      <c r="G11" s="4">
        <f>PRODUCT(D11*F11)</f>
        <v>0</v>
      </c>
      <c r="H11" s="24"/>
      <c r="I11" s="4">
        <f t="shared" si="0"/>
        <v>0</v>
      </c>
      <c r="J11" s="4"/>
    </row>
    <row r="12" spans="1:10" ht="52.5" thickBot="1" x14ac:dyDescent="0.3">
      <c r="A12" s="26">
        <v>2</v>
      </c>
      <c r="B12" s="28" t="s">
        <v>60</v>
      </c>
      <c r="C12" s="17"/>
      <c r="D12" s="13"/>
      <c r="E12" s="11" t="s">
        <v>18</v>
      </c>
      <c r="F12" s="12">
        <v>30</v>
      </c>
      <c r="G12" s="4">
        <f t="shared" ref="G12:G13" si="1">PRODUCT(D12*F12)</f>
        <v>0</v>
      </c>
      <c r="H12" s="24"/>
      <c r="I12" s="4">
        <f t="shared" si="0"/>
        <v>0</v>
      </c>
      <c r="J12" s="4"/>
    </row>
    <row r="13" spans="1:10" ht="15.75" thickBot="1" x14ac:dyDescent="0.3">
      <c r="A13" s="25">
        <v>3</v>
      </c>
      <c r="B13" s="29" t="s">
        <v>61</v>
      </c>
      <c r="C13" s="17"/>
      <c r="D13" s="13"/>
      <c r="E13" s="11" t="s">
        <v>18</v>
      </c>
      <c r="F13" s="12">
        <v>4</v>
      </c>
      <c r="G13" s="4">
        <f t="shared" si="1"/>
        <v>0</v>
      </c>
      <c r="H13" s="24"/>
      <c r="I13" s="4">
        <f t="shared" si="0"/>
        <v>0</v>
      </c>
      <c r="J13" s="4"/>
    </row>
    <row r="14" spans="1:10" ht="167.25" customHeight="1" thickBot="1" x14ac:dyDescent="0.3">
      <c r="A14" s="64" t="s">
        <v>21</v>
      </c>
      <c r="B14" s="65"/>
      <c r="C14" s="65"/>
      <c r="D14" s="66"/>
      <c r="E14" s="65"/>
      <c r="F14" s="65"/>
      <c r="G14" s="65"/>
      <c r="H14" s="65"/>
      <c r="I14" s="65"/>
      <c r="J14" s="67"/>
    </row>
    <row r="15" spans="1:10" ht="15.75" thickBot="1" x14ac:dyDescent="0.3">
      <c r="A15" s="55"/>
      <c r="B15" s="56"/>
      <c r="C15" s="56"/>
      <c r="D15" s="56"/>
      <c r="E15" s="57"/>
      <c r="F15" s="22" t="s">
        <v>22</v>
      </c>
      <c r="G15" s="4">
        <f>SUM(G8:G13)</f>
        <v>0</v>
      </c>
      <c r="H15" s="4"/>
      <c r="I15" s="4">
        <f>SUM(I8:I13)</f>
        <v>0</v>
      </c>
      <c r="J15" s="4"/>
    </row>
  </sheetData>
  <mergeCells count="14">
    <mergeCell ref="J5:J6"/>
    <mergeCell ref="B7:J7"/>
    <mergeCell ref="A14:J14"/>
    <mergeCell ref="B4:C4"/>
    <mergeCell ref="A5:A6"/>
    <mergeCell ref="B5:C5"/>
    <mergeCell ref="D5:D6"/>
    <mergeCell ref="E5:E6"/>
    <mergeCell ref="F5:F6"/>
    <mergeCell ref="A15:E15"/>
    <mergeCell ref="B10:F10"/>
    <mergeCell ref="G5:G6"/>
    <mergeCell ref="H5:H6"/>
    <mergeCell ref="I5:I6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view="pageBreakPreview" topLeftCell="A25" zoomScaleNormal="100" zoomScaleSheetLayoutView="100" workbookViewId="0">
      <selection activeCell="D2" sqref="D2"/>
    </sheetView>
  </sheetViews>
  <sheetFormatPr defaultRowHeight="15" x14ac:dyDescent="0.25"/>
  <cols>
    <col min="1" max="1" width="9.28515625" bestFit="1" customWidth="1"/>
    <col min="2" max="2" width="28.5703125" customWidth="1"/>
    <col min="4" max="4" width="19.85546875" customWidth="1"/>
    <col min="6" max="6" width="9.28515625" bestFit="1" customWidth="1"/>
    <col min="7" max="7" width="16" customWidth="1"/>
    <col min="9" max="9" width="9.5703125" bestFit="1" customWidth="1"/>
  </cols>
  <sheetData>
    <row r="2" spans="1:10" x14ac:dyDescent="0.25">
      <c r="A2" s="1" t="s">
        <v>62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Bot="1" x14ac:dyDescent="0.3">
      <c r="A3" s="3" t="s">
        <v>63</v>
      </c>
      <c r="B3" s="2"/>
      <c r="C3" s="2"/>
      <c r="D3" s="2"/>
      <c r="E3" s="2"/>
      <c r="F3" s="2"/>
      <c r="G3" s="2"/>
      <c r="H3" s="2"/>
      <c r="I3" s="2"/>
      <c r="J3" s="2"/>
    </row>
    <row r="4" spans="1:10" ht="15.75" thickBot="1" x14ac:dyDescent="0.3">
      <c r="A4" s="4"/>
      <c r="B4" s="68"/>
      <c r="C4" s="69"/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</row>
    <row r="5" spans="1:10" ht="15.75" thickBot="1" x14ac:dyDescent="0.3">
      <c r="A5" s="70"/>
      <c r="B5" s="72" t="s">
        <v>8</v>
      </c>
      <c r="C5" s="73"/>
      <c r="D5" s="58" t="s">
        <v>9</v>
      </c>
      <c r="E5" s="58" t="s">
        <v>10</v>
      </c>
      <c r="F5" s="58" t="s">
        <v>11</v>
      </c>
      <c r="G5" s="58" t="s">
        <v>12</v>
      </c>
      <c r="H5" s="58" t="s">
        <v>13</v>
      </c>
      <c r="I5" s="58" t="s">
        <v>14</v>
      </c>
      <c r="J5" s="58" t="s">
        <v>15</v>
      </c>
    </row>
    <row r="6" spans="1:10" ht="44.25" customHeight="1" thickBot="1" x14ac:dyDescent="0.3">
      <c r="A6" s="71"/>
      <c r="B6" s="5" t="s">
        <v>16</v>
      </c>
      <c r="C6" s="6" t="s">
        <v>17</v>
      </c>
      <c r="D6" s="59"/>
      <c r="E6" s="59"/>
      <c r="F6" s="59"/>
      <c r="G6" s="59"/>
      <c r="H6" s="59"/>
      <c r="I6" s="59"/>
      <c r="J6" s="59"/>
    </row>
    <row r="7" spans="1:10" ht="26.25" thickBot="1" x14ac:dyDescent="0.3">
      <c r="A7" s="5">
        <v>1</v>
      </c>
      <c r="B7" s="8" t="s">
        <v>64</v>
      </c>
      <c r="C7" s="30"/>
      <c r="D7" s="10"/>
      <c r="E7" s="11" t="s">
        <v>18</v>
      </c>
      <c r="F7" s="12">
        <v>5</v>
      </c>
      <c r="G7" s="4">
        <f>PRODUCT(D7*F7)</f>
        <v>0</v>
      </c>
      <c r="H7" s="4"/>
      <c r="I7" s="4">
        <f>G7*1.08</f>
        <v>0</v>
      </c>
      <c r="J7" s="31"/>
    </row>
    <row r="8" spans="1:10" ht="255.75" thickBot="1" x14ac:dyDescent="0.3">
      <c r="A8" s="5">
        <v>2</v>
      </c>
      <c r="B8" s="32" t="s">
        <v>65</v>
      </c>
      <c r="C8" s="30"/>
      <c r="D8" s="13"/>
      <c r="E8" s="11" t="s">
        <v>18</v>
      </c>
      <c r="F8" s="12">
        <v>20</v>
      </c>
      <c r="G8" s="4">
        <f t="shared" ref="G8:G32" si="0">PRODUCT(D8*F8)</f>
        <v>0</v>
      </c>
      <c r="H8" s="4"/>
      <c r="I8" s="4">
        <f t="shared" ref="I8:I32" si="1">G8*1.08</f>
        <v>0</v>
      </c>
      <c r="J8" s="33"/>
    </row>
    <row r="9" spans="1:10" ht="15.75" thickBot="1" x14ac:dyDescent="0.3">
      <c r="A9" s="5">
        <v>3</v>
      </c>
      <c r="B9" s="8" t="s">
        <v>66</v>
      </c>
      <c r="C9" s="30"/>
      <c r="D9" s="13"/>
      <c r="E9" s="11" t="s">
        <v>18</v>
      </c>
      <c r="F9" s="12">
        <v>20</v>
      </c>
      <c r="G9" s="4">
        <f t="shared" si="0"/>
        <v>0</v>
      </c>
      <c r="H9" s="4"/>
      <c r="I9" s="4">
        <f t="shared" si="1"/>
        <v>0</v>
      </c>
      <c r="J9" s="4"/>
    </row>
    <row r="10" spans="1:10" ht="64.5" thickBot="1" x14ac:dyDescent="0.3">
      <c r="A10" s="5">
        <v>4</v>
      </c>
      <c r="B10" s="14" t="s">
        <v>67</v>
      </c>
      <c r="C10" s="30"/>
      <c r="D10" s="13"/>
      <c r="E10" s="11" t="s">
        <v>18</v>
      </c>
      <c r="F10" s="12">
        <v>20</v>
      </c>
      <c r="G10" s="4">
        <f t="shared" si="0"/>
        <v>0</v>
      </c>
      <c r="H10" s="4"/>
      <c r="I10" s="4">
        <f t="shared" si="1"/>
        <v>0</v>
      </c>
      <c r="J10" s="33"/>
    </row>
    <row r="11" spans="1:10" ht="38.25" customHeight="1" thickBot="1" x14ac:dyDescent="0.3">
      <c r="A11" s="15">
        <v>5</v>
      </c>
      <c r="B11" s="16" t="s">
        <v>68</v>
      </c>
      <c r="C11" s="30"/>
      <c r="D11" s="13"/>
      <c r="E11" s="11" t="s">
        <v>18</v>
      </c>
      <c r="F11" s="12">
        <v>20</v>
      </c>
      <c r="G11" s="4">
        <f t="shared" si="0"/>
        <v>0</v>
      </c>
      <c r="H11" s="4"/>
      <c r="I11" s="4">
        <f t="shared" si="1"/>
        <v>0</v>
      </c>
      <c r="J11" s="33"/>
    </row>
    <row r="12" spans="1:10" ht="15.75" thickBot="1" x14ac:dyDescent="0.3">
      <c r="A12" s="15">
        <v>6</v>
      </c>
      <c r="B12" s="18" t="s">
        <v>69</v>
      </c>
      <c r="C12" s="30"/>
      <c r="D12" s="13"/>
      <c r="E12" s="11" t="s">
        <v>18</v>
      </c>
      <c r="F12" s="12">
        <v>20</v>
      </c>
      <c r="G12" s="4">
        <f t="shared" si="0"/>
        <v>0</v>
      </c>
      <c r="H12" s="4"/>
      <c r="I12" s="4">
        <f t="shared" si="1"/>
        <v>0</v>
      </c>
      <c r="J12" s="33"/>
    </row>
    <row r="13" spans="1:10" ht="15.75" thickBot="1" x14ac:dyDescent="0.3">
      <c r="A13" s="15">
        <v>7</v>
      </c>
      <c r="B13" s="19" t="s">
        <v>70</v>
      </c>
      <c r="C13" s="30"/>
      <c r="D13" s="13"/>
      <c r="E13" s="11" t="s">
        <v>19</v>
      </c>
      <c r="F13" s="12">
        <v>10</v>
      </c>
      <c r="G13" s="4">
        <f t="shared" si="0"/>
        <v>0</v>
      </c>
      <c r="H13" s="4"/>
      <c r="I13" s="4">
        <f t="shared" si="1"/>
        <v>0</v>
      </c>
      <c r="J13" s="33"/>
    </row>
    <row r="14" spans="1:10" ht="127.5" customHeight="1" thickBot="1" x14ac:dyDescent="0.3">
      <c r="A14" s="15">
        <v>8</v>
      </c>
      <c r="B14" s="34" t="s">
        <v>71</v>
      </c>
      <c r="C14" s="30"/>
      <c r="D14" s="13"/>
      <c r="E14" s="11" t="s">
        <v>20</v>
      </c>
      <c r="F14" s="12">
        <v>20</v>
      </c>
      <c r="G14" s="4">
        <f t="shared" si="0"/>
        <v>0</v>
      </c>
      <c r="H14" s="4"/>
      <c r="I14" s="4">
        <f t="shared" si="1"/>
        <v>0</v>
      </c>
      <c r="J14" s="33"/>
    </row>
    <row r="15" spans="1:10" ht="15.75" thickBot="1" x14ac:dyDescent="0.3">
      <c r="A15" s="15">
        <v>9</v>
      </c>
      <c r="B15" s="35" t="s">
        <v>72</v>
      </c>
      <c r="C15" s="30"/>
      <c r="D15" s="13"/>
      <c r="E15" s="11" t="s">
        <v>18</v>
      </c>
      <c r="F15" s="12">
        <v>20</v>
      </c>
      <c r="G15" s="4">
        <f t="shared" si="0"/>
        <v>0</v>
      </c>
      <c r="H15" s="4"/>
      <c r="I15" s="4">
        <f t="shared" si="1"/>
        <v>0</v>
      </c>
      <c r="J15" s="4"/>
    </row>
    <row r="16" spans="1:10" ht="15.75" thickBot="1" x14ac:dyDescent="0.3">
      <c r="A16" s="15">
        <v>10</v>
      </c>
      <c r="B16" s="36" t="s">
        <v>73</v>
      </c>
      <c r="C16" s="30"/>
      <c r="D16" s="13"/>
      <c r="E16" s="11" t="s">
        <v>18</v>
      </c>
      <c r="F16" s="12">
        <v>20</v>
      </c>
      <c r="G16" s="4">
        <f t="shared" si="0"/>
        <v>0</v>
      </c>
      <c r="H16" s="4"/>
      <c r="I16" s="4">
        <f t="shared" si="1"/>
        <v>0</v>
      </c>
      <c r="J16" s="4"/>
    </row>
    <row r="17" spans="1:10" ht="44.25" customHeight="1" thickBot="1" x14ac:dyDescent="0.3">
      <c r="A17" s="15">
        <v>11</v>
      </c>
      <c r="B17" s="37" t="s">
        <v>74</v>
      </c>
      <c r="C17" s="38"/>
      <c r="D17" s="13"/>
      <c r="E17" s="11" t="s">
        <v>18</v>
      </c>
      <c r="F17" s="12">
        <v>20</v>
      </c>
      <c r="G17" s="4">
        <f t="shared" si="0"/>
        <v>0</v>
      </c>
      <c r="H17" s="4"/>
      <c r="I17" s="4">
        <f t="shared" si="1"/>
        <v>0</v>
      </c>
      <c r="J17" s="4"/>
    </row>
    <row r="18" spans="1:10" ht="396" thickBot="1" x14ac:dyDescent="0.3">
      <c r="A18" s="15">
        <v>12</v>
      </c>
      <c r="B18" s="39" t="s">
        <v>75</v>
      </c>
      <c r="C18" s="38"/>
      <c r="D18" s="13"/>
      <c r="E18" s="11" t="s">
        <v>18</v>
      </c>
      <c r="F18" s="12">
        <v>80</v>
      </c>
      <c r="G18" s="4">
        <f t="shared" si="0"/>
        <v>0</v>
      </c>
      <c r="H18" s="4"/>
      <c r="I18" s="4">
        <f t="shared" si="1"/>
        <v>0</v>
      </c>
      <c r="J18" s="4"/>
    </row>
    <row r="19" spans="1:10" ht="15.75" thickBot="1" x14ac:dyDescent="0.3">
      <c r="A19" s="15">
        <v>13</v>
      </c>
      <c r="B19" s="20" t="s">
        <v>76</v>
      </c>
      <c r="C19" s="38"/>
      <c r="D19" s="13"/>
      <c r="E19" s="11" t="s">
        <v>18</v>
      </c>
      <c r="F19" s="12">
        <v>80</v>
      </c>
      <c r="G19" s="4">
        <f t="shared" si="0"/>
        <v>0</v>
      </c>
      <c r="H19" s="4"/>
      <c r="I19" s="4">
        <f t="shared" si="1"/>
        <v>0</v>
      </c>
      <c r="J19" s="4"/>
    </row>
    <row r="20" spans="1:10" ht="15.75" thickBot="1" x14ac:dyDescent="0.3">
      <c r="A20" s="15">
        <v>14</v>
      </c>
      <c r="B20" s="40" t="s">
        <v>77</v>
      </c>
      <c r="C20" s="38"/>
      <c r="D20" s="41"/>
      <c r="E20" s="11" t="s">
        <v>18</v>
      </c>
      <c r="F20" s="12">
        <v>80</v>
      </c>
      <c r="G20" s="4">
        <f t="shared" si="0"/>
        <v>0</v>
      </c>
      <c r="H20" s="4"/>
      <c r="I20" s="4">
        <f t="shared" si="1"/>
        <v>0</v>
      </c>
      <c r="J20" s="33"/>
    </row>
    <row r="21" spans="1:10" ht="15.75" thickBot="1" x14ac:dyDescent="0.3">
      <c r="A21" s="15">
        <v>15</v>
      </c>
      <c r="B21" s="44" t="s">
        <v>78</v>
      </c>
      <c r="C21" s="38"/>
      <c r="D21" s="41"/>
      <c r="E21" s="11" t="s">
        <v>18</v>
      </c>
      <c r="F21" s="12">
        <v>35</v>
      </c>
      <c r="G21" s="4">
        <f t="shared" si="0"/>
        <v>0</v>
      </c>
      <c r="H21" s="4"/>
      <c r="I21" s="4">
        <f t="shared" si="1"/>
        <v>0</v>
      </c>
      <c r="J21" s="33"/>
    </row>
    <row r="22" spans="1:10" ht="15.75" thickBot="1" x14ac:dyDescent="0.3">
      <c r="A22" s="15">
        <v>16</v>
      </c>
      <c r="B22" s="40" t="s">
        <v>79</v>
      </c>
      <c r="C22" s="38"/>
      <c r="D22" s="41"/>
      <c r="E22" s="11" t="s">
        <v>18</v>
      </c>
      <c r="F22" s="12">
        <v>80</v>
      </c>
      <c r="G22" s="4">
        <f t="shared" si="0"/>
        <v>0</v>
      </c>
      <c r="H22" s="4"/>
      <c r="I22" s="4">
        <f t="shared" si="1"/>
        <v>0</v>
      </c>
      <c r="J22" s="31"/>
    </row>
    <row r="23" spans="1:10" ht="15.75" thickBot="1" x14ac:dyDescent="0.3">
      <c r="A23" s="15">
        <v>17</v>
      </c>
      <c r="B23" s="43" t="s">
        <v>80</v>
      </c>
      <c r="C23" s="38"/>
      <c r="D23" s="41"/>
      <c r="E23" s="11" t="s">
        <v>18</v>
      </c>
      <c r="F23" s="12">
        <v>80</v>
      </c>
      <c r="G23" s="4">
        <f t="shared" si="0"/>
        <v>0</v>
      </c>
      <c r="H23" s="4"/>
      <c r="I23" s="4">
        <f t="shared" si="1"/>
        <v>0</v>
      </c>
      <c r="J23" s="31"/>
    </row>
    <row r="24" spans="1:10" ht="15.75" thickBot="1" x14ac:dyDescent="0.3">
      <c r="A24" s="15">
        <v>18</v>
      </c>
      <c r="B24" s="43" t="s">
        <v>81</v>
      </c>
      <c r="C24" s="38"/>
      <c r="D24" s="41"/>
      <c r="E24" s="11" t="s">
        <v>18</v>
      </c>
      <c r="F24" s="12">
        <v>80</v>
      </c>
      <c r="G24" s="4">
        <f t="shared" si="0"/>
        <v>0</v>
      </c>
      <c r="H24" s="4"/>
      <c r="I24" s="4">
        <f t="shared" si="1"/>
        <v>0</v>
      </c>
      <c r="J24" s="31"/>
    </row>
    <row r="25" spans="1:10" ht="15.75" thickBot="1" x14ac:dyDescent="0.3">
      <c r="A25" s="15">
        <v>19</v>
      </c>
      <c r="B25" s="43" t="s">
        <v>82</v>
      </c>
      <c r="C25" s="38"/>
      <c r="D25" s="41"/>
      <c r="E25" s="11" t="s">
        <v>18</v>
      </c>
      <c r="F25" s="12">
        <v>240</v>
      </c>
      <c r="G25" s="4">
        <f t="shared" si="0"/>
        <v>0</v>
      </c>
      <c r="H25" s="4"/>
      <c r="I25" s="4">
        <f t="shared" si="1"/>
        <v>0</v>
      </c>
      <c r="J25" s="31"/>
    </row>
    <row r="26" spans="1:10" ht="39" thickBot="1" x14ac:dyDescent="0.3">
      <c r="A26" s="15">
        <v>20</v>
      </c>
      <c r="B26" s="43" t="s">
        <v>83</v>
      </c>
      <c r="C26" s="38"/>
      <c r="D26" s="41"/>
      <c r="E26" s="11" t="s">
        <v>18</v>
      </c>
      <c r="F26" s="12">
        <v>10</v>
      </c>
      <c r="G26" s="4">
        <f t="shared" si="0"/>
        <v>0</v>
      </c>
      <c r="H26" s="4"/>
      <c r="I26" s="4">
        <f t="shared" si="1"/>
        <v>0</v>
      </c>
      <c r="J26" s="31"/>
    </row>
    <row r="27" spans="1:10" ht="51.75" thickBot="1" x14ac:dyDescent="0.3">
      <c r="A27" s="15">
        <v>21</v>
      </c>
      <c r="B27" s="43" t="s">
        <v>84</v>
      </c>
      <c r="C27" s="38"/>
      <c r="D27" s="41"/>
      <c r="E27" s="11" t="s">
        <v>18</v>
      </c>
      <c r="F27" s="12">
        <v>5</v>
      </c>
      <c r="G27" s="4">
        <f t="shared" si="0"/>
        <v>0</v>
      </c>
      <c r="H27" s="4"/>
      <c r="I27" s="4">
        <f t="shared" si="1"/>
        <v>0</v>
      </c>
      <c r="J27" s="31"/>
    </row>
    <row r="28" spans="1:10" ht="51.75" thickBot="1" x14ac:dyDescent="0.3">
      <c r="A28" s="15">
        <v>22</v>
      </c>
      <c r="B28" s="43" t="s">
        <v>85</v>
      </c>
      <c r="C28" s="38"/>
      <c r="D28" s="41"/>
      <c r="E28" s="11" t="s">
        <v>18</v>
      </c>
      <c r="F28" s="12">
        <v>5</v>
      </c>
      <c r="G28" s="4">
        <f t="shared" si="0"/>
        <v>0</v>
      </c>
      <c r="H28" s="4"/>
      <c r="I28" s="4">
        <f t="shared" si="1"/>
        <v>0</v>
      </c>
      <c r="J28" s="31"/>
    </row>
    <row r="29" spans="1:10" ht="51.75" thickBot="1" x14ac:dyDescent="0.3">
      <c r="A29" s="27">
        <v>23</v>
      </c>
      <c r="B29" s="45" t="s">
        <v>86</v>
      </c>
      <c r="C29" s="46"/>
      <c r="D29" s="41"/>
      <c r="E29" s="11" t="s">
        <v>18</v>
      </c>
      <c r="F29" s="12">
        <v>5</v>
      </c>
      <c r="G29" s="4">
        <f t="shared" si="0"/>
        <v>0</v>
      </c>
      <c r="H29" s="4"/>
      <c r="I29" s="4">
        <f t="shared" si="1"/>
        <v>0</v>
      </c>
      <c r="J29" s="31"/>
    </row>
    <row r="30" spans="1:10" ht="228.75" thickBot="1" x14ac:dyDescent="0.3">
      <c r="A30" s="15">
        <v>24</v>
      </c>
      <c r="B30" s="49" t="s">
        <v>87</v>
      </c>
      <c r="C30" s="48"/>
      <c r="D30" s="41"/>
      <c r="E30" s="11" t="s">
        <v>18</v>
      </c>
      <c r="F30" s="12">
        <v>65</v>
      </c>
      <c r="G30" s="4">
        <f t="shared" si="0"/>
        <v>0</v>
      </c>
      <c r="H30" s="4"/>
      <c r="I30" s="4">
        <f t="shared" si="1"/>
        <v>0</v>
      </c>
      <c r="J30" s="31"/>
    </row>
    <row r="31" spans="1:10" ht="24.75" thickBot="1" x14ac:dyDescent="0.3">
      <c r="A31" s="15">
        <v>25</v>
      </c>
      <c r="B31" s="49" t="s">
        <v>88</v>
      </c>
      <c r="C31" s="47"/>
      <c r="D31" s="41"/>
      <c r="E31" s="11" t="s">
        <v>18</v>
      </c>
      <c r="F31" s="12">
        <v>20</v>
      </c>
      <c r="G31" s="4">
        <f t="shared" si="0"/>
        <v>0</v>
      </c>
      <c r="H31" s="4"/>
      <c r="I31" s="4">
        <f t="shared" si="1"/>
        <v>0</v>
      </c>
      <c r="J31" s="31"/>
    </row>
    <row r="32" spans="1:10" ht="15.75" thickBot="1" x14ac:dyDescent="0.3">
      <c r="A32" s="15">
        <v>26</v>
      </c>
      <c r="B32" s="42" t="s">
        <v>89</v>
      </c>
      <c r="C32" s="38"/>
      <c r="D32" s="21"/>
      <c r="E32" s="11" t="s">
        <v>18</v>
      </c>
      <c r="F32" s="12">
        <v>20</v>
      </c>
      <c r="G32" s="4">
        <f t="shared" si="0"/>
        <v>0</v>
      </c>
      <c r="H32" s="4"/>
      <c r="I32" s="4">
        <f t="shared" si="1"/>
        <v>0</v>
      </c>
      <c r="J32" s="31"/>
    </row>
    <row r="33" spans="1:10" ht="156" customHeight="1" thickBot="1" x14ac:dyDescent="0.3">
      <c r="A33" s="64" t="s">
        <v>21</v>
      </c>
      <c r="B33" s="66"/>
      <c r="C33" s="65"/>
      <c r="D33" s="66"/>
      <c r="E33" s="65"/>
      <c r="F33" s="65"/>
      <c r="G33" s="65"/>
      <c r="H33" s="65"/>
      <c r="I33" s="65"/>
      <c r="J33" s="67"/>
    </row>
    <row r="34" spans="1:10" ht="15.75" thickBot="1" x14ac:dyDescent="0.3">
      <c r="A34" s="55"/>
      <c r="B34" s="56"/>
      <c r="C34" s="56"/>
      <c r="D34" s="56"/>
      <c r="E34" s="57"/>
      <c r="F34" s="22" t="s">
        <v>22</v>
      </c>
      <c r="G34" s="4">
        <f>SUM(G7:G32)</f>
        <v>0</v>
      </c>
      <c r="H34" s="4"/>
      <c r="I34" s="4">
        <f>SUM(I7:I32)</f>
        <v>0</v>
      </c>
      <c r="J34" s="4"/>
    </row>
  </sheetData>
  <mergeCells count="12">
    <mergeCell ref="A34:E34"/>
    <mergeCell ref="B4:C4"/>
    <mergeCell ref="A5:A6"/>
    <mergeCell ref="B5:C5"/>
    <mergeCell ref="D5:D6"/>
    <mergeCell ref="E5:E6"/>
    <mergeCell ref="G5:G6"/>
    <mergeCell ref="H5:H6"/>
    <mergeCell ref="I5:I6"/>
    <mergeCell ref="J5:J6"/>
    <mergeCell ref="A33:J33"/>
    <mergeCell ref="F5:F6"/>
  </mergeCells>
  <pageMargins left="0.7" right="0.7" top="0.75" bottom="0.75" header="0.3" footer="0.3"/>
  <pageSetup paperSize="9" scale="44" orientation="landscape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tabSelected="1" view="pageBreakPreview" topLeftCell="A4" zoomScaleNormal="100" zoomScaleSheetLayoutView="100" workbookViewId="0">
      <selection activeCell="D7" sqref="D7:D13"/>
    </sheetView>
  </sheetViews>
  <sheetFormatPr defaultRowHeight="15" x14ac:dyDescent="0.25"/>
  <cols>
    <col min="2" max="2" width="23.28515625" customWidth="1"/>
  </cols>
  <sheetData>
    <row r="2" spans="1:16" x14ac:dyDescent="0.25">
      <c r="A2" s="1" t="s">
        <v>90</v>
      </c>
      <c r="B2" s="2"/>
      <c r="C2" s="2"/>
      <c r="D2" s="2"/>
      <c r="E2" s="2"/>
      <c r="F2" s="2"/>
      <c r="G2" s="2"/>
      <c r="H2" s="2"/>
      <c r="I2" s="2"/>
      <c r="J2" s="2"/>
    </row>
    <row r="3" spans="1:16" ht="15.75" thickBot="1" x14ac:dyDescent="0.3">
      <c r="A3" s="3" t="s">
        <v>91</v>
      </c>
      <c r="B3" s="2"/>
      <c r="C3" s="2"/>
      <c r="D3" s="2"/>
      <c r="E3" s="2"/>
      <c r="F3" s="2"/>
      <c r="G3" s="2"/>
      <c r="H3" s="2"/>
      <c r="I3" s="2"/>
      <c r="J3" s="2"/>
    </row>
    <row r="4" spans="1:16" ht="15.75" thickBot="1" x14ac:dyDescent="0.3">
      <c r="A4" s="4"/>
      <c r="B4" s="68"/>
      <c r="C4" s="69"/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</row>
    <row r="5" spans="1:16" ht="15.75" thickBot="1" x14ac:dyDescent="0.3">
      <c r="A5" s="70"/>
      <c r="B5" s="72" t="s">
        <v>8</v>
      </c>
      <c r="C5" s="73"/>
      <c r="D5" s="58" t="s">
        <v>9</v>
      </c>
      <c r="E5" s="58" t="s">
        <v>10</v>
      </c>
      <c r="F5" s="58" t="s">
        <v>11</v>
      </c>
      <c r="G5" s="58" t="s">
        <v>12</v>
      </c>
      <c r="H5" s="58" t="s">
        <v>13</v>
      </c>
      <c r="I5" s="58" t="s">
        <v>14</v>
      </c>
      <c r="J5" s="58" t="s">
        <v>15</v>
      </c>
    </row>
    <row r="6" spans="1:16" ht="50.25" customHeight="1" thickBot="1" x14ac:dyDescent="0.3">
      <c r="A6" s="71"/>
      <c r="B6" s="23" t="s">
        <v>16</v>
      </c>
      <c r="C6" s="6" t="s">
        <v>17</v>
      </c>
      <c r="D6" s="77"/>
      <c r="E6" s="59"/>
      <c r="F6" s="59"/>
      <c r="G6" s="59"/>
      <c r="H6" s="59"/>
      <c r="I6" s="59"/>
      <c r="J6" s="59"/>
    </row>
    <row r="7" spans="1:16" ht="73.5" customHeight="1" thickBot="1" x14ac:dyDescent="0.3">
      <c r="A7" s="15">
        <v>1</v>
      </c>
      <c r="B7" s="16" t="s">
        <v>92</v>
      </c>
      <c r="C7" s="17"/>
      <c r="D7" s="50"/>
      <c r="E7" s="11" t="s">
        <v>18</v>
      </c>
      <c r="F7" s="12">
        <v>30</v>
      </c>
      <c r="G7" s="4">
        <f t="shared" ref="G7:G13" si="0">PRODUCT(D7*F7)</f>
        <v>0</v>
      </c>
      <c r="H7" s="4"/>
      <c r="I7" s="4">
        <f t="shared" ref="I7:I13" si="1">G7*1.08</f>
        <v>0</v>
      </c>
      <c r="J7" s="4"/>
    </row>
    <row r="8" spans="1:16" ht="77.25" thickBot="1" x14ac:dyDescent="0.3">
      <c r="A8" s="15">
        <v>2</v>
      </c>
      <c r="B8" s="16" t="s">
        <v>93</v>
      </c>
      <c r="C8" s="17"/>
      <c r="D8" s="51"/>
      <c r="E8" s="11" t="s">
        <v>18</v>
      </c>
      <c r="F8" s="12">
        <v>30</v>
      </c>
      <c r="G8" s="4">
        <f t="shared" si="0"/>
        <v>0</v>
      </c>
      <c r="H8" s="4"/>
      <c r="I8" s="4">
        <f t="shared" si="1"/>
        <v>0</v>
      </c>
      <c r="J8" s="4"/>
    </row>
    <row r="9" spans="1:16" ht="77.25" thickBot="1" x14ac:dyDescent="0.3">
      <c r="A9" s="15">
        <v>3</v>
      </c>
      <c r="B9" s="16" t="s">
        <v>94</v>
      </c>
      <c r="C9" s="17"/>
      <c r="D9" s="51"/>
      <c r="E9" s="11" t="s">
        <v>18</v>
      </c>
      <c r="F9" s="12">
        <v>30</v>
      </c>
      <c r="G9" s="4">
        <f t="shared" si="0"/>
        <v>0</v>
      </c>
      <c r="H9" s="4"/>
      <c r="I9" s="4">
        <f t="shared" si="1"/>
        <v>0</v>
      </c>
      <c r="J9" s="4"/>
    </row>
    <row r="10" spans="1:16" ht="77.25" thickBot="1" x14ac:dyDescent="0.3">
      <c r="A10" s="15">
        <v>4</v>
      </c>
      <c r="B10" s="16" t="s">
        <v>95</v>
      </c>
      <c r="C10" s="17"/>
      <c r="D10" s="52"/>
      <c r="E10" s="11" t="s">
        <v>18</v>
      </c>
      <c r="F10" s="12">
        <v>30</v>
      </c>
      <c r="G10" s="4">
        <f t="shared" si="0"/>
        <v>0</v>
      </c>
      <c r="H10" s="4"/>
      <c r="I10" s="4">
        <f t="shared" si="1"/>
        <v>0</v>
      </c>
      <c r="J10" s="4"/>
    </row>
    <row r="11" spans="1:16" ht="77.25" thickBot="1" x14ac:dyDescent="0.3">
      <c r="A11" s="15">
        <v>5</v>
      </c>
      <c r="B11" s="16" t="s">
        <v>96</v>
      </c>
      <c r="C11" s="17"/>
      <c r="D11" s="52"/>
      <c r="E11" s="11" t="s">
        <v>18</v>
      </c>
      <c r="F11" s="12">
        <v>30</v>
      </c>
      <c r="G11" s="4">
        <f t="shared" si="0"/>
        <v>0</v>
      </c>
      <c r="H11" s="4"/>
      <c r="I11" s="4">
        <f t="shared" si="1"/>
        <v>0</v>
      </c>
      <c r="J11" s="4"/>
    </row>
    <row r="12" spans="1:16" ht="77.25" thickBot="1" x14ac:dyDescent="0.3">
      <c r="A12" s="15">
        <v>6</v>
      </c>
      <c r="B12" s="16" t="s">
        <v>97</v>
      </c>
      <c r="C12" s="17"/>
      <c r="D12" s="51"/>
      <c r="E12" s="11" t="s">
        <v>18</v>
      </c>
      <c r="F12" s="12">
        <v>30</v>
      </c>
      <c r="G12" s="4">
        <f>PRODUCT(D12*F12)</f>
        <v>0</v>
      </c>
      <c r="H12" s="4"/>
      <c r="I12" s="4">
        <f>G12*1.08</f>
        <v>0</v>
      </c>
      <c r="J12" s="4"/>
    </row>
    <row r="13" spans="1:16" ht="77.25" thickBot="1" x14ac:dyDescent="0.3">
      <c r="A13" s="15">
        <v>7</v>
      </c>
      <c r="B13" s="16" t="s">
        <v>98</v>
      </c>
      <c r="C13" s="17"/>
      <c r="D13" s="53"/>
      <c r="E13" s="11" t="s">
        <v>18</v>
      </c>
      <c r="F13" s="12">
        <v>30</v>
      </c>
      <c r="G13" s="4">
        <f t="shared" si="0"/>
        <v>0</v>
      </c>
      <c r="H13" s="4"/>
      <c r="I13" s="4">
        <f t="shared" si="1"/>
        <v>0</v>
      </c>
      <c r="J13" s="4"/>
    </row>
    <row r="14" spans="1:16" ht="192" customHeight="1" thickBot="1" x14ac:dyDescent="0.3">
      <c r="A14" s="64" t="s">
        <v>21</v>
      </c>
      <c r="B14" s="66"/>
      <c r="C14" s="65"/>
      <c r="D14" s="66"/>
      <c r="E14" s="65"/>
      <c r="F14" s="65"/>
      <c r="G14" s="65"/>
      <c r="H14" s="65"/>
      <c r="I14" s="65"/>
      <c r="J14" s="67"/>
      <c r="P14" s="54"/>
    </row>
    <row r="15" spans="1:16" ht="19.5" thickBot="1" x14ac:dyDescent="0.3">
      <c r="A15" s="55"/>
      <c r="B15" s="56"/>
      <c r="C15" s="56"/>
      <c r="D15" s="56"/>
      <c r="E15" s="57"/>
      <c r="F15" s="22" t="s">
        <v>22</v>
      </c>
      <c r="G15" s="4">
        <f>SUM(G7:G13)</f>
        <v>0</v>
      </c>
      <c r="H15" s="4"/>
      <c r="I15" s="4">
        <f>SUM(I7:I13)</f>
        <v>0</v>
      </c>
      <c r="J15" s="4"/>
      <c r="P15" s="54"/>
    </row>
    <row r="16" spans="1:16" ht="18.75" x14ac:dyDescent="0.25">
      <c r="P16" s="54"/>
    </row>
  </sheetData>
  <mergeCells count="12">
    <mergeCell ref="A15:E15"/>
    <mergeCell ref="B4:C4"/>
    <mergeCell ref="A5:A6"/>
    <mergeCell ref="B5:C5"/>
    <mergeCell ref="D5:D6"/>
    <mergeCell ref="E5:E6"/>
    <mergeCell ref="G5:G6"/>
    <mergeCell ref="H5:H6"/>
    <mergeCell ref="I5:I6"/>
    <mergeCell ref="J5:J6"/>
    <mergeCell ref="A14:J14"/>
    <mergeCell ref="F5:F6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Pakiet nr 1</vt:lpstr>
      <vt:lpstr>Pakiet nr 2</vt:lpstr>
      <vt:lpstr>Pakiet nr 3</vt:lpstr>
      <vt:lpstr>Pakiet nr 4</vt:lpstr>
      <vt:lpstr>Pakiet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2024-09-24T08:00:26Z</dcterms:modified>
</cp:coreProperties>
</file>