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animacje dla obiektów\zapytanie ofertowe\email\"/>
    </mc:Choice>
  </mc:AlternateContent>
  <xr:revisionPtr revIDLastSave="0" documentId="8_{0A8C635D-14A5-44E2-B987-361F0AA2129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BWJurata" sheetId="1" r:id="rId1"/>
    <sheet name="GTGD" sheetId="2" r:id="rId2"/>
    <sheet name="GTM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21" i="3"/>
  <c r="I24" i="3"/>
  <c r="I27" i="3"/>
  <c r="I30" i="3"/>
  <c r="I33" i="3"/>
  <c r="I36" i="3"/>
  <c r="I39" i="3"/>
  <c r="G43" i="1"/>
  <c r="I43" i="1"/>
  <c r="I42" i="1"/>
  <c r="I39" i="1"/>
  <c r="I36" i="1"/>
  <c r="I21" i="1"/>
  <c r="I30" i="1"/>
  <c r="H43" i="1"/>
  <c r="H43" i="2"/>
  <c r="G42" i="2"/>
  <c r="G39" i="2"/>
  <c r="I39" i="2" s="1"/>
  <c r="G36" i="2"/>
  <c r="I36" i="2" s="1"/>
  <c r="G33" i="2"/>
  <c r="I33" i="2" s="1"/>
  <c r="G30" i="2"/>
  <c r="I30" i="2" s="1"/>
  <c r="G27" i="2"/>
  <c r="I27" i="2" s="1"/>
  <c r="G24" i="2"/>
  <c r="I24" i="2" s="1"/>
  <c r="G21" i="2"/>
  <c r="I21" i="2" s="1"/>
  <c r="G18" i="2"/>
  <c r="I18" i="2" s="1"/>
  <c r="G40" i="3"/>
  <c r="H40" i="3"/>
  <c r="I40" i="3" l="1"/>
  <c r="G43" i="2"/>
  <c r="I42" i="2"/>
  <c r="I43" i="2" s="1"/>
</calcChain>
</file>

<file path=xl/sharedStrings.xml><?xml version="1.0" encoding="utf-8"?>
<sst xmlns="http://schemas.openxmlformats.org/spreadsheetml/2006/main" count="396" uniqueCount="99">
  <si>
    <t>uwagi</t>
  </si>
  <si>
    <t xml:space="preserve">1. </t>
  </si>
  <si>
    <t>Zakres animacji</t>
  </si>
  <si>
    <t>Gry terenowe, mega bańki, brokatowe tatuaże, warsztaty plastyczne,  gry wielkoformatowe i  zabawy w sali zabaw, materiały do zabawy po stronie firmy</t>
  </si>
  <si>
    <t>Konfetti party, balony modelinowe, materiały do zabawy po stronie firmy</t>
  </si>
  <si>
    <t>Animacje tematyczne, animacje na basenie, gry terenowe, gry i zabawy w sali zabaw, cotygodniowe dyskoteki, materiały do zabawy po stronie firmy</t>
  </si>
  <si>
    <t>Firma zapewnia wizyta Mikołaja a przebraniu, który wręcza dzieciom prezenty, animacje w stroju elfa, dekorowanie pierników( warsztaty plastyczne) świąteczne pisanie listów do Mikołaja, atrakcja zamykania w bańce, niezbędne gadżety dekoracyjne,  gry i zabawy w sali zabaw, materiały do zabawy po stronie firmy</t>
  </si>
  <si>
    <t>Bal sylwestrowy dla dzieci, tematyczne stroje animatorek,Zamykanie w bańce, malowanie twarzy, balony modelinowe,  gry i zabawy w sali zabaw, materiały do zabawy po stronie firmy</t>
  </si>
  <si>
    <t>WIELKANOC 30.03.2024 r. do 01.04.2024</t>
  </si>
  <si>
    <t>WEEKEND MAJOWY 01-04.05.2024 r.</t>
  </si>
  <si>
    <t xml:space="preserve">Długi weekend czerwcowy 30.05-01.06.2024 </t>
  </si>
  <si>
    <t xml:space="preserve">Wakacje 21.06-31.08 </t>
  </si>
  <si>
    <t>Święto Niepodległości 09.11-11.11.2024 r.</t>
  </si>
  <si>
    <t>Święta Bożego Narodzenia 24-26.12.2024 r.</t>
  </si>
  <si>
    <t>Wigilia 24.12.2024 r.</t>
  </si>
  <si>
    <t>BAL SYLWESTROWY 31.01.2024 r.</t>
  </si>
  <si>
    <t>FERIE ZIMOWE 12.01.2024- 24.02.2024 r.</t>
  </si>
  <si>
    <t>Zabawy integracyjne; Konkursy i konkurencje świąteczne
Tańce z Elfami do największych świątecznych hitów; Lawina Baniek; Malowanie dużych bombek metoda decoupage; Świąteczne warsztaty plastyczne</t>
  </si>
  <si>
    <t>4 godziny dziennie/1 animator</t>
  </si>
  <si>
    <t>Gry terenowe, mega bańki, brokatowe tatuaże, warsztaty plastyczne,  aqua animacje, gry wielkoformatowe i  zabawy w sali zabaw, materiały do zabawy po stronie firmy</t>
  </si>
  <si>
    <t>Animacje tematyczne, aqua animacje ,, gry terenowe, gry i zabawy w sali zabaw, cotygodniowe dyskoteki, balony wodne materiały do zabawy po stronie firmy</t>
  </si>
  <si>
    <t>Dyskoteki, brokatowe tatuaże, warsztaty plastyczne,  gry wielkoformatowe, Aqua animacje i  zabawy w sali zabaw, materiały do zabawy po stronie firmy</t>
  </si>
  <si>
    <t>Bal sylwestrowy dla dzieci, brokatowe tatuaże, tematyczne stroje animatorek, zamykanie w bańce,  balony modelinowe,  gry i zabawy w sali zabaw, materiały do zabawy po stronie firmy</t>
  </si>
  <si>
    <t>Dekorowanie pierników, warsztaty plastyczne, pisanie listów do Mikołaja, przygoowanie ozdób choinkowych, brokatowe tatuaze, strefa klockolandii, materiały do zabawy po stronie firmy ( wyłączając pierniki)</t>
  </si>
  <si>
    <t>Wizyta Mikołaja, rozdawanie prezetów dzieciom w profesjonalnym stroju, strój po stronie firmy</t>
  </si>
  <si>
    <t xml:space="preserve">brokatowe tatuaże, warsztaty plastyczne, zabawy w Sali zabaw materiały do zabawy po stronie firmy, </t>
  </si>
  <si>
    <t>n/d</t>
  </si>
  <si>
    <t>Gry terenowe- wieloformatowe, eksperymenty, robotyka, warsztaty plastyczne, tworzenie slime, warsztaty tematyczne, materiały do zabawy po stronie firmy</t>
  </si>
  <si>
    <t>Gry i zabawy o tematyce świąt wielkanocnych, propozycje animacji zarówno w Sali zabaw jak i na ogrodzie, materiały do zabawy po stronie firmy</t>
  </si>
  <si>
    <t xml:space="preserve">Wielka Sobota, Niedziela Świąteczna i Lany Poniedziałek, półtorej godziny </t>
  </si>
  <si>
    <t>Gry terenowe- wieloformatowe, eksperymenty, robotyka, warsztaty plastyczne, tworzenie slime, warsztaty tematyczne, zabawy na ogrodzie na przekład hobby horsing, mega bańki materiały do zabawy po stronie firmy</t>
  </si>
  <si>
    <t>godzina dziennie</t>
  </si>
  <si>
    <t>1,5 godziny</t>
  </si>
  <si>
    <t>pierwszy dzień Świąt, drugi dzień świąt i ewentualnie sobota w zależności od rezerwacji, godzina dziennie</t>
  </si>
  <si>
    <t>3 godziny</t>
  </si>
  <si>
    <t>Termin płatności (preferowany - 30dni) - TAK / NIE</t>
  </si>
  <si>
    <t>Akceptacja draftu umowy : TAK/ NIE</t>
  </si>
  <si>
    <t>Czy firma posiada kwalifikowany podpis elektroniczny? 
(osoba podpisująca umowy w firmie)</t>
  </si>
  <si>
    <t>Inne</t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</si>
  <si>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 Zamówienia realizowane będą przez cały okres trwania Umowy, zgodnie z bieżącymi potrzebami Zamawiającego.</t>
  </si>
  <si>
    <t>**w ofercie podaje się wyłącznie ceny netto</t>
  </si>
  <si>
    <t xml:space="preserve">Stały zespół animatorów- TAK/ NIE
</t>
  </si>
  <si>
    <t xml:space="preserve">
Elastyczność do zmiany godzin animacji na 24 h przez rozpoczęciem animacji TAK/NIE
</t>
  </si>
  <si>
    <t>Przeprowadzanie animacji również na basenie i na świeżym powietrzu TAK/NIE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</si>
  <si>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</si>
  <si>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</si>
  <si>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</si>
  <si>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</si>
  <si>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Imię i nazwisko osoby podpisującej dokumenty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</si>
  <si>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</si>
  <si>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</si>
  <si>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</si>
  <si>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</si>
  <si>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</si>
  <si>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</si>
  <si>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INFORMACJE DODATKOWE</t>
  </si>
  <si>
    <t>Dotyczy podpisania umowy na prowadzenie animacji dla dzieci w obiektach  zarządzanych przez Polski Holding Hotelowy Sp. z o.o.</t>
  </si>
  <si>
    <t>Załącznik nr.1A  Formularz cenowy- Best Western Hotel Jurata</t>
  </si>
  <si>
    <t>Załącznik nr.1B  Formularz cenowy- Golden Tulip Gdańsk Residence</t>
  </si>
  <si>
    <t>3 h w Wielką Sobotę</t>
  </si>
  <si>
    <t>8 h</t>
  </si>
  <si>
    <t>BAL SYLWESTROWY 31.12.2024 r.</t>
  </si>
  <si>
    <t>3 h</t>
  </si>
  <si>
    <t>suma</t>
  </si>
  <si>
    <t xml:space="preserve">3 h </t>
  </si>
  <si>
    <t>Dekorowanie pierników, warsztaty plastyczne, pisanie listów do Mikołaja, przygotowanie ozdób choinkowych, brokatowe tatuaze, strefa klockolandii, materiały do zabawy po stronie firmy ( wyłączając pierniki)</t>
  </si>
  <si>
    <t>poniedziałek: 16:30-18:00, wtorek: 11:00- 12:30, środa 13:00-14:00, czwartek 13:00- 14:00, piątek: 17:30- 19:00</t>
  </si>
  <si>
    <t>6,5 godziny x 6 tygodni</t>
  </si>
  <si>
    <t>1,5 godziny x 3 dni</t>
  </si>
  <si>
    <t>czwartek 02/05, piątek 03/05, sobota 04/05                       1,5 godziny x 3 dni</t>
  </si>
  <si>
    <t>piątek 31/05, sobota 01/06                                 1,5 godziny x 2 dni</t>
  </si>
  <si>
    <t xml:space="preserve">Wigilia 24.12.2024 r. </t>
  </si>
  <si>
    <t>Boże Narodzenie</t>
  </si>
  <si>
    <t>23/12 1,5 godziny i 25/12 1, 5 godziny czyli 1,5 godziny x 2 dni</t>
  </si>
  <si>
    <t>3 godziny x 1 dzień</t>
  </si>
  <si>
    <t>6,5 godziny x 8 tygodni</t>
  </si>
  <si>
    <t xml:space="preserve">Wakacje 01.07-25.08 </t>
  </si>
  <si>
    <t>ilość animatorów</t>
  </si>
  <si>
    <t>4 godziny dziennie</t>
  </si>
  <si>
    <t>2 godziny dziennie</t>
  </si>
  <si>
    <t>indywidualnie - na dodatkowe zamówienie</t>
  </si>
  <si>
    <t>Wakacje 21.06-31.08</t>
  </si>
  <si>
    <t>ok 8 h dziennie przez całe wakacje od poniedziałku do piątku/ też</t>
  </si>
  <si>
    <t>szacowana ilość godzin total pracy  1 animatora*</t>
  </si>
  <si>
    <t>cena total **</t>
  </si>
  <si>
    <t>cenaza 1 h pracy animatora**</t>
  </si>
  <si>
    <t>ilość dni pracy*</t>
  </si>
  <si>
    <t>ilość godzin dziennie animacji*</t>
  </si>
  <si>
    <t>Ważność oferty 
(minimum 90 dni od daty otwarcia oferty)</t>
  </si>
  <si>
    <t>Dodatkowa godzina poza wyznaczonym harmonogramem (na dodatkowe zlecenie Zamwiającego- proszę podac koszt w pln netto)</t>
  </si>
  <si>
    <r>
      <t xml:space="preserve">Referencje  - </t>
    </r>
    <r>
      <rPr>
        <b/>
        <sz val="10"/>
        <color theme="1"/>
        <rFont val="Calibri"/>
        <family val="2"/>
        <scheme val="minor"/>
      </rPr>
      <t>proszę wpisać nazwy firm od których przesyłają Państwo referencje</t>
    </r>
  </si>
  <si>
    <t>Ilość dzieci przypadająca na 1 animatora</t>
  </si>
  <si>
    <t>Koszt pracy dodatkowego animatora- 1 godzina (w pln netto)</t>
  </si>
  <si>
    <r>
      <t xml:space="preserve">Wskazówki odnośnie skutecznej odpowiedzi na zapytanie.
</t>
    </r>
    <r>
      <rPr>
        <b/>
        <sz val="10"/>
        <color theme="1"/>
        <rFont val="Calibri"/>
        <family val="2"/>
        <scheme val="minor"/>
      </rPr>
      <t>Wypełniony dokument prosimy przesłać jako: - dokumentu Excel, do celów analizy oraz
- dokument PDF ze stemplem i podpisem osoby upoważnionej, jako dowód przystąpienia do zapytania ofertowego.</t>
    </r>
  </si>
  <si>
    <t>Potwierdzenie  niezalegania CIT, Vat, ZUS: TAK/ NIE</t>
  </si>
  <si>
    <t>Akceptacja biała lista: TAK /NIE</t>
  </si>
  <si>
    <t>Koszt pracy dodatkowego animatora- 
1 godzina (w pln netto)</t>
  </si>
  <si>
    <t>Załącznik nr.1C  Formularz cenowy- Golden Tulip Międzyzdroje Residence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</si>
  <si>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 - dokumentu Excel, do celów analizy oraz
- dokument PDF ze stemplem i podpisem osoby upoważnionej, jako dowód przystąpienia do zapytania ofertowego.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</si>
</sst>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68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3" xfId="0" applyFont="1" applyFill="1" applyBorder="1" applyAlignment="1" applyProtection="1">
      <alignment horizontal="center" vertical="top" wrapText="1"/>
      <protection locked="0"/>
    </xf>
    <xf numFmtId="0" fontId="8" fillId="5" borderId="4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268DE"/>
      <color rgb="FFFDE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zoomScale="90" zoomScaleNormal="90" workbookViewId="0">
      <pane ySplit="1" topLeftCell="A2" activePane="bottomLeft" state="frozen"/>
      <selection pane="bottomLeft" activeCell="A55" sqref="A55:C55"/>
    </sheetView>
  </sheetViews>
  <sheetFormatPr defaultColWidth="8.88671875" defaultRowHeight="13.8" x14ac:dyDescent="0.3"/>
  <cols>
    <col min="1" max="1" width="4.21875" style="29" customWidth="1"/>
    <col min="2" max="2" width="20.44140625" style="14" customWidth="1"/>
    <col min="3" max="3" width="24.77734375" style="14" customWidth="1"/>
    <col min="4" max="4" width="14.77734375" style="14" customWidth="1"/>
    <col min="5" max="5" width="11.109375" style="14" customWidth="1"/>
    <col min="6" max="6" width="12.44140625" style="14" customWidth="1"/>
    <col min="7" max="7" width="14.77734375" style="14" customWidth="1"/>
    <col min="8" max="8" width="15" style="14" customWidth="1"/>
    <col min="9" max="9" width="11.5546875" style="14" customWidth="1"/>
    <col min="10" max="10" width="24.109375" style="14" customWidth="1"/>
    <col min="11" max="16384" width="8.88671875" style="14"/>
  </cols>
  <sheetData>
    <row r="1" spans="1:10" s="15" customFormat="1" ht="37.799999999999997" customHeight="1" x14ac:dyDescent="0.3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6" customHeight="1" x14ac:dyDescent="0.3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5" customFormat="1" ht="29.4" customHeight="1" x14ac:dyDescent="0.3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57" customHeight="1" x14ac:dyDescent="0.3">
      <c r="A4" s="52" t="s">
        <v>93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22.05" customHeight="1" x14ac:dyDescent="0.3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15" customFormat="1" ht="22.05" customHeight="1" x14ac:dyDescent="0.3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22.05" customHeight="1" x14ac:dyDescent="0.3">
      <c r="A7" s="39" t="s">
        <v>47</v>
      </c>
      <c r="B7" s="40"/>
      <c r="C7" s="41"/>
      <c r="D7" s="36"/>
      <c r="E7" s="37"/>
      <c r="F7" s="37"/>
      <c r="G7" s="37"/>
      <c r="H7" s="37"/>
      <c r="I7" s="37"/>
      <c r="J7" s="38"/>
    </row>
    <row r="8" spans="1:10" s="17" customFormat="1" ht="34.799999999999997" customHeight="1" x14ac:dyDescent="0.3">
      <c r="A8" s="42" t="s">
        <v>48</v>
      </c>
      <c r="B8" s="43"/>
      <c r="C8" s="44"/>
      <c r="D8" s="36"/>
      <c r="E8" s="37"/>
      <c r="F8" s="37"/>
      <c r="G8" s="37"/>
      <c r="H8" s="37"/>
      <c r="I8" s="37"/>
      <c r="J8" s="38"/>
    </row>
    <row r="9" spans="1:10" ht="27.6" customHeight="1" x14ac:dyDescent="0.3">
      <c r="A9" s="39" t="s">
        <v>49</v>
      </c>
      <c r="B9" s="40"/>
      <c r="C9" s="41"/>
      <c r="D9" s="36"/>
      <c r="E9" s="37"/>
      <c r="F9" s="37"/>
      <c r="G9" s="37"/>
      <c r="H9" s="37"/>
      <c r="I9" s="37"/>
      <c r="J9" s="38"/>
    </row>
    <row r="10" spans="1:10" ht="35.4" customHeight="1" x14ac:dyDescent="0.3">
      <c r="A10" s="39" t="s">
        <v>50</v>
      </c>
      <c r="B10" s="40"/>
      <c r="C10" s="41"/>
      <c r="D10" s="36"/>
      <c r="E10" s="37"/>
      <c r="F10" s="37"/>
      <c r="G10" s="37"/>
      <c r="H10" s="37"/>
      <c r="I10" s="37"/>
      <c r="J10" s="38"/>
    </row>
    <row r="11" spans="1:10" ht="22.05" customHeight="1" x14ac:dyDescent="0.3">
      <c r="A11" s="39" t="s">
        <v>51</v>
      </c>
      <c r="B11" s="40"/>
      <c r="C11" s="41"/>
      <c r="D11" s="36"/>
      <c r="E11" s="37"/>
      <c r="F11" s="37"/>
      <c r="G11" s="37"/>
      <c r="H11" s="37"/>
      <c r="I11" s="37"/>
      <c r="J11" s="38"/>
    </row>
    <row r="12" spans="1:10" ht="22.05" customHeight="1" x14ac:dyDescent="0.3">
      <c r="A12" s="39" t="s">
        <v>52</v>
      </c>
      <c r="B12" s="40"/>
      <c r="C12" s="41"/>
      <c r="D12" s="36"/>
      <c r="E12" s="37"/>
      <c r="F12" s="37"/>
      <c r="G12" s="37"/>
      <c r="H12" s="37"/>
      <c r="I12" s="37"/>
      <c r="J12" s="38"/>
    </row>
    <row r="13" spans="1:10" ht="22.05" customHeight="1" x14ac:dyDescent="0.3">
      <c r="A13" s="39" t="s">
        <v>53</v>
      </c>
      <c r="B13" s="40"/>
      <c r="C13" s="41"/>
      <c r="D13" s="36"/>
      <c r="E13" s="37"/>
      <c r="F13" s="37"/>
      <c r="G13" s="37"/>
      <c r="H13" s="37"/>
      <c r="I13" s="37"/>
      <c r="J13" s="38"/>
    </row>
    <row r="14" spans="1:10" ht="22.05" customHeight="1" x14ac:dyDescent="0.3">
      <c r="A14" s="39" t="s">
        <v>54</v>
      </c>
      <c r="B14" s="40"/>
      <c r="C14" s="41"/>
      <c r="D14" s="36"/>
      <c r="E14" s="37"/>
      <c r="F14" s="37"/>
      <c r="G14" s="37"/>
      <c r="H14" s="37"/>
      <c r="I14" s="37"/>
      <c r="J14" s="38"/>
    </row>
    <row r="15" spans="1:10" ht="52.2" customHeight="1" x14ac:dyDescent="0.3">
      <c r="A15" s="39" t="s">
        <v>88</v>
      </c>
      <c r="B15" s="40"/>
      <c r="C15" s="41"/>
      <c r="D15" s="36"/>
      <c r="E15" s="37"/>
      <c r="F15" s="37"/>
      <c r="G15" s="37"/>
      <c r="H15" s="37"/>
      <c r="I15" s="37"/>
      <c r="J15" s="38"/>
    </row>
    <row r="16" spans="1:10" s="15" customFormat="1" ht="17.399999999999999" customHeight="1" x14ac:dyDescent="0.3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s="20" customFormat="1" ht="55.2" x14ac:dyDescent="0.3">
      <c r="A17" s="18"/>
      <c r="B17" s="61" t="s">
        <v>2</v>
      </c>
      <c r="C17" s="61"/>
      <c r="D17" s="19" t="s">
        <v>87</v>
      </c>
      <c r="E17" s="19" t="s">
        <v>86</v>
      </c>
      <c r="F17" s="19" t="s">
        <v>77</v>
      </c>
      <c r="G17" s="19" t="s">
        <v>83</v>
      </c>
      <c r="H17" s="19" t="s">
        <v>85</v>
      </c>
      <c r="I17" s="19" t="s">
        <v>84</v>
      </c>
      <c r="J17" s="19" t="s">
        <v>0</v>
      </c>
    </row>
    <row r="18" spans="1:10" s="20" customFormat="1" ht="62.4" customHeight="1" x14ac:dyDescent="0.3">
      <c r="A18" s="21" t="s">
        <v>1</v>
      </c>
      <c r="B18" s="62" t="s">
        <v>3</v>
      </c>
      <c r="C18" s="62"/>
      <c r="D18" s="23" t="s">
        <v>26</v>
      </c>
      <c r="E18" s="21"/>
      <c r="F18" s="21"/>
      <c r="G18" s="23"/>
      <c r="H18" s="24">
        <v>0</v>
      </c>
      <c r="I18" s="24"/>
      <c r="J18" s="22" t="s">
        <v>80</v>
      </c>
    </row>
    <row r="19" spans="1:10" ht="14.4" customHeight="1" x14ac:dyDescent="0.3">
      <c r="A19" s="63" t="s">
        <v>8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s="20" customFormat="1" ht="55.2" x14ac:dyDescent="0.3">
      <c r="A20" s="18"/>
      <c r="B20" s="61" t="s">
        <v>2</v>
      </c>
      <c r="C20" s="61"/>
      <c r="D20" s="19" t="s">
        <v>87</v>
      </c>
      <c r="E20" s="19" t="s">
        <v>86</v>
      </c>
      <c r="F20" s="19" t="s">
        <v>77</v>
      </c>
      <c r="G20" s="19" t="s">
        <v>83</v>
      </c>
      <c r="H20" s="19" t="s">
        <v>85</v>
      </c>
      <c r="I20" s="19" t="s">
        <v>84</v>
      </c>
      <c r="J20" s="19" t="s">
        <v>0</v>
      </c>
    </row>
    <row r="21" spans="1:10" s="20" customFormat="1" ht="62.4" customHeight="1" x14ac:dyDescent="0.3">
      <c r="A21" s="21">
        <v>2</v>
      </c>
      <c r="B21" s="62" t="s">
        <v>3</v>
      </c>
      <c r="C21" s="62"/>
      <c r="D21" s="23" t="s">
        <v>59</v>
      </c>
      <c r="E21" s="21">
        <v>1</v>
      </c>
      <c r="F21" s="21">
        <v>1</v>
      </c>
      <c r="G21" s="23">
        <v>3</v>
      </c>
      <c r="H21" s="24">
        <v>0</v>
      </c>
      <c r="I21" s="24">
        <f>H21*G21</f>
        <v>0</v>
      </c>
      <c r="J21" s="22"/>
    </row>
    <row r="22" spans="1:10" s="20" customFormat="1" ht="21.6" customHeight="1" x14ac:dyDescent="0.3">
      <c r="A22" s="60" t="s">
        <v>9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s="20" customFormat="1" ht="36.6" customHeight="1" x14ac:dyDescent="0.3">
      <c r="A23" s="18"/>
      <c r="B23" s="61" t="s">
        <v>2</v>
      </c>
      <c r="C23" s="61"/>
      <c r="D23" s="19" t="s">
        <v>87</v>
      </c>
      <c r="E23" s="19" t="s">
        <v>86</v>
      </c>
      <c r="F23" s="19" t="s">
        <v>77</v>
      </c>
      <c r="G23" s="19" t="s">
        <v>83</v>
      </c>
      <c r="H23" s="19" t="s">
        <v>85</v>
      </c>
      <c r="I23" s="19" t="s">
        <v>84</v>
      </c>
      <c r="J23" s="19" t="s">
        <v>0</v>
      </c>
    </row>
    <row r="24" spans="1:10" s="20" customFormat="1" ht="53.4" customHeight="1" x14ac:dyDescent="0.3">
      <c r="A24" s="21">
        <v>3</v>
      </c>
      <c r="B24" s="62" t="s">
        <v>3</v>
      </c>
      <c r="C24" s="62"/>
      <c r="D24" s="23" t="s">
        <v>26</v>
      </c>
      <c r="E24" s="21"/>
      <c r="F24" s="21"/>
      <c r="G24" s="23"/>
      <c r="H24" s="24">
        <v>0</v>
      </c>
      <c r="I24" s="24"/>
      <c r="J24" s="22" t="s">
        <v>80</v>
      </c>
    </row>
    <row r="25" spans="1:10" s="20" customFormat="1" x14ac:dyDescent="0.3">
      <c r="A25" s="60" t="s">
        <v>10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s="20" customFormat="1" ht="55.2" x14ac:dyDescent="0.3">
      <c r="A26" s="18"/>
      <c r="B26" s="61" t="s">
        <v>2</v>
      </c>
      <c r="C26" s="61"/>
      <c r="D26" s="19" t="s">
        <v>87</v>
      </c>
      <c r="E26" s="19" t="s">
        <v>86</v>
      </c>
      <c r="F26" s="19" t="s">
        <v>77</v>
      </c>
      <c r="G26" s="19" t="s">
        <v>83</v>
      </c>
      <c r="H26" s="19" t="s">
        <v>85</v>
      </c>
      <c r="I26" s="19" t="s">
        <v>84</v>
      </c>
      <c r="J26" s="19" t="s">
        <v>0</v>
      </c>
    </row>
    <row r="27" spans="1:10" s="20" customFormat="1" ht="43.2" customHeight="1" x14ac:dyDescent="0.3">
      <c r="A27" s="21">
        <v>4</v>
      </c>
      <c r="B27" s="62" t="s">
        <v>4</v>
      </c>
      <c r="C27" s="62"/>
      <c r="D27" s="23" t="s">
        <v>26</v>
      </c>
      <c r="E27" s="21"/>
      <c r="F27" s="21"/>
      <c r="G27" s="23"/>
      <c r="H27" s="24">
        <v>0</v>
      </c>
      <c r="I27" s="24"/>
      <c r="J27" s="22" t="s">
        <v>80</v>
      </c>
    </row>
    <row r="28" spans="1:10" s="20" customFormat="1" x14ac:dyDescent="0.3">
      <c r="A28" s="60" t="s">
        <v>81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s="20" customFormat="1" ht="55.2" x14ac:dyDescent="0.3">
      <c r="A29" s="18"/>
      <c r="B29" s="61" t="s">
        <v>2</v>
      </c>
      <c r="C29" s="61"/>
      <c r="D29" s="19" t="s">
        <v>87</v>
      </c>
      <c r="E29" s="19" t="s">
        <v>86</v>
      </c>
      <c r="F29" s="19" t="s">
        <v>77</v>
      </c>
      <c r="G29" s="19" t="s">
        <v>83</v>
      </c>
      <c r="H29" s="19" t="s">
        <v>85</v>
      </c>
      <c r="I29" s="19" t="s">
        <v>84</v>
      </c>
      <c r="J29" s="19" t="s">
        <v>0</v>
      </c>
    </row>
    <row r="30" spans="1:10" s="20" customFormat="1" ht="63" customHeight="1" x14ac:dyDescent="0.3">
      <c r="A30" s="21">
        <v>5</v>
      </c>
      <c r="B30" s="62" t="s">
        <v>5</v>
      </c>
      <c r="C30" s="62"/>
      <c r="D30" s="23" t="s">
        <v>60</v>
      </c>
      <c r="E30" s="21">
        <v>42.5</v>
      </c>
      <c r="F30" s="21">
        <v>1</v>
      </c>
      <c r="G30" s="23">
        <v>340</v>
      </c>
      <c r="H30" s="24">
        <v>0</v>
      </c>
      <c r="I30" s="24">
        <f>G30*H30</f>
        <v>0</v>
      </c>
      <c r="J30" s="22" t="s">
        <v>82</v>
      </c>
    </row>
    <row r="31" spans="1:10" s="20" customFormat="1" x14ac:dyDescent="0.3">
      <c r="A31" s="60" t="s">
        <v>12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20" customFormat="1" ht="55.2" x14ac:dyDescent="0.3">
      <c r="A32" s="18"/>
      <c r="B32" s="61" t="s">
        <v>2</v>
      </c>
      <c r="C32" s="61"/>
      <c r="D32" s="19" t="s">
        <v>87</v>
      </c>
      <c r="E32" s="19" t="s">
        <v>86</v>
      </c>
      <c r="F32" s="19" t="s">
        <v>77</v>
      </c>
      <c r="G32" s="19" t="s">
        <v>83</v>
      </c>
      <c r="H32" s="19" t="s">
        <v>85</v>
      </c>
      <c r="I32" s="19" t="s">
        <v>84</v>
      </c>
      <c r="J32" s="19" t="s">
        <v>0</v>
      </c>
    </row>
    <row r="33" spans="1:10" s="20" customFormat="1" ht="37.200000000000003" customHeight="1" x14ac:dyDescent="0.3">
      <c r="A33" s="21">
        <v>6</v>
      </c>
      <c r="B33" s="62" t="s">
        <v>25</v>
      </c>
      <c r="C33" s="62"/>
      <c r="D33" s="23" t="s">
        <v>26</v>
      </c>
      <c r="E33" s="21"/>
      <c r="F33" s="21"/>
      <c r="G33" s="23"/>
      <c r="H33" s="24">
        <v>0</v>
      </c>
      <c r="I33" s="24"/>
      <c r="J33" s="22" t="s">
        <v>80</v>
      </c>
    </row>
    <row r="34" spans="1:10" s="20" customFormat="1" x14ac:dyDescent="0.3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20" customFormat="1" ht="55.2" x14ac:dyDescent="0.3">
      <c r="A35" s="18"/>
      <c r="B35" s="61" t="s">
        <v>2</v>
      </c>
      <c r="C35" s="61"/>
      <c r="D35" s="19" t="s">
        <v>87</v>
      </c>
      <c r="E35" s="19" t="s">
        <v>86</v>
      </c>
      <c r="F35" s="19" t="s">
        <v>77</v>
      </c>
      <c r="G35" s="19" t="s">
        <v>83</v>
      </c>
      <c r="H35" s="19" t="s">
        <v>85</v>
      </c>
      <c r="I35" s="19" t="s">
        <v>84</v>
      </c>
      <c r="J35" s="19" t="s">
        <v>0</v>
      </c>
    </row>
    <row r="36" spans="1:10" s="20" customFormat="1" ht="69" customHeight="1" x14ac:dyDescent="0.3">
      <c r="A36" s="21">
        <v>7</v>
      </c>
      <c r="B36" s="62" t="s">
        <v>23</v>
      </c>
      <c r="C36" s="62"/>
      <c r="D36" s="23">
        <v>4</v>
      </c>
      <c r="E36" s="21">
        <v>1</v>
      </c>
      <c r="F36" s="21">
        <v>1</v>
      </c>
      <c r="G36" s="23">
        <v>4</v>
      </c>
      <c r="H36" s="24">
        <v>0</v>
      </c>
      <c r="I36" s="24">
        <f>H36*G36</f>
        <v>0</v>
      </c>
      <c r="J36" s="25"/>
    </row>
    <row r="37" spans="1:10" s="20" customFormat="1" x14ac:dyDescent="0.3">
      <c r="A37" s="60" t="s">
        <v>14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s="20" customFormat="1" ht="55.2" x14ac:dyDescent="0.3">
      <c r="A38" s="18"/>
      <c r="B38" s="61" t="s">
        <v>2</v>
      </c>
      <c r="C38" s="61"/>
      <c r="D38" s="19" t="s">
        <v>87</v>
      </c>
      <c r="E38" s="19" t="s">
        <v>86</v>
      </c>
      <c r="F38" s="19" t="s">
        <v>77</v>
      </c>
      <c r="G38" s="19" t="s">
        <v>83</v>
      </c>
      <c r="H38" s="19" t="s">
        <v>85</v>
      </c>
      <c r="I38" s="19" t="s">
        <v>84</v>
      </c>
      <c r="J38" s="19" t="s">
        <v>0</v>
      </c>
    </row>
    <row r="39" spans="1:10" s="20" customFormat="1" ht="45" customHeight="1" x14ac:dyDescent="0.3">
      <c r="A39" s="21">
        <v>8</v>
      </c>
      <c r="B39" s="62" t="s">
        <v>24</v>
      </c>
      <c r="C39" s="62"/>
      <c r="D39" s="23" t="s">
        <v>64</v>
      </c>
      <c r="E39" s="21">
        <v>1</v>
      </c>
      <c r="F39" s="21">
        <v>1</v>
      </c>
      <c r="G39" s="23">
        <v>3</v>
      </c>
      <c r="H39" s="24">
        <v>0</v>
      </c>
      <c r="I39" s="24">
        <f>H39*G39</f>
        <v>0</v>
      </c>
      <c r="J39" s="25"/>
    </row>
    <row r="40" spans="1:10" s="20" customFormat="1" x14ac:dyDescent="0.3">
      <c r="A40" s="60" t="s">
        <v>61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s="20" customFormat="1" ht="55.2" x14ac:dyDescent="0.3">
      <c r="A41" s="18"/>
      <c r="B41" s="61" t="s">
        <v>2</v>
      </c>
      <c r="C41" s="61"/>
      <c r="D41" s="19" t="s">
        <v>87</v>
      </c>
      <c r="E41" s="19" t="s">
        <v>86</v>
      </c>
      <c r="F41" s="19" t="s">
        <v>77</v>
      </c>
      <c r="G41" s="19" t="s">
        <v>83</v>
      </c>
      <c r="H41" s="19" t="s">
        <v>85</v>
      </c>
      <c r="I41" s="19" t="s">
        <v>84</v>
      </c>
      <c r="J41" s="19" t="s">
        <v>0</v>
      </c>
    </row>
    <row r="42" spans="1:10" s="20" customFormat="1" ht="69.599999999999994" customHeight="1" x14ac:dyDescent="0.3">
      <c r="A42" s="21">
        <v>9</v>
      </c>
      <c r="B42" s="62" t="s">
        <v>7</v>
      </c>
      <c r="C42" s="62"/>
      <c r="D42" s="23" t="s">
        <v>62</v>
      </c>
      <c r="E42" s="21">
        <v>1</v>
      </c>
      <c r="F42" s="21">
        <v>1</v>
      </c>
      <c r="G42" s="23">
        <v>3</v>
      </c>
      <c r="H42" s="24">
        <v>0</v>
      </c>
      <c r="I42" s="24">
        <f>H42*G42</f>
        <v>0</v>
      </c>
      <c r="J42" s="22"/>
    </row>
    <row r="43" spans="1:10" s="27" customFormat="1" ht="14.4" customHeight="1" x14ac:dyDescent="0.3">
      <c r="A43" s="33"/>
      <c r="B43" s="34"/>
      <c r="C43" s="34"/>
      <c r="D43" s="34"/>
      <c r="E43" s="35"/>
      <c r="F43" s="16" t="s">
        <v>63</v>
      </c>
      <c r="G43" s="16">
        <f>G42+G39+G36+G33+G30+G27+G24+G21+G18</f>
        <v>353</v>
      </c>
      <c r="H43" s="26">
        <f>H42+H39+H36+H30+H33+H27+H24+H21+H18</f>
        <v>0</v>
      </c>
      <c r="I43" s="26">
        <f>I42+I39+I36+I33+I30+I24+I27+I18+I21</f>
        <v>0</v>
      </c>
      <c r="J43" s="16"/>
    </row>
    <row r="44" spans="1:10" s="28" customFormat="1" ht="33.6" customHeight="1" x14ac:dyDescent="0.3">
      <c r="A44" s="60" t="s">
        <v>55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s="20" customFormat="1" ht="15" customHeight="1" x14ac:dyDescent="0.3">
      <c r="A45" s="58" t="s">
        <v>35</v>
      </c>
      <c r="B45" s="58"/>
      <c r="C45" s="58"/>
      <c r="D45" s="59"/>
      <c r="E45" s="59"/>
      <c r="F45" s="59"/>
      <c r="G45" s="59"/>
      <c r="H45" s="59"/>
      <c r="I45" s="59"/>
      <c r="J45" s="59"/>
    </row>
    <row r="46" spans="1:10" s="20" customFormat="1" ht="25.8" customHeight="1" x14ac:dyDescent="0.3">
      <c r="A46" s="58" t="s">
        <v>36</v>
      </c>
      <c r="B46" s="58"/>
      <c r="C46" s="58"/>
      <c r="D46" s="59"/>
      <c r="E46" s="59"/>
      <c r="F46" s="59"/>
      <c r="G46" s="59"/>
      <c r="H46" s="59"/>
      <c r="I46" s="59"/>
      <c r="J46" s="59"/>
    </row>
    <row r="47" spans="1:10" s="20" customFormat="1" ht="15" customHeight="1" x14ac:dyDescent="0.3">
      <c r="A47" s="58" t="s">
        <v>94</v>
      </c>
      <c r="B47" s="58"/>
      <c r="C47" s="58"/>
      <c r="D47" s="59"/>
      <c r="E47" s="59"/>
      <c r="F47" s="59"/>
      <c r="G47" s="59"/>
      <c r="H47" s="59"/>
      <c r="I47" s="59"/>
      <c r="J47" s="59"/>
    </row>
    <row r="48" spans="1:10" s="20" customFormat="1" ht="15" customHeight="1" x14ac:dyDescent="0.3">
      <c r="A48" s="58" t="s">
        <v>95</v>
      </c>
      <c r="B48" s="58"/>
      <c r="C48" s="58"/>
      <c r="D48" s="59"/>
      <c r="E48" s="59"/>
      <c r="F48" s="59"/>
      <c r="G48" s="59"/>
      <c r="H48" s="59"/>
      <c r="I48" s="59"/>
      <c r="J48" s="59"/>
    </row>
    <row r="49" spans="1:10" ht="55.2" customHeight="1" x14ac:dyDescent="0.3">
      <c r="A49" s="53" t="s">
        <v>89</v>
      </c>
      <c r="B49" s="53"/>
      <c r="C49" s="53"/>
      <c r="D49" s="54"/>
      <c r="E49" s="54"/>
      <c r="F49" s="54"/>
      <c r="G49" s="54"/>
      <c r="H49" s="54"/>
      <c r="I49" s="54"/>
      <c r="J49" s="54"/>
    </row>
    <row r="50" spans="1:10" ht="39.6" customHeight="1" x14ac:dyDescent="0.3">
      <c r="A50" s="53" t="s">
        <v>90</v>
      </c>
      <c r="B50" s="53"/>
      <c r="C50" s="53"/>
      <c r="D50" s="54"/>
      <c r="E50" s="54"/>
      <c r="F50" s="54"/>
      <c r="G50" s="54"/>
      <c r="H50" s="54"/>
      <c r="I50" s="54"/>
      <c r="J50" s="54"/>
    </row>
    <row r="51" spans="1:10" x14ac:dyDescent="0.3">
      <c r="A51" s="53" t="s">
        <v>41</v>
      </c>
      <c r="B51" s="53"/>
      <c r="C51" s="53"/>
      <c r="D51" s="54"/>
      <c r="E51" s="54"/>
      <c r="F51" s="54"/>
      <c r="G51" s="54"/>
      <c r="H51" s="54"/>
      <c r="I51" s="54"/>
      <c r="J51" s="54"/>
    </row>
    <row r="52" spans="1:10" ht="41.4" customHeight="1" x14ac:dyDescent="0.3">
      <c r="A52" s="53" t="s">
        <v>42</v>
      </c>
      <c r="B52" s="53"/>
      <c r="C52" s="53"/>
      <c r="D52" s="54"/>
      <c r="E52" s="54"/>
      <c r="F52" s="54"/>
      <c r="G52" s="54"/>
      <c r="H52" s="54"/>
      <c r="I52" s="54"/>
      <c r="J52" s="54"/>
    </row>
    <row r="53" spans="1:10" ht="37.799999999999997" customHeight="1" x14ac:dyDescent="0.3">
      <c r="A53" s="53" t="s">
        <v>43</v>
      </c>
      <c r="B53" s="53"/>
      <c r="C53" s="53"/>
      <c r="D53" s="54"/>
      <c r="E53" s="54"/>
      <c r="F53" s="54"/>
      <c r="G53" s="54"/>
      <c r="H53" s="54"/>
      <c r="I53" s="54"/>
      <c r="J53" s="54"/>
    </row>
    <row r="54" spans="1:10" ht="37.799999999999997" customHeight="1" x14ac:dyDescent="0.3">
      <c r="A54" s="53" t="s">
        <v>91</v>
      </c>
      <c r="B54" s="53"/>
      <c r="C54" s="53"/>
      <c r="D54" s="55"/>
      <c r="E54" s="56"/>
      <c r="F54" s="56"/>
      <c r="G54" s="56"/>
      <c r="H54" s="56"/>
      <c r="I54" s="56"/>
      <c r="J54" s="57"/>
    </row>
    <row r="55" spans="1:10" ht="37.799999999999997" customHeight="1" x14ac:dyDescent="0.3">
      <c r="A55" s="53" t="s">
        <v>92</v>
      </c>
      <c r="B55" s="53"/>
      <c r="C55" s="53"/>
      <c r="D55" s="55"/>
      <c r="E55" s="56"/>
      <c r="F55" s="56"/>
      <c r="G55" s="56"/>
      <c r="H55" s="56"/>
      <c r="I55" s="56"/>
      <c r="J55" s="57"/>
    </row>
    <row r="56" spans="1:10" ht="27.6" customHeight="1" x14ac:dyDescent="0.3">
      <c r="A56" s="53" t="s">
        <v>38</v>
      </c>
      <c r="B56" s="53"/>
      <c r="C56" s="53"/>
      <c r="D56" s="54"/>
      <c r="E56" s="54"/>
      <c r="F56" s="54"/>
      <c r="G56" s="54"/>
      <c r="H56" s="54"/>
      <c r="I56" s="54"/>
      <c r="J56" s="54"/>
    </row>
    <row r="57" spans="1:10" s="17" customFormat="1" ht="30.6" customHeight="1" x14ac:dyDescent="0.3">
      <c r="A57" s="45" t="s">
        <v>37</v>
      </c>
      <c r="B57" s="45"/>
      <c r="C57" s="45"/>
      <c r="D57" s="46"/>
      <c r="E57" s="46"/>
      <c r="F57" s="46"/>
      <c r="G57" s="46"/>
      <c r="H57" s="46"/>
      <c r="I57" s="46"/>
      <c r="J57" s="46"/>
    </row>
    <row r="58" spans="1:10" s="20" customFormat="1" ht="48" customHeight="1" x14ac:dyDescent="0.3">
      <c r="A58" s="47" t="s">
        <v>39</v>
      </c>
      <c r="B58" s="47"/>
      <c r="C58" s="47"/>
      <c r="D58" s="48"/>
      <c r="E58" s="48"/>
      <c r="F58" s="48"/>
      <c r="G58" s="48"/>
      <c r="H58" s="48"/>
      <c r="I58" s="48"/>
      <c r="J58" s="48"/>
    </row>
    <row r="59" spans="1:10" ht="24.6" customHeight="1" x14ac:dyDescent="0.3">
      <c r="A59" s="47" t="s">
        <v>40</v>
      </c>
      <c r="B59" s="47"/>
      <c r="C59" s="47"/>
      <c r="D59" s="47"/>
      <c r="E59" s="47"/>
      <c r="F59" s="47"/>
      <c r="G59" s="47"/>
      <c r="H59" s="47"/>
      <c r="I59" s="47"/>
      <c r="J59" s="47"/>
    </row>
  </sheetData>
  <mergeCells count="81">
    <mergeCell ref="A16:J16"/>
    <mergeCell ref="A19:J19"/>
    <mergeCell ref="B17:C17"/>
    <mergeCell ref="B18:C18"/>
    <mergeCell ref="B36:C36"/>
    <mergeCell ref="A34:J34"/>
    <mergeCell ref="B35:C35"/>
    <mergeCell ref="B33:C33"/>
    <mergeCell ref="A31:J31"/>
    <mergeCell ref="B32:C32"/>
    <mergeCell ref="B30:C30"/>
    <mergeCell ref="A28:J28"/>
    <mergeCell ref="B29:C29"/>
    <mergeCell ref="B27:C27"/>
    <mergeCell ref="A25:J25"/>
    <mergeCell ref="B26:C26"/>
    <mergeCell ref="B20:C20"/>
    <mergeCell ref="B21:C21"/>
    <mergeCell ref="B42:C42"/>
    <mergeCell ref="A37:J37"/>
    <mergeCell ref="B38:C38"/>
    <mergeCell ref="B39:C39"/>
    <mergeCell ref="A40:J40"/>
    <mergeCell ref="B41:C41"/>
    <mergeCell ref="B24:C24"/>
    <mergeCell ref="A22:J22"/>
    <mergeCell ref="B23:C23"/>
    <mergeCell ref="D48:J48"/>
    <mergeCell ref="A44:J44"/>
    <mergeCell ref="A45:C45"/>
    <mergeCell ref="D45:J45"/>
    <mergeCell ref="A46:C46"/>
    <mergeCell ref="D46:J46"/>
    <mergeCell ref="A58:J58"/>
    <mergeCell ref="A59:J59"/>
    <mergeCell ref="A1:J1"/>
    <mergeCell ref="A2:J2"/>
    <mergeCell ref="A3:J3"/>
    <mergeCell ref="A4:J4"/>
    <mergeCell ref="A5:J5"/>
    <mergeCell ref="A6:J6"/>
    <mergeCell ref="A52:C52"/>
    <mergeCell ref="D52:J52"/>
    <mergeCell ref="A53:C53"/>
    <mergeCell ref="D53:J53"/>
    <mergeCell ref="A56:C56"/>
    <mergeCell ref="D56:J56"/>
    <mergeCell ref="A54:C54"/>
    <mergeCell ref="A55:C55"/>
    <mergeCell ref="D15:J15"/>
    <mergeCell ref="A12:C12"/>
    <mergeCell ref="D12:J12"/>
    <mergeCell ref="A57:C57"/>
    <mergeCell ref="D57:J57"/>
    <mergeCell ref="D54:J54"/>
    <mergeCell ref="D55:J55"/>
    <mergeCell ref="A49:C49"/>
    <mergeCell ref="D49:J49"/>
    <mergeCell ref="A50:C50"/>
    <mergeCell ref="D50:J50"/>
    <mergeCell ref="A51:C51"/>
    <mergeCell ref="D51:J51"/>
    <mergeCell ref="A47:C47"/>
    <mergeCell ref="D47:J47"/>
    <mergeCell ref="A48:C48"/>
    <mergeCell ref="A43:E43"/>
    <mergeCell ref="D7:J7"/>
    <mergeCell ref="D8:J8"/>
    <mergeCell ref="D9:J9"/>
    <mergeCell ref="D10:J10"/>
    <mergeCell ref="D11:J11"/>
    <mergeCell ref="A7:C7"/>
    <mergeCell ref="A8:C8"/>
    <mergeCell ref="A9:C9"/>
    <mergeCell ref="A10:C10"/>
    <mergeCell ref="A11:C11"/>
    <mergeCell ref="A13:C13"/>
    <mergeCell ref="A14:C14"/>
    <mergeCell ref="A15:C15"/>
    <mergeCell ref="D13:J13"/>
    <mergeCell ref="D14:J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zoomScale="90" zoomScaleNormal="90" workbookViewId="0">
      <pane ySplit="1" topLeftCell="A2" activePane="bottomLeft" state="frozen"/>
      <selection pane="bottomLeft" activeCell="A4" sqref="A4:J4"/>
    </sheetView>
  </sheetViews>
  <sheetFormatPr defaultColWidth="8.88671875" defaultRowHeight="13.8" x14ac:dyDescent="0.3"/>
  <cols>
    <col min="1" max="1" width="4.21875" style="29" customWidth="1"/>
    <col min="2" max="2" width="10.77734375" style="14" customWidth="1"/>
    <col min="3" max="3" width="27.5546875" style="14" customWidth="1"/>
    <col min="4" max="4" width="17.109375" style="14" customWidth="1"/>
    <col min="5" max="5" width="11.109375" style="14" customWidth="1"/>
    <col min="6" max="6" width="12.44140625" style="14" customWidth="1"/>
    <col min="7" max="7" width="15.88671875" style="14" customWidth="1"/>
    <col min="8" max="8" width="11.5546875" style="14" customWidth="1"/>
    <col min="9" max="9" width="11" style="14" customWidth="1"/>
    <col min="10" max="10" width="29.77734375" style="14" customWidth="1"/>
    <col min="11" max="16384" width="8.88671875" style="14"/>
  </cols>
  <sheetData>
    <row r="1" spans="1:10" s="15" customFormat="1" ht="49.2" customHeight="1" x14ac:dyDescent="0.3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6" customHeight="1" x14ac:dyDescent="0.3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5" customFormat="1" ht="19.2" customHeight="1" x14ac:dyDescent="0.3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50.4" customHeight="1" x14ac:dyDescent="0.3">
      <c r="A4" s="52" t="s">
        <v>93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22.05" customHeight="1" x14ac:dyDescent="0.3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22.05" customHeight="1" x14ac:dyDescent="0.3">
      <c r="A6" s="63" t="s">
        <v>46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22.05" customHeight="1" x14ac:dyDescent="0.3">
      <c r="A7" s="39" t="s">
        <v>47</v>
      </c>
      <c r="B7" s="40"/>
      <c r="C7" s="41"/>
      <c r="D7" s="36"/>
      <c r="E7" s="37"/>
      <c r="F7" s="37"/>
      <c r="G7" s="37"/>
      <c r="H7" s="37"/>
      <c r="I7" s="37"/>
      <c r="J7" s="38"/>
    </row>
    <row r="8" spans="1:10" s="17" customFormat="1" ht="34.799999999999997" customHeight="1" x14ac:dyDescent="0.3">
      <c r="A8" s="42" t="s">
        <v>48</v>
      </c>
      <c r="B8" s="43"/>
      <c r="C8" s="44"/>
      <c r="D8" s="36"/>
      <c r="E8" s="37"/>
      <c r="F8" s="37"/>
      <c r="G8" s="37"/>
      <c r="H8" s="37"/>
      <c r="I8" s="37"/>
      <c r="J8" s="38"/>
    </row>
    <row r="9" spans="1:10" ht="27.6" customHeight="1" x14ac:dyDescent="0.3">
      <c r="A9" s="39" t="s">
        <v>49</v>
      </c>
      <c r="B9" s="40"/>
      <c r="C9" s="41"/>
      <c r="D9" s="36"/>
      <c r="E9" s="37"/>
      <c r="F9" s="37"/>
      <c r="G9" s="37"/>
      <c r="H9" s="37"/>
      <c r="I9" s="37"/>
      <c r="J9" s="38"/>
    </row>
    <row r="10" spans="1:10" ht="35.4" customHeight="1" x14ac:dyDescent="0.3">
      <c r="A10" s="39" t="s">
        <v>50</v>
      </c>
      <c r="B10" s="40"/>
      <c r="C10" s="41"/>
      <c r="D10" s="36"/>
      <c r="E10" s="37"/>
      <c r="F10" s="37"/>
      <c r="G10" s="37"/>
      <c r="H10" s="37"/>
      <c r="I10" s="37"/>
      <c r="J10" s="38"/>
    </row>
    <row r="11" spans="1:10" ht="22.05" customHeight="1" x14ac:dyDescent="0.3">
      <c r="A11" s="39" t="s">
        <v>51</v>
      </c>
      <c r="B11" s="40"/>
      <c r="C11" s="41"/>
      <c r="D11" s="36"/>
      <c r="E11" s="37"/>
      <c r="F11" s="37"/>
      <c r="G11" s="37"/>
      <c r="H11" s="37"/>
      <c r="I11" s="37"/>
      <c r="J11" s="38"/>
    </row>
    <row r="12" spans="1:10" ht="22.05" customHeight="1" x14ac:dyDescent="0.3">
      <c r="A12" s="39" t="s">
        <v>52</v>
      </c>
      <c r="B12" s="40"/>
      <c r="C12" s="41"/>
      <c r="D12" s="36"/>
      <c r="E12" s="37"/>
      <c r="F12" s="37"/>
      <c r="G12" s="37"/>
      <c r="H12" s="37"/>
      <c r="I12" s="37"/>
      <c r="J12" s="38"/>
    </row>
    <row r="13" spans="1:10" ht="22.05" customHeight="1" x14ac:dyDescent="0.3">
      <c r="A13" s="39" t="s">
        <v>53</v>
      </c>
      <c r="B13" s="40"/>
      <c r="C13" s="41"/>
      <c r="D13" s="36"/>
      <c r="E13" s="37"/>
      <c r="F13" s="37"/>
      <c r="G13" s="37"/>
      <c r="H13" s="37"/>
      <c r="I13" s="37"/>
      <c r="J13" s="38"/>
    </row>
    <row r="14" spans="1:10" ht="22.05" customHeight="1" x14ac:dyDescent="0.3">
      <c r="A14" s="39" t="s">
        <v>54</v>
      </c>
      <c r="B14" s="40"/>
      <c r="C14" s="41"/>
      <c r="D14" s="36"/>
      <c r="E14" s="37"/>
      <c r="F14" s="37"/>
      <c r="G14" s="37"/>
      <c r="H14" s="37"/>
      <c r="I14" s="37"/>
      <c r="J14" s="38"/>
    </row>
    <row r="15" spans="1:10" ht="52.2" customHeight="1" x14ac:dyDescent="0.3">
      <c r="A15" s="39" t="s">
        <v>88</v>
      </c>
      <c r="B15" s="40"/>
      <c r="C15" s="41"/>
      <c r="D15" s="36"/>
      <c r="E15" s="37"/>
      <c r="F15" s="37"/>
      <c r="G15" s="37"/>
      <c r="H15" s="37"/>
      <c r="I15" s="37"/>
      <c r="J15" s="38"/>
    </row>
    <row r="16" spans="1:10" s="15" customFormat="1" ht="17.399999999999999" customHeight="1" x14ac:dyDescent="0.3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s="20" customFormat="1" ht="41.4" x14ac:dyDescent="0.3">
      <c r="A17" s="18"/>
      <c r="B17" s="61" t="s">
        <v>2</v>
      </c>
      <c r="C17" s="61"/>
      <c r="D17" s="19" t="s">
        <v>87</v>
      </c>
      <c r="E17" s="19" t="s">
        <v>86</v>
      </c>
      <c r="F17" s="19" t="s">
        <v>77</v>
      </c>
      <c r="G17" s="19" t="s">
        <v>83</v>
      </c>
      <c r="H17" s="19" t="s">
        <v>85</v>
      </c>
      <c r="I17" s="19" t="s">
        <v>84</v>
      </c>
      <c r="J17" s="19" t="s">
        <v>0</v>
      </c>
    </row>
    <row r="18" spans="1:10" s="20" customFormat="1" ht="62.4" customHeight="1" x14ac:dyDescent="0.3">
      <c r="A18" s="21" t="s">
        <v>1</v>
      </c>
      <c r="B18" s="62" t="s">
        <v>21</v>
      </c>
      <c r="C18" s="62"/>
      <c r="D18" s="21" t="s">
        <v>78</v>
      </c>
      <c r="E18" s="21">
        <v>38</v>
      </c>
      <c r="F18" s="21">
        <v>1</v>
      </c>
      <c r="G18" s="23">
        <f>4*39</f>
        <v>156</v>
      </c>
      <c r="H18" s="24">
        <v>0</v>
      </c>
      <c r="I18" s="24">
        <f>H18*G18</f>
        <v>0</v>
      </c>
      <c r="J18" s="25"/>
    </row>
    <row r="19" spans="1:10" x14ac:dyDescent="0.3">
      <c r="A19" s="63" t="s">
        <v>8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s="20" customFormat="1" ht="41.4" x14ac:dyDescent="0.3">
      <c r="A20" s="18"/>
      <c r="B20" s="61" t="s">
        <v>2</v>
      </c>
      <c r="C20" s="61"/>
      <c r="D20" s="19" t="s">
        <v>87</v>
      </c>
      <c r="E20" s="19" t="s">
        <v>86</v>
      </c>
      <c r="F20" s="19" t="s">
        <v>77</v>
      </c>
      <c r="G20" s="19" t="s">
        <v>83</v>
      </c>
      <c r="H20" s="19" t="s">
        <v>85</v>
      </c>
      <c r="I20" s="19" t="s">
        <v>84</v>
      </c>
      <c r="J20" s="19" t="s">
        <v>0</v>
      </c>
    </row>
    <row r="21" spans="1:10" s="20" customFormat="1" ht="62.4" customHeight="1" x14ac:dyDescent="0.3">
      <c r="A21" s="21">
        <v>2</v>
      </c>
      <c r="B21" s="62" t="s">
        <v>3</v>
      </c>
      <c r="C21" s="62"/>
      <c r="D21" s="21" t="s">
        <v>78</v>
      </c>
      <c r="E21" s="21">
        <v>3</v>
      </c>
      <c r="F21" s="21">
        <v>1</v>
      </c>
      <c r="G21" s="23">
        <f>3*4</f>
        <v>12</v>
      </c>
      <c r="H21" s="24">
        <v>0</v>
      </c>
      <c r="I21" s="24">
        <f>H21*G21</f>
        <v>0</v>
      </c>
      <c r="J21" s="25"/>
    </row>
    <row r="22" spans="1:10" s="20" customFormat="1" ht="21.6" customHeight="1" x14ac:dyDescent="0.3">
      <c r="A22" s="60" t="s">
        <v>9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s="20" customFormat="1" ht="35.4" customHeight="1" x14ac:dyDescent="0.3">
      <c r="A23" s="18"/>
      <c r="B23" s="61" t="s">
        <v>2</v>
      </c>
      <c r="C23" s="61"/>
      <c r="D23" s="19" t="s">
        <v>87</v>
      </c>
      <c r="E23" s="19" t="s">
        <v>86</v>
      </c>
      <c r="F23" s="19" t="s">
        <v>77</v>
      </c>
      <c r="G23" s="19" t="s">
        <v>83</v>
      </c>
      <c r="H23" s="19" t="s">
        <v>85</v>
      </c>
      <c r="I23" s="19" t="s">
        <v>84</v>
      </c>
      <c r="J23" s="19" t="s">
        <v>0</v>
      </c>
    </row>
    <row r="24" spans="1:10" s="20" customFormat="1" ht="53.4" customHeight="1" x14ac:dyDescent="0.3">
      <c r="A24" s="21">
        <v>3</v>
      </c>
      <c r="B24" s="62" t="s">
        <v>19</v>
      </c>
      <c r="C24" s="62"/>
      <c r="D24" s="21" t="s">
        <v>78</v>
      </c>
      <c r="E24" s="21">
        <v>4</v>
      </c>
      <c r="F24" s="21">
        <v>1</v>
      </c>
      <c r="G24" s="23">
        <f>4*4</f>
        <v>16</v>
      </c>
      <c r="H24" s="24">
        <v>0</v>
      </c>
      <c r="I24" s="24">
        <f>H24*G24</f>
        <v>0</v>
      </c>
      <c r="J24" s="25"/>
    </row>
    <row r="25" spans="1:10" s="20" customFormat="1" x14ac:dyDescent="0.3">
      <c r="A25" s="60" t="s">
        <v>10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s="20" customFormat="1" ht="41.4" x14ac:dyDescent="0.3">
      <c r="A26" s="18"/>
      <c r="B26" s="61" t="s">
        <v>2</v>
      </c>
      <c r="C26" s="61"/>
      <c r="D26" s="19" t="s">
        <v>87</v>
      </c>
      <c r="E26" s="19" t="s">
        <v>86</v>
      </c>
      <c r="F26" s="19" t="s">
        <v>77</v>
      </c>
      <c r="G26" s="19" t="s">
        <v>83</v>
      </c>
      <c r="H26" s="19" t="s">
        <v>85</v>
      </c>
      <c r="I26" s="19" t="s">
        <v>84</v>
      </c>
      <c r="J26" s="19" t="s">
        <v>0</v>
      </c>
    </row>
    <row r="27" spans="1:10" s="20" customFormat="1" ht="61.2" customHeight="1" x14ac:dyDescent="0.3">
      <c r="A27" s="21">
        <v>4</v>
      </c>
      <c r="B27" s="62" t="s">
        <v>19</v>
      </c>
      <c r="C27" s="62"/>
      <c r="D27" s="21" t="s">
        <v>78</v>
      </c>
      <c r="E27" s="21">
        <v>3</v>
      </c>
      <c r="F27" s="21">
        <v>1</v>
      </c>
      <c r="G27" s="23">
        <f>3*4</f>
        <v>12</v>
      </c>
      <c r="H27" s="24">
        <v>0</v>
      </c>
      <c r="I27" s="24">
        <f>H27*G27</f>
        <v>0</v>
      </c>
      <c r="J27" s="25"/>
    </row>
    <row r="28" spans="1:10" s="20" customFormat="1" x14ac:dyDescent="0.3">
      <c r="A28" s="60" t="s">
        <v>11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s="20" customFormat="1" ht="41.4" x14ac:dyDescent="0.3">
      <c r="A29" s="18"/>
      <c r="B29" s="61" t="s">
        <v>2</v>
      </c>
      <c r="C29" s="61"/>
      <c r="D29" s="19" t="s">
        <v>87</v>
      </c>
      <c r="E29" s="19" t="s">
        <v>86</v>
      </c>
      <c r="F29" s="19" t="s">
        <v>77</v>
      </c>
      <c r="G29" s="19" t="s">
        <v>83</v>
      </c>
      <c r="H29" s="19" t="s">
        <v>85</v>
      </c>
      <c r="I29" s="19" t="s">
        <v>84</v>
      </c>
      <c r="J29" s="19" t="s">
        <v>0</v>
      </c>
    </row>
    <row r="30" spans="1:10" s="20" customFormat="1" ht="63" customHeight="1" x14ac:dyDescent="0.3">
      <c r="A30" s="21">
        <v>5</v>
      </c>
      <c r="B30" s="62" t="s">
        <v>20</v>
      </c>
      <c r="C30" s="62"/>
      <c r="D30" s="21" t="s">
        <v>78</v>
      </c>
      <c r="E30" s="21">
        <v>62</v>
      </c>
      <c r="F30" s="21">
        <v>1</v>
      </c>
      <c r="G30" s="23">
        <f>4*62</f>
        <v>248</v>
      </c>
      <c r="H30" s="24">
        <v>0</v>
      </c>
      <c r="I30" s="24">
        <f>H30*G30</f>
        <v>0</v>
      </c>
      <c r="J30" s="25"/>
    </row>
    <row r="31" spans="1:10" s="20" customFormat="1" x14ac:dyDescent="0.3">
      <c r="A31" s="60" t="s">
        <v>12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20" customFormat="1" ht="41.4" x14ac:dyDescent="0.3">
      <c r="A32" s="18"/>
      <c r="B32" s="61" t="s">
        <v>2</v>
      </c>
      <c r="C32" s="61"/>
      <c r="D32" s="19" t="s">
        <v>87</v>
      </c>
      <c r="E32" s="19" t="s">
        <v>86</v>
      </c>
      <c r="F32" s="19" t="s">
        <v>77</v>
      </c>
      <c r="G32" s="19" t="s">
        <v>83</v>
      </c>
      <c r="H32" s="19" t="s">
        <v>85</v>
      </c>
      <c r="I32" s="19" t="s">
        <v>84</v>
      </c>
      <c r="J32" s="19" t="s">
        <v>0</v>
      </c>
    </row>
    <row r="33" spans="1:10" s="20" customFormat="1" ht="55.8" customHeight="1" x14ac:dyDescent="0.3">
      <c r="A33" s="21">
        <v>6</v>
      </c>
      <c r="B33" s="62" t="s">
        <v>25</v>
      </c>
      <c r="C33" s="62"/>
      <c r="D33" s="21" t="s">
        <v>78</v>
      </c>
      <c r="E33" s="21">
        <v>3</v>
      </c>
      <c r="F33" s="21">
        <v>1</v>
      </c>
      <c r="G33" s="23">
        <f>3*4</f>
        <v>12</v>
      </c>
      <c r="H33" s="24">
        <v>0</v>
      </c>
      <c r="I33" s="24">
        <f>H33*G33</f>
        <v>0</v>
      </c>
      <c r="J33" s="25"/>
    </row>
    <row r="34" spans="1:10" s="20" customFormat="1" x14ac:dyDescent="0.3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20" customFormat="1" ht="41.4" x14ac:dyDescent="0.3">
      <c r="A35" s="18"/>
      <c r="B35" s="61" t="s">
        <v>2</v>
      </c>
      <c r="C35" s="61"/>
      <c r="D35" s="19" t="s">
        <v>87</v>
      </c>
      <c r="E35" s="19" t="s">
        <v>86</v>
      </c>
      <c r="F35" s="19" t="s">
        <v>77</v>
      </c>
      <c r="G35" s="19" t="s">
        <v>83</v>
      </c>
      <c r="H35" s="19" t="s">
        <v>85</v>
      </c>
      <c r="I35" s="19" t="s">
        <v>84</v>
      </c>
      <c r="J35" s="19" t="s">
        <v>0</v>
      </c>
    </row>
    <row r="36" spans="1:10" s="20" customFormat="1" ht="80.400000000000006" customHeight="1" x14ac:dyDescent="0.3">
      <c r="A36" s="21">
        <v>7</v>
      </c>
      <c r="B36" s="62" t="s">
        <v>65</v>
      </c>
      <c r="C36" s="62"/>
      <c r="D36" s="21" t="s">
        <v>18</v>
      </c>
      <c r="E36" s="21">
        <v>3</v>
      </c>
      <c r="F36" s="21">
        <v>1</v>
      </c>
      <c r="G36" s="23">
        <f>3*4</f>
        <v>12</v>
      </c>
      <c r="H36" s="24">
        <v>0</v>
      </c>
      <c r="I36" s="24">
        <f>H36*G36</f>
        <v>0</v>
      </c>
      <c r="J36" s="25"/>
    </row>
    <row r="37" spans="1:10" s="20" customFormat="1" x14ac:dyDescent="0.3">
      <c r="A37" s="60" t="s">
        <v>14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s="20" customFormat="1" ht="41.4" x14ac:dyDescent="0.3">
      <c r="A38" s="18"/>
      <c r="B38" s="61" t="s">
        <v>2</v>
      </c>
      <c r="C38" s="61"/>
      <c r="D38" s="19" t="s">
        <v>87</v>
      </c>
      <c r="E38" s="19" t="s">
        <v>86</v>
      </c>
      <c r="F38" s="19" t="s">
        <v>77</v>
      </c>
      <c r="G38" s="19" t="s">
        <v>83</v>
      </c>
      <c r="H38" s="19" t="s">
        <v>85</v>
      </c>
      <c r="I38" s="19" t="s">
        <v>84</v>
      </c>
      <c r="J38" s="19" t="s">
        <v>0</v>
      </c>
    </row>
    <row r="39" spans="1:10" s="20" customFormat="1" ht="80.400000000000006" customHeight="1" x14ac:dyDescent="0.3">
      <c r="A39" s="21">
        <v>8</v>
      </c>
      <c r="B39" s="62" t="s">
        <v>24</v>
      </c>
      <c r="C39" s="62"/>
      <c r="D39" s="21" t="s">
        <v>79</v>
      </c>
      <c r="E39" s="21">
        <v>1</v>
      </c>
      <c r="F39" s="21">
        <v>1</v>
      </c>
      <c r="G39" s="23">
        <f>1*2</f>
        <v>2</v>
      </c>
      <c r="H39" s="24">
        <v>0</v>
      </c>
      <c r="I39" s="24">
        <f>H39*G39</f>
        <v>0</v>
      </c>
      <c r="J39" s="25"/>
    </row>
    <row r="40" spans="1:10" s="20" customFormat="1" x14ac:dyDescent="0.3">
      <c r="A40" s="60" t="s">
        <v>15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s="20" customFormat="1" ht="41.4" x14ac:dyDescent="0.3">
      <c r="A41" s="18"/>
      <c r="B41" s="61" t="s">
        <v>2</v>
      </c>
      <c r="C41" s="61"/>
      <c r="D41" s="19" t="s">
        <v>87</v>
      </c>
      <c r="E41" s="19" t="s">
        <v>86</v>
      </c>
      <c r="F41" s="19" t="s">
        <v>77</v>
      </c>
      <c r="G41" s="19" t="s">
        <v>83</v>
      </c>
      <c r="H41" s="19" t="s">
        <v>85</v>
      </c>
      <c r="I41" s="19" t="s">
        <v>84</v>
      </c>
      <c r="J41" s="19" t="s">
        <v>0</v>
      </c>
    </row>
    <row r="42" spans="1:10" s="20" customFormat="1" ht="66.599999999999994" customHeight="1" x14ac:dyDescent="0.3">
      <c r="A42" s="21">
        <v>9</v>
      </c>
      <c r="B42" s="62" t="s">
        <v>22</v>
      </c>
      <c r="C42" s="62"/>
      <c r="D42" s="21" t="s">
        <v>78</v>
      </c>
      <c r="E42" s="21">
        <v>1</v>
      </c>
      <c r="F42" s="21">
        <v>1</v>
      </c>
      <c r="G42" s="23">
        <f>1*4</f>
        <v>4</v>
      </c>
      <c r="H42" s="24">
        <v>0</v>
      </c>
      <c r="I42" s="24">
        <f>H42*G42</f>
        <v>0</v>
      </c>
      <c r="J42" s="25"/>
    </row>
    <row r="43" spans="1:10" ht="14.4" customHeight="1" x14ac:dyDescent="0.3">
      <c r="A43" s="65"/>
      <c r="B43" s="65"/>
      <c r="C43" s="65"/>
      <c r="D43" s="65"/>
      <c r="E43" s="65"/>
      <c r="F43" s="31" t="s">
        <v>63</v>
      </c>
      <c r="G43" s="31">
        <f>G42+G39+G36+G33+G30+G27+G24+G18+G21</f>
        <v>474</v>
      </c>
      <c r="H43" s="32">
        <f>H42+H39+H33+H30+H27+H24+H21+H18</f>
        <v>0</v>
      </c>
      <c r="I43" s="32">
        <f>I42+I39+I36+I33+I30+I24+I27+I21+I18</f>
        <v>0</v>
      </c>
      <c r="J43" s="30"/>
    </row>
    <row r="44" spans="1:10" s="28" customFormat="1" ht="18.600000000000001" customHeight="1" x14ac:dyDescent="0.3">
      <c r="A44" s="60" t="s">
        <v>55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s="20" customFormat="1" ht="15" customHeight="1" x14ac:dyDescent="0.3">
      <c r="A45" s="58" t="s">
        <v>35</v>
      </c>
      <c r="B45" s="58"/>
      <c r="C45" s="58"/>
      <c r="D45" s="59"/>
      <c r="E45" s="59"/>
      <c r="F45" s="59"/>
      <c r="G45" s="59"/>
      <c r="H45" s="59"/>
      <c r="I45" s="59"/>
      <c r="J45" s="59"/>
    </row>
    <row r="46" spans="1:10" s="20" customFormat="1" ht="25.8" customHeight="1" x14ac:dyDescent="0.3">
      <c r="A46" s="58" t="s">
        <v>36</v>
      </c>
      <c r="B46" s="58"/>
      <c r="C46" s="58"/>
      <c r="D46" s="59"/>
      <c r="E46" s="59"/>
      <c r="F46" s="59"/>
      <c r="G46" s="59"/>
      <c r="H46" s="59"/>
      <c r="I46" s="59"/>
      <c r="J46" s="59"/>
    </row>
    <row r="47" spans="1:10" s="20" customFormat="1" ht="15" customHeight="1" x14ac:dyDescent="0.3">
      <c r="A47" s="58" t="s">
        <v>94</v>
      </c>
      <c r="B47" s="58"/>
      <c r="C47" s="58"/>
      <c r="D47" s="59"/>
      <c r="E47" s="59"/>
      <c r="F47" s="59"/>
      <c r="G47" s="59"/>
      <c r="H47" s="59"/>
      <c r="I47" s="59"/>
      <c r="J47" s="59"/>
    </row>
    <row r="48" spans="1:10" s="20" customFormat="1" ht="15" customHeight="1" x14ac:dyDescent="0.3">
      <c r="A48" s="58" t="s">
        <v>95</v>
      </c>
      <c r="B48" s="58"/>
      <c r="C48" s="58"/>
      <c r="D48" s="59"/>
      <c r="E48" s="59"/>
      <c r="F48" s="59"/>
      <c r="G48" s="59"/>
      <c r="H48" s="59"/>
      <c r="I48" s="59"/>
      <c r="J48" s="59"/>
    </row>
    <row r="49" spans="1:10" ht="55.2" customHeight="1" x14ac:dyDescent="0.3">
      <c r="A49" s="53" t="s">
        <v>89</v>
      </c>
      <c r="B49" s="53"/>
      <c r="C49" s="53"/>
      <c r="D49" s="54"/>
      <c r="E49" s="54"/>
      <c r="F49" s="54"/>
      <c r="G49" s="54"/>
      <c r="H49" s="54"/>
      <c r="I49" s="54"/>
      <c r="J49" s="54"/>
    </row>
    <row r="50" spans="1:10" ht="39.6" customHeight="1" x14ac:dyDescent="0.3">
      <c r="A50" s="53" t="s">
        <v>90</v>
      </c>
      <c r="B50" s="53"/>
      <c r="C50" s="53"/>
      <c r="D50" s="54"/>
      <c r="E50" s="54"/>
      <c r="F50" s="54"/>
      <c r="G50" s="54"/>
      <c r="H50" s="54"/>
      <c r="I50" s="54"/>
      <c r="J50" s="54"/>
    </row>
    <row r="51" spans="1:10" x14ac:dyDescent="0.3">
      <c r="A51" s="53" t="s">
        <v>41</v>
      </c>
      <c r="B51" s="53"/>
      <c r="C51" s="53"/>
      <c r="D51" s="54"/>
      <c r="E51" s="54"/>
      <c r="F51" s="54"/>
      <c r="G51" s="54"/>
      <c r="H51" s="54"/>
      <c r="I51" s="54"/>
      <c r="J51" s="54"/>
    </row>
    <row r="52" spans="1:10" ht="41.4" customHeight="1" x14ac:dyDescent="0.3">
      <c r="A52" s="53" t="s">
        <v>42</v>
      </c>
      <c r="B52" s="53"/>
      <c r="C52" s="53"/>
      <c r="D52" s="54"/>
      <c r="E52" s="54"/>
      <c r="F52" s="54"/>
      <c r="G52" s="54"/>
      <c r="H52" s="54"/>
      <c r="I52" s="54"/>
      <c r="J52" s="54"/>
    </row>
    <row r="53" spans="1:10" ht="37.799999999999997" customHeight="1" x14ac:dyDescent="0.3">
      <c r="A53" s="53" t="s">
        <v>43</v>
      </c>
      <c r="B53" s="53"/>
      <c r="C53" s="53"/>
      <c r="D53" s="54"/>
      <c r="E53" s="54"/>
      <c r="F53" s="54"/>
      <c r="G53" s="54"/>
      <c r="H53" s="54"/>
      <c r="I53" s="54"/>
      <c r="J53" s="54"/>
    </row>
    <row r="54" spans="1:10" ht="24.6" customHeight="1" x14ac:dyDescent="0.3">
      <c r="A54" s="53" t="s">
        <v>91</v>
      </c>
      <c r="B54" s="53"/>
      <c r="C54" s="53"/>
      <c r="D54" s="55"/>
      <c r="E54" s="56"/>
      <c r="F54" s="56"/>
      <c r="G54" s="56"/>
      <c r="H54" s="56"/>
      <c r="I54" s="56"/>
      <c r="J54" s="57"/>
    </row>
    <row r="55" spans="1:10" ht="37.799999999999997" customHeight="1" x14ac:dyDescent="0.3">
      <c r="A55" s="53" t="s">
        <v>96</v>
      </c>
      <c r="B55" s="53"/>
      <c r="C55" s="53"/>
      <c r="D55" s="55"/>
      <c r="E55" s="56"/>
      <c r="F55" s="56"/>
      <c r="G55" s="56"/>
      <c r="H55" s="56"/>
      <c r="I55" s="56"/>
      <c r="J55" s="57"/>
    </row>
    <row r="56" spans="1:10" ht="27.6" customHeight="1" x14ac:dyDescent="0.3">
      <c r="A56" s="53" t="s">
        <v>38</v>
      </c>
      <c r="B56" s="53"/>
      <c r="C56" s="53"/>
      <c r="D56" s="54"/>
      <c r="E56" s="54"/>
      <c r="F56" s="54"/>
      <c r="G56" s="54"/>
      <c r="H56" s="54"/>
      <c r="I56" s="54"/>
      <c r="J56" s="54"/>
    </row>
    <row r="57" spans="1:10" s="17" customFormat="1" ht="43.2" customHeight="1" x14ac:dyDescent="0.3">
      <c r="A57" s="45" t="s">
        <v>37</v>
      </c>
      <c r="B57" s="45"/>
      <c r="C57" s="45"/>
      <c r="D57" s="46"/>
      <c r="E57" s="46"/>
      <c r="F57" s="46"/>
      <c r="G57" s="46"/>
      <c r="H57" s="46"/>
      <c r="I57" s="46"/>
      <c r="J57" s="46"/>
    </row>
    <row r="58" spans="1:10" s="20" customFormat="1" ht="48" customHeight="1" x14ac:dyDescent="0.3">
      <c r="A58" s="47" t="s">
        <v>39</v>
      </c>
      <c r="B58" s="47"/>
      <c r="C58" s="47"/>
      <c r="D58" s="48"/>
      <c r="E58" s="48"/>
      <c r="F58" s="48"/>
      <c r="G58" s="48"/>
      <c r="H58" s="48"/>
      <c r="I58" s="48"/>
      <c r="J58" s="48"/>
    </row>
    <row r="59" spans="1:10" ht="24.6" customHeight="1" x14ac:dyDescent="0.3">
      <c r="A59" s="47" t="s">
        <v>40</v>
      </c>
      <c r="B59" s="47"/>
      <c r="C59" s="47"/>
      <c r="D59" s="47"/>
      <c r="E59" s="47"/>
      <c r="F59" s="47"/>
      <c r="G59" s="47"/>
      <c r="H59" s="47"/>
      <c r="I59" s="47"/>
      <c r="J59" s="47"/>
    </row>
  </sheetData>
  <mergeCells count="81">
    <mergeCell ref="A44:J44"/>
    <mergeCell ref="A34:J34"/>
    <mergeCell ref="B35:C35"/>
    <mergeCell ref="B41:C41"/>
    <mergeCell ref="B42:C42"/>
    <mergeCell ref="A43:E43"/>
    <mergeCell ref="B36:C36"/>
    <mergeCell ref="A37:J37"/>
    <mergeCell ref="B38:C38"/>
    <mergeCell ref="B39:C39"/>
    <mergeCell ref="A40:J40"/>
    <mergeCell ref="B29:C29"/>
    <mergeCell ref="B30:C30"/>
    <mergeCell ref="A31:J31"/>
    <mergeCell ref="B32:C32"/>
    <mergeCell ref="B33:C33"/>
    <mergeCell ref="B24:C24"/>
    <mergeCell ref="A25:J25"/>
    <mergeCell ref="B26:C26"/>
    <mergeCell ref="B27:C27"/>
    <mergeCell ref="A28:J28"/>
    <mergeCell ref="A59:J59"/>
    <mergeCell ref="A58:J58"/>
    <mergeCell ref="A1:J1"/>
    <mergeCell ref="A2:J2"/>
    <mergeCell ref="A3:J3"/>
    <mergeCell ref="A4:J4"/>
    <mergeCell ref="A5:J5"/>
    <mergeCell ref="A6:J6"/>
    <mergeCell ref="A16:J16"/>
    <mergeCell ref="B17:C17"/>
    <mergeCell ref="B18:C18"/>
    <mergeCell ref="A19:J19"/>
    <mergeCell ref="B20:C20"/>
    <mergeCell ref="B21:C21"/>
    <mergeCell ref="A22:J22"/>
    <mergeCell ref="B23:C23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J13"/>
    <mergeCell ref="A14:C14"/>
    <mergeCell ref="D14:J14"/>
    <mergeCell ref="A15:C15"/>
    <mergeCell ref="D15:J15"/>
    <mergeCell ref="A45:C45"/>
    <mergeCell ref="D45:J45"/>
    <mergeCell ref="A46:C46"/>
    <mergeCell ref="D46:J46"/>
    <mergeCell ref="A47:C47"/>
    <mergeCell ref="D47:J47"/>
    <mergeCell ref="A48:C48"/>
    <mergeCell ref="D48:J48"/>
    <mergeCell ref="A49:C49"/>
    <mergeCell ref="D49:J49"/>
    <mergeCell ref="A50:C50"/>
    <mergeCell ref="D50:J50"/>
    <mergeCell ref="A51:C51"/>
    <mergeCell ref="D51:J51"/>
    <mergeCell ref="A52:C52"/>
    <mergeCell ref="D52:J52"/>
    <mergeCell ref="A53:C53"/>
    <mergeCell ref="D53:J53"/>
    <mergeCell ref="A57:C57"/>
    <mergeCell ref="D57:J57"/>
    <mergeCell ref="A54:C54"/>
    <mergeCell ref="D54:J54"/>
    <mergeCell ref="A55:C55"/>
    <mergeCell ref="D55:J55"/>
    <mergeCell ref="A56:C56"/>
    <mergeCell ref="D56:J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tabSelected="1" zoomScale="80" zoomScaleNormal="80" workbookViewId="0">
      <pane ySplit="1" topLeftCell="A2" activePane="bottomLeft" state="frozen"/>
      <selection pane="bottomLeft" activeCell="A4" sqref="A4:J4"/>
    </sheetView>
  </sheetViews>
  <sheetFormatPr defaultColWidth="8.88671875" defaultRowHeight="14.4" x14ac:dyDescent="0.3"/>
  <cols>
    <col min="1" max="1" width="4.21875" style="2" customWidth="1"/>
    <col min="2" max="2" width="10.77734375" style="1" customWidth="1"/>
    <col min="3" max="3" width="28.6640625" style="1" customWidth="1"/>
    <col min="4" max="4" width="28.44140625" style="1" customWidth="1"/>
    <col min="5" max="5" width="10.21875" style="1" customWidth="1"/>
    <col min="6" max="6" width="11.21875" style="1" customWidth="1"/>
    <col min="7" max="7" width="17.109375" style="1" customWidth="1"/>
    <col min="8" max="8" width="15.21875" style="1" customWidth="1"/>
    <col min="9" max="9" width="11" style="1" customWidth="1"/>
    <col min="10" max="10" width="18.6640625" style="1" customWidth="1"/>
    <col min="11" max="16384" width="8.88671875" style="1"/>
  </cols>
  <sheetData>
    <row r="1" spans="1:10" s="3" customFormat="1" ht="40.200000000000003" customHeight="1" x14ac:dyDescent="0.3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6" customHeight="1" x14ac:dyDescent="0.3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" customFormat="1" ht="28.8" customHeight="1" x14ac:dyDescent="0.3">
      <c r="A3" s="72" t="s">
        <v>56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70.8" customHeight="1" x14ac:dyDescent="0.3">
      <c r="A4" s="73" t="s">
        <v>98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2.05" customHeight="1" x14ac:dyDescent="0.3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22.05" customHeight="1" x14ac:dyDescent="0.3">
      <c r="A6" s="69" t="s">
        <v>46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14" customFormat="1" ht="22.05" customHeight="1" x14ac:dyDescent="0.3">
      <c r="A7" s="39" t="s">
        <v>47</v>
      </c>
      <c r="B7" s="40"/>
      <c r="C7" s="41"/>
      <c r="D7" s="36"/>
      <c r="E7" s="37"/>
      <c r="F7" s="37"/>
      <c r="G7" s="37"/>
      <c r="H7" s="37"/>
      <c r="I7" s="37"/>
      <c r="J7" s="38"/>
    </row>
    <row r="8" spans="1:10" s="17" customFormat="1" ht="34.799999999999997" customHeight="1" x14ac:dyDescent="0.3">
      <c r="A8" s="42" t="s">
        <v>48</v>
      </c>
      <c r="B8" s="43"/>
      <c r="C8" s="44"/>
      <c r="D8" s="36"/>
      <c r="E8" s="37"/>
      <c r="F8" s="37"/>
      <c r="G8" s="37"/>
      <c r="H8" s="37"/>
      <c r="I8" s="37"/>
      <c r="J8" s="38"/>
    </row>
    <row r="9" spans="1:10" s="14" customFormat="1" ht="27.6" customHeight="1" x14ac:dyDescent="0.3">
      <c r="A9" s="39" t="s">
        <v>49</v>
      </c>
      <c r="B9" s="40"/>
      <c r="C9" s="41"/>
      <c r="D9" s="36"/>
      <c r="E9" s="37"/>
      <c r="F9" s="37"/>
      <c r="G9" s="37"/>
      <c r="H9" s="37"/>
      <c r="I9" s="37"/>
      <c r="J9" s="38"/>
    </row>
    <row r="10" spans="1:10" s="14" customFormat="1" ht="35.4" customHeight="1" x14ac:dyDescent="0.3">
      <c r="A10" s="39" t="s">
        <v>50</v>
      </c>
      <c r="B10" s="40"/>
      <c r="C10" s="41"/>
      <c r="D10" s="36"/>
      <c r="E10" s="37"/>
      <c r="F10" s="37"/>
      <c r="G10" s="37"/>
      <c r="H10" s="37"/>
      <c r="I10" s="37"/>
      <c r="J10" s="38"/>
    </row>
    <row r="11" spans="1:10" s="14" customFormat="1" ht="22.05" customHeight="1" x14ac:dyDescent="0.3">
      <c r="A11" s="39" t="s">
        <v>51</v>
      </c>
      <c r="B11" s="40"/>
      <c r="C11" s="41"/>
      <c r="D11" s="36"/>
      <c r="E11" s="37"/>
      <c r="F11" s="37"/>
      <c r="G11" s="37"/>
      <c r="H11" s="37"/>
      <c r="I11" s="37"/>
      <c r="J11" s="38"/>
    </row>
    <row r="12" spans="1:10" s="14" customFormat="1" ht="22.05" customHeight="1" x14ac:dyDescent="0.3">
      <c r="A12" s="39" t="s">
        <v>52</v>
      </c>
      <c r="B12" s="40"/>
      <c r="C12" s="41"/>
      <c r="D12" s="36"/>
      <c r="E12" s="37"/>
      <c r="F12" s="37"/>
      <c r="G12" s="37"/>
      <c r="H12" s="37"/>
      <c r="I12" s="37"/>
      <c r="J12" s="38"/>
    </row>
    <row r="13" spans="1:10" s="14" customFormat="1" ht="22.05" customHeight="1" x14ac:dyDescent="0.3">
      <c r="A13" s="39" t="s">
        <v>53</v>
      </c>
      <c r="B13" s="40"/>
      <c r="C13" s="41"/>
      <c r="D13" s="36"/>
      <c r="E13" s="37"/>
      <c r="F13" s="37"/>
      <c r="G13" s="37"/>
      <c r="H13" s="37"/>
      <c r="I13" s="37"/>
      <c r="J13" s="38"/>
    </row>
    <row r="14" spans="1:10" s="14" customFormat="1" ht="22.05" customHeight="1" x14ac:dyDescent="0.3">
      <c r="A14" s="39" t="s">
        <v>54</v>
      </c>
      <c r="B14" s="40"/>
      <c r="C14" s="41"/>
      <c r="D14" s="36"/>
      <c r="E14" s="37"/>
      <c r="F14" s="37"/>
      <c r="G14" s="37"/>
      <c r="H14" s="37"/>
      <c r="I14" s="37"/>
      <c r="J14" s="38"/>
    </row>
    <row r="15" spans="1:10" s="14" customFormat="1" ht="52.2" customHeight="1" x14ac:dyDescent="0.3">
      <c r="A15" s="39" t="s">
        <v>88</v>
      </c>
      <c r="B15" s="40"/>
      <c r="C15" s="41"/>
      <c r="D15" s="36"/>
      <c r="E15" s="37"/>
      <c r="F15" s="37"/>
      <c r="G15" s="37"/>
      <c r="H15" s="37"/>
      <c r="I15" s="37"/>
      <c r="J15" s="38"/>
    </row>
    <row r="16" spans="1:10" s="3" customFormat="1" ht="17.399999999999999" customHeight="1" x14ac:dyDescent="0.3">
      <c r="A16" s="72" t="s">
        <v>16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s="11" customFormat="1" ht="41.4" x14ac:dyDescent="0.3">
      <c r="A17" s="10"/>
      <c r="B17" s="76" t="s">
        <v>2</v>
      </c>
      <c r="C17" s="76"/>
      <c r="D17" s="19" t="s">
        <v>87</v>
      </c>
      <c r="E17" s="19" t="s">
        <v>86</v>
      </c>
      <c r="F17" s="19" t="s">
        <v>77</v>
      </c>
      <c r="G17" s="19" t="s">
        <v>83</v>
      </c>
      <c r="H17" s="19" t="s">
        <v>85</v>
      </c>
      <c r="I17" s="19" t="s">
        <v>84</v>
      </c>
      <c r="J17" s="19" t="s">
        <v>0</v>
      </c>
    </row>
    <row r="18" spans="1:10" s="11" customFormat="1" ht="62.4" customHeight="1" x14ac:dyDescent="0.3">
      <c r="A18" s="5" t="s">
        <v>1</v>
      </c>
      <c r="B18" s="77" t="s">
        <v>27</v>
      </c>
      <c r="C18" s="77"/>
      <c r="D18" s="5" t="s">
        <v>66</v>
      </c>
      <c r="E18" s="5">
        <v>30</v>
      </c>
      <c r="F18" s="5">
        <v>2</v>
      </c>
      <c r="G18" s="5">
        <v>39</v>
      </c>
      <c r="H18" s="12">
        <v>0</v>
      </c>
      <c r="I18" s="12">
        <f>H18*G18</f>
        <v>0</v>
      </c>
      <c r="J18" s="5" t="s">
        <v>67</v>
      </c>
    </row>
    <row r="19" spans="1:10" ht="14.4" customHeight="1" x14ac:dyDescent="0.3">
      <c r="A19" s="69" t="s">
        <v>8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1" customFormat="1" ht="41.4" x14ac:dyDescent="0.3">
      <c r="A20" s="10"/>
      <c r="B20" s="76" t="s">
        <v>2</v>
      </c>
      <c r="C20" s="76"/>
      <c r="D20" s="19" t="s">
        <v>87</v>
      </c>
      <c r="E20" s="19" t="s">
        <v>86</v>
      </c>
      <c r="F20" s="19" t="s">
        <v>77</v>
      </c>
      <c r="G20" s="19" t="s">
        <v>83</v>
      </c>
      <c r="H20" s="19" t="s">
        <v>85</v>
      </c>
      <c r="I20" s="19" t="s">
        <v>84</v>
      </c>
      <c r="J20" s="19" t="s">
        <v>0</v>
      </c>
    </row>
    <row r="21" spans="1:10" s="11" customFormat="1" ht="62.4" customHeight="1" x14ac:dyDescent="0.3">
      <c r="A21" s="5">
        <v>2</v>
      </c>
      <c r="B21" s="77" t="s">
        <v>28</v>
      </c>
      <c r="C21" s="77"/>
      <c r="D21" s="5" t="s">
        <v>29</v>
      </c>
      <c r="E21" s="5">
        <v>3</v>
      </c>
      <c r="F21" s="5">
        <v>2</v>
      </c>
      <c r="G21" s="5">
        <v>4.5</v>
      </c>
      <c r="H21" s="12">
        <v>0</v>
      </c>
      <c r="I21" s="12">
        <f>H21*G21</f>
        <v>0</v>
      </c>
      <c r="J21" s="5" t="s">
        <v>68</v>
      </c>
    </row>
    <row r="22" spans="1:10" s="11" customFormat="1" ht="21.6" customHeight="1" x14ac:dyDescent="0.3">
      <c r="A22" s="72" t="s">
        <v>9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s="11" customFormat="1" ht="42.6" customHeight="1" x14ac:dyDescent="0.3">
      <c r="A23" s="10"/>
      <c r="B23" s="76" t="s">
        <v>2</v>
      </c>
      <c r="C23" s="76"/>
      <c r="D23" s="19" t="s">
        <v>87</v>
      </c>
      <c r="E23" s="19" t="s">
        <v>86</v>
      </c>
      <c r="F23" s="19" t="s">
        <v>77</v>
      </c>
      <c r="G23" s="19" t="s">
        <v>83</v>
      </c>
      <c r="H23" s="19" t="s">
        <v>85</v>
      </c>
      <c r="I23" s="19" t="s">
        <v>84</v>
      </c>
      <c r="J23" s="19" t="s">
        <v>0</v>
      </c>
    </row>
    <row r="24" spans="1:10" s="11" customFormat="1" ht="53.4" customHeight="1" x14ac:dyDescent="0.3">
      <c r="A24" s="5">
        <v>3</v>
      </c>
      <c r="B24" s="77" t="s">
        <v>30</v>
      </c>
      <c r="C24" s="77"/>
      <c r="D24" s="5" t="s">
        <v>31</v>
      </c>
      <c r="E24" s="5">
        <v>3</v>
      </c>
      <c r="F24" s="5">
        <v>2</v>
      </c>
      <c r="G24" s="5">
        <v>4.5</v>
      </c>
      <c r="H24" s="12">
        <v>0</v>
      </c>
      <c r="I24" s="12">
        <f>H24*G24</f>
        <v>0</v>
      </c>
      <c r="J24" s="5" t="s">
        <v>69</v>
      </c>
    </row>
    <row r="25" spans="1:10" s="11" customFormat="1" x14ac:dyDescent="0.3">
      <c r="A25" s="72" t="s">
        <v>10</v>
      </c>
      <c r="B25" s="72"/>
      <c r="C25" s="72"/>
      <c r="D25" s="72"/>
      <c r="E25" s="72"/>
      <c r="F25" s="72"/>
      <c r="G25" s="72"/>
      <c r="H25" s="72"/>
      <c r="I25" s="72"/>
      <c r="J25" s="72"/>
    </row>
    <row r="26" spans="1:10" s="11" customFormat="1" ht="41.4" x14ac:dyDescent="0.3">
      <c r="A26" s="10"/>
      <c r="B26" s="76" t="s">
        <v>2</v>
      </c>
      <c r="C26" s="76"/>
      <c r="D26" s="19" t="s">
        <v>87</v>
      </c>
      <c r="E26" s="19" t="s">
        <v>86</v>
      </c>
      <c r="F26" s="19" t="s">
        <v>77</v>
      </c>
      <c r="G26" s="19" t="s">
        <v>83</v>
      </c>
      <c r="H26" s="19" t="s">
        <v>85</v>
      </c>
      <c r="I26" s="19" t="s">
        <v>84</v>
      </c>
      <c r="J26" s="19" t="s">
        <v>0</v>
      </c>
    </row>
    <row r="27" spans="1:10" s="11" customFormat="1" ht="43.2" customHeight="1" x14ac:dyDescent="0.3">
      <c r="A27" s="5">
        <v>4</v>
      </c>
      <c r="B27" s="77" t="s">
        <v>30</v>
      </c>
      <c r="C27" s="77"/>
      <c r="D27" s="5" t="s">
        <v>31</v>
      </c>
      <c r="E27" s="5">
        <v>2</v>
      </c>
      <c r="F27" s="5">
        <v>2</v>
      </c>
      <c r="G27" s="5">
        <v>3</v>
      </c>
      <c r="H27" s="12">
        <v>0</v>
      </c>
      <c r="I27" s="12">
        <f>H27*G27</f>
        <v>0</v>
      </c>
      <c r="J27" s="5" t="s">
        <v>70</v>
      </c>
    </row>
    <row r="28" spans="1:10" s="11" customFormat="1" x14ac:dyDescent="0.3">
      <c r="A28" s="72" t="s">
        <v>76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s="11" customFormat="1" ht="41.4" x14ac:dyDescent="0.3">
      <c r="A29" s="10"/>
      <c r="B29" s="76" t="s">
        <v>2</v>
      </c>
      <c r="C29" s="76"/>
      <c r="D29" s="19" t="s">
        <v>87</v>
      </c>
      <c r="E29" s="19" t="s">
        <v>86</v>
      </c>
      <c r="F29" s="19" t="s">
        <v>77</v>
      </c>
      <c r="G29" s="19" t="s">
        <v>83</v>
      </c>
      <c r="H29" s="19" t="s">
        <v>85</v>
      </c>
      <c r="I29" s="19" t="s">
        <v>84</v>
      </c>
      <c r="J29" s="19" t="s">
        <v>0</v>
      </c>
    </row>
    <row r="30" spans="1:10" s="11" customFormat="1" ht="63" customHeight="1" x14ac:dyDescent="0.3">
      <c r="A30" s="5">
        <v>5</v>
      </c>
      <c r="B30" s="77" t="s">
        <v>30</v>
      </c>
      <c r="C30" s="77"/>
      <c r="D30" s="5" t="s">
        <v>66</v>
      </c>
      <c r="E30" s="5">
        <v>40</v>
      </c>
      <c r="F30" s="5">
        <v>2</v>
      </c>
      <c r="G30" s="5">
        <v>52</v>
      </c>
      <c r="H30" s="12">
        <v>0</v>
      </c>
      <c r="I30" s="12">
        <f>H30*G30</f>
        <v>0</v>
      </c>
      <c r="J30" s="5" t="s">
        <v>75</v>
      </c>
    </row>
    <row r="31" spans="1:10" s="11" customFormat="1" x14ac:dyDescent="0.3">
      <c r="A31" s="72" t="s">
        <v>71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s="11" customFormat="1" ht="41.4" x14ac:dyDescent="0.3">
      <c r="A32" s="10"/>
      <c r="B32" s="76" t="s">
        <v>2</v>
      </c>
      <c r="C32" s="76"/>
      <c r="D32" s="19" t="s">
        <v>87</v>
      </c>
      <c r="E32" s="19" t="s">
        <v>86</v>
      </c>
      <c r="F32" s="19" t="s">
        <v>77</v>
      </c>
      <c r="G32" s="19" t="s">
        <v>83</v>
      </c>
      <c r="H32" s="19" t="s">
        <v>85</v>
      </c>
      <c r="I32" s="19" t="s">
        <v>84</v>
      </c>
      <c r="J32" s="19" t="s">
        <v>0</v>
      </c>
    </row>
    <row r="33" spans="1:10" s="11" customFormat="1" ht="102" customHeight="1" x14ac:dyDescent="0.3">
      <c r="A33" s="5">
        <v>6</v>
      </c>
      <c r="B33" s="77" t="s">
        <v>6</v>
      </c>
      <c r="C33" s="77"/>
      <c r="D33" s="5" t="s">
        <v>32</v>
      </c>
      <c r="E33" s="5">
        <v>1</v>
      </c>
      <c r="F33" s="5">
        <v>2</v>
      </c>
      <c r="G33" s="5">
        <v>1.5</v>
      </c>
      <c r="H33" s="12">
        <v>0</v>
      </c>
      <c r="I33" s="12">
        <f>H33*G33</f>
        <v>0</v>
      </c>
      <c r="J33" s="4"/>
    </row>
    <row r="34" spans="1:10" s="11" customFormat="1" x14ac:dyDescent="0.3">
      <c r="A34" s="72" t="s">
        <v>72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s="11" customFormat="1" ht="41.4" x14ac:dyDescent="0.3">
      <c r="A35" s="10"/>
      <c r="B35" s="76" t="s">
        <v>2</v>
      </c>
      <c r="C35" s="76"/>
      <c r="D35" s="19" t="s">
        <v>87</v>
      </c>
      <c r="E35" s="19" t="s">
        <v>86</v>
      </c>
      <c r="F35" s="19" t="s">
        <v>77</v>
      </c>
      <c r="G35" s="19" t="s">
        <v>83</v>
      </c>
      <c r="H35" s="19" t="s">
        <v>85</v>
      </c>
      <c r="I35" s="19" t="s">
        <v>84</v>
      </c>
      <c r="J35" s="19" t="s">
        <v>0</v>
      </c>
    </row>
    <row r="36" spans="1:10" s="11" customFormat="1" ht="67.8" customHeight="1" x14ac:dyDescent="0.3">
      <c r="A36" s="5">
        <v>8</v>
      </c>
      <c r="B36" s="77" t="s">
        <v>17</v>
      </c>
      <c r="C36" s="77"/>
      <c r="D36" s="5" t="s">
        <v>33</v>
      </c>
      <c r="E36" s="5">
        <v>2</v>
      </c>
      <c r="F36" s="5">
        <v>2</v>
      </c>
      <c r="G36" s="5">
        <v>3</v>
      </c>
      <c r="H36" s="12">
        <v>0</v>
      </c>
      <c r="I36" s="12">
        <f>H36*G36</f>
        <v>0</v>
      </c>
      <c r="J36" s="5" t="s">
        <v>73</v>
      </c>
    </row>
    <row r="37" spans="1:10" s="11" customFormat="1" x14ac:dyDescent="0.3">
      <c r="A37" s="72" t="s">
        <v>15</v>
      </c>
      <c r="B37" s="72"/>
      <c r="C37" s="72"/>
      <c r="D37" s="72"/>
      <c r="E37" s="72"/>
      <c r="F37" s="72"/>
      <c r="G37" s="72"/>
      <c r="H37" s="72"/>
      <c r="I37" s="72"/>
      <c r="J37" s="72"/>
    </row>
    <row r="38" spans="1:10" s="11" customFormat="1" ht="41.4" x14ac:dyDescent="0.3">
      <c r="A38" s="10"/>
      <c r="B38" s="76" t="s">
        <v>2</v>
      </c>
      <c r="C38" s="76"/>
      <c r="D38" s="19" t="s">
        <v>87</v>
      </c>
      <c r="E38" s="19" t="s">
        <v>86</v>
      </c>
      <c r="F38" s="19" t="s">
        <v>77</v>
      </c>
      <c r="G38" s="19" t="s">
        <v>83</v>
      </c>
      <c r="H38" s="19" t="s">
        <v>85</v>
      </c>
      <c r="I38" s="19" t="s">
        <v>84</v>
      </c>
      <c r="J38" s="19" t="s">
        <v>0</v>
      </c>
    </row>
    <row r="39" spans="1:10" s="11" customFormat="1" ht="80.400000000000006" customHeight="1" x14ac:dyDescent="0.3">
      <c r="A39" s="5">
        <v>9</v>
      </c>
      <c r="B39" s="77" t="s">
        <v>7</v>
      </c>
      <c r="C39" s="77"/>
      <c r="D39" s="5" t="s">
        <v>34</v>
      </c>
      <c r="E39" s="5">
        <v>1</v>
      </c>
      <c r="F39" s="5">
        <v>2</v>
      </c>
      <c r="G39" s="5">
        <v>3</v>
      </c>
      <c r="H39" s="12">
        <v>0</v>
      </c>
      <c r="I39" s="12">
        <f>H39*G39</f>
        <v>0</v>
      </c>
      <c r="J39" s="5" t="s">
        <v>74</v>
      </c>
    </row>
    <row r="40" spans="1:10" s="11" customFormat="1" ht="21" customHeight="1" x14ac:dyDescent="0.3">
      <c r="A40" s="66"/>
      <c r="B40" s="67"/>
      <c r="C40" s="67"/>
      <c r="D40" s="67"/>
      <c r="E40" s="68"/>
      <c r="F40" s="9" t="s">
        <v>63</v>
      </c>
      <c r="G40" s="9">
        <f>G39+G36+G33+G30+G27+G24+G21+G18</f>
        <v>110.5</v>
      </c>
      <c r="H40" s="8">
        <f>H39+H36+H33+H30+H27+H24+H21+H18</f>
        <v>0</v>
      </c>
      <c r="I40" s="8">
        <f>I39+I36+I33+I30+I27+I24+I21+I18</f>
        <v>0</v>
      </c>
      <c r="J40" s="7"/>
    </row>
    <row r="41" spans="1:10" s="3" customFormat="1" ht="18.600000000000001" customHeight="1" x14ac:dyDescent="0.3">
      <c r="A41" s="72" t="s">
        <v>55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10" s="20" customFormat="1" ht="15" customHeight="1" x14ac:dyDescent="0.3">
      <c r="A42" s="58" t="s">
        <v>35</v>
      </c>
      <c r="B42" s="58"/>
      <c r="C42" s="58"/>
      <c r="D42" s="59"/>
      <c r="E42" s="59"/>
      <c r="F42" s="59"/>
      <c r="G42" s="59"/>
      <c r="H42" s="59"/>
      <c r="I42" s="59"/>
      <c r="J42" s="59"/>
    </row>
    <row r="43" spans="1:10" s="20" customFormat="1" ht="25.8" customHeight="1" x14ac:dyDescent="0.3">
      <c r="A43" s="58" t="s">
        <v>36</v>
      </c>
      <c r="B43" s="58"/>
      <c r="C43" s="58"/>
      <c r="D43" s="59"/>
      <c r="E43" s="59"/>
      <c r="F43" s="59"/>
      <c r="G43" s="59"/>
      <c r="H43" s="59"/>
      <c r="I43" s="59"/>
      <c r="J43" s="59"/>
    </row>
    <row r="44" spans="1:10" s="20" customFormat="1" ht="15" customHeight="1" x14ac:dyDescent="0.3">
      <c r="A44" s="58" t="s">
        <v>94</v>
      </c>
      <c r="B44" s="58"/>
      <c r="C44" s="58"/>
      <c r="D44" s="59"/>
      <c r="E44" s="59"/>
      <c r="F44" s="59"/>
      <c r="G44" s="59"/>
      <c r="H44" s="59"/>
      <c r="I44" s="59"/>
      <c r="J44" s="59"/>
    </row>
    <row r="45" spans="1:10" s="20" customFormat="1" ht="15" customHeight="1" x14ac:dyDescent="0.3">
      <c r="A45" s="58" t="s">
        <v>95</v>
      </c>
      <c r="B45" s="58"/>
      <c r="C45" s="58"/>
      <c r="D45" s="59"/>
      <c r="E45" s="59"/>
      <c r="F45" s="59"/>
      <c r="G45" s="59"/>
      <c r="H45" s="59"/>
      <c r="I45" s="59"/>
      <c r="J45" s="59"/>
    </row>
    <row r="46" spans="1:10" s="14" customFormat="1" ht="55.2" customHeight="1" x14ac:dyDescent="0.3">
      <c r="A46" s="53" t="s">
        <v>89</v>
      </c>
      <c r="B46" s="53"/>
      <c r="C46" s="53"/>
      <c r="D46" s="54"/>
      <c r="E46" s="54"/>
      <c r="F46" s="54"/>
      <c r="G46" s="54"/>
      <c r="H46" s="54"/>
      <c r="I46" s="54"/>
      <c r="J46" s="54"/>
    </row>
    <row r="47" spans="1:10" s="14" customFormat="1" ht="39.6" customHeight="1" x14ac:dyDescent="0.3">
      <c r="A47" s="53" t="s">
        <v>90</v>
      </c>
      <c r="B47" s="53"/>
      <c r="C47" s="53"/>
      <c r="D47" s="54"/>
      <c r="E47" s="54"/>
      <c r="F47" s="54"/>
      <c r="G47" s="54"/>
      <c r="H47" s="54"/>
      <c r="I47" s="54"/>
      <c r="J47" s="54"/>
    </row>
    <row r="48" spans="1:10" s="14" customFormat="1" ht="13.8" x14ac:dyDescent="0.3">
      <c r="A48" s="53" t="s">
        <v>41</v>
      </c>
      <c r="B48" s="53"/>
      <c r="C48" s="53"/>
      <c r="D48" s="54"/>
      <c r="E48" s="54"/>
      <c r="F48" s="54"/>
      <c r="G48" s="54"/>
      <c r="H48" s="54"/>
      <c r="I48" s="54"/>
      <c r="J48" s="54"/>
    </row>
    <row r="49" spans="1:10" s="14" customFormat="1" ht="41.4" customHeight="1" x14ac:dyDescent="0.3">
      <c r="A49" s="53" t="s">
        <v>42</v>
      </c>
      <c r="B49" s="53"/>
      <c r="C49" s="53"/>
      <c r="D49" s="54"/>
      <c r="E49" s="54"/>
      <c r="F49" s="54"/>
      <c r="G49" s="54"/>
      <c r="H49" s="54"/>
      <c r="I49" s="54"/>
      <c r="J49" s="54"/>
    </row>
    <row r="50" spans="1:10" s="14" customFormat="1" ht="37.799999999999997" customHeight="1" x14ac:dyDescent="0.3">
      <c r="A50" s="53" t="s">
        <v>43</v>
      </c>
      <c r="B50" s="53"/>
      <c r="C50" s="53"/>
      <c r="D50" s="54"/>
      <c r="E50" s="54"/>
      <c r="F50" s="54"/>
      <c r="G50" s="54"/>
      <c r="H50" s="54"/>
      <c r="I50" s="54"/>
      <c r="J50" s="54"/>
    </row>
    <row r="51" spans="1:10" s="14" customFormat="1" ht="37.799999999999997" customHeight="1" x14ac:dyDescent="0.3">
      <c r="A51" s="53" t="s">
        <v>91</v>
      </c>
      <c r="B51" s="53"/>
      <c r="C51" s="53"/>
      <c r="D51" s="55"/>
      <c r="E51" s="56"/>
      <c r="F51" s="56"/>
      <c r="G51" s="56"/>
      <c r="H51" s="56"/>
      <c r="I51" s="56"/>
      <c r="J51" s="57"/>
    </row>
    <row r="52" spans="1:10" s="14" customFormat="1" ht="37.799999999999997" customHeight="1" x14ac:dyDescent="0.3">
      <c r="A52" s="53" t="s">
        <v>92</v>
      </c>
      <c r="B52" s="53"/>
      <c r="C52" s="53"/>
      <c r="D52" s="55"/>
      <c r="E52" s="56"/>
      <c r="F52" s="56"/>
      <c r="G52" s="56"/>
      <c r="H52" s="56"/>
      <c r="I52" s="56"/>
      <c r="J52" s="57"/>
    </row>
    <row r="53" spans="1:10" s="14" customFormat="1" ht="27.6" customHeight="1" x14ac:dyDescent="0.3">
      <c r="A53" s="53" t="s">
        <v>38</v>
      </c>
      <c r="B53" s="53"/>
      <c r="C53" s="53"/>
      <c r="D53" s="54"/>
      <c r="E53" s="54"/>
      <c r="F53" s="54"/>
      <c r="G53" s="54"/>
      <c r="H53" s="54"/>
      <c r="I53" s="54"/>
      <c r="J53" s="54"/>
    </row>
    <row r="54" spans="1:10" s="17" customFormat="1" ht="43.2" customHeight="1" x14ac:dyDescent="0.3">
      <c r="A54" s="45" t="s">
        <v>37</v>
      </c>
      <c r="B54" s="45"/>
      <c r="C54" s="45"/>
      <c r="D54" s="46"/>
      <c r="E54" s="46"/>
      <c r="F54" s="46"/>
      <c r="G54" s="46"/>
      <c r="H54" s="46"/>
      <c r="I54" s="46"/>
      <c r="J54" s="46"/>
    </row>
    <row r="55" spans="1:10" s="13" customFormat="1" ht="48" customHeight="1" x14ac:dyDescent="0.25">
      <c r="A55" s="75" t="s">
        <v>39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0" s="6" customFormat="1" ht="24.6" customHeight="1" x14ac:dyDescent="0.3">
      <c r="A56" s="75" t="s">
        <v>40</v>
      </c>
      <c r="B56" s="75"/>
      <c r="C56" s="75"/>
      <c r="D56" s="75"/>
      <c r="E56" s="75"/>
      <c r="F56" s="75"/>
      <c r="G56" s="75"/>
      <c r="H56" s="75"/>
      <c r="I56" s="75"/>
      <c r="J56" s="75"/>
    </row>
  </sheetData>
  <mergeCells count="78">
    <mergeCell ref="B30:C30"/>
    <mergeCell ref="A31:J31"/>
    <mergeCell ref="B32:C32"/>
    <mergeCell ref="B39:C39"/>
    <mergeCell ref="A41:J41"/>
    <mergeCell ref="A25:J25"/>
    <mergeCell ref="B26:C26"/>
    <mergeCell ref="B27:C27"/>
    <mergeCell ref="A28:J28"/>
    <mergeCell ref="B29:C29"/>
    <mergeCell ref="A55:J55"/>
    <mergeCell ref="A56:J56"/>
    <mergeCell ref="A34:J34"/>
    <mergeCell ref="B35:C35"/>
    <mergeCell ref="B36:C36"/>
    <mergeCell ref="A37:J37"/>
    <mergeCell ref="B38:C38"/>
    <mergeCell ref="A44:C44"/>
    <mergeCell ref="D44:J44"/>
    <mergeCell ref="A1:J1"/>
    <mergeCell ref="A2:J2"/>
    <mergeCell ref="A3:J3"/>
    <mergeCell ref="A4:J4"/>
    <mergeCell ref="A5:J5"/>
    <mergeCell ref="A9:C9"/>
    <mergeCell ref="D9:J9"/>
    <mergeCell ref="A10:C10"/>
    <mergeCell ref="D10:J10"/>
    <mergeCell ref="A11:C11"/>
    <mergeCell ref="D11:J11"/>
    <mergeCell ref="A6:J6"/>
    <mergeCell ref="A7:C7"/>
    <mergeCell ref="D7:J7"/>
    <mergeCell ref="A8:C8"/>
    <mergeCell ref="D8:J8"/>
    <mergeCell ref="D12:J12"/>
    <mergeCell ref="A13:C13"/>
    <mergeCell ref="D13:J13"/>
    <mergeCell ref="A14:C14"/>
    <mergeCell ref="D14:J14"/>
    <mergeCell ref="A12:C12"/>
    <mergeCell ref="A15:C15"/>
    <mergeCell ref="D15:J15"/>
    <mergeCell ref="A42:C42"/>
    <mergeCell ref="D42:J42"/>
    <mergeCell ref="A43:C43"/>
    <mergeCell ref="D43:J43"/>
    <mergeCell ref="B21:C21"/>
    <mergeCell ref="A16:J16"/>
    <mergeCell ref="B17:C17"/>
    <mergeCell ref="B18:C18"/>
    <mergeCell ref="A19:J19"/>
    <mergeCell ref="B20:C20"/>
    <mergeCell ref="B33:C33"/>
    <mergeCell ref="A22:J22"/>
    <mergeCell ref="B23:C23"/>
    <mergeCell ref="B24:C24"/>
    <mergeCell ref="D45:J45"/>
    <mergeCell ref="A46:C46"/>
    <mergeCell ref="D46:J46"/>
    <mergeCell ref="A47:C47"/>
    <mergeCell ref="D47:J47"/>
    <mergeCell ref="A54:C54"/>
    <mergeCell ref="D54:J54"/>
    <mergeCell ref="A40:E40"/>
    <mergeCell ref="A51:C51"/>
    <mergeCell ref="D51:J51"/>
    <mergeCell ref="A52:C52"/>
    <mergeCell ref="D52:J52"/>
    <mergeCell ref="A53:C53"/>
    <mergeCell ref="D53:J53"/>
    <mergeCell ref="A48:C48"/>
    <mergeCell ref="D48:J48"/>
    <mergeCell ref="A49:C49"/>
    <mergeCell ref="D49:J49"/>
    <mergeCell ref="A50:C50"/>
    <mergeCell ref="D50:J50"/>
    <mergeCell ref="A45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BWJurata</vt:lpstr>
      <vt:lpstr>GTGD</vt:lpstr>
      <vt:lpstr>GTMZ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2022-02-18T10:14:31Z</dcterms:created>
  <dcterms:modified xsi:type="dcterms:W3CDTF">2023-12-20T15:23:34Z</dcterms:modified>
</cp:coreProperties>
</file>