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Załączniki do SWZ + Tonery\"/>
    </mc:Choice>
  </mc:AlternateContent>
  <bookViews>
    <workbookView xWindow="0" yWindow="0" windowWidth="28800" windowHeight="12885"/>
  </bookViews>
  <sheets>
    <sheet name="Arkusz1" sheetId="1" r:id="rId1"/>
  </sheets>
  <definedNames>
    <definedName name="_Hlk535402832" localSheetId="0">Arkusz1!#REF!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13" i="1"/>
  <c r="L39" i="1" l="1"/>
  <c r="M13" i="1"/>
  <c r="M39" i="1" s="1"/>
</calcChain>
</file>

<file path=xl/comments1.xml><?xml version="1.0" encoding="utf-8"?>
<comments xmlns="http://schemas.openxmlformats.org/spreadsheetml/2006/main">
  <authors>
    <author>Sławomir Majkusiak</author>
  </authors>
  <commentList>
    <comment ref="G62" authorId="0" shapeId="0">
      <text>
        <r>
          <rPr>
            <b/>
            <sz val="9"/>
            <color indexed="81"/>
            <rFont val="Tahoma"/>
            <family val="2"/>
            <charset val="238"/>
          </rPr>
          <t>Sławomir Majkusiak: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<sst xmlns="http://schemas.openxmlformats.org/spreadsheetml/2006/main" count="205" uniqueCount="121">
  <si>
    <t xml:space="preserve">       </t>
  </si>
  <si>
    <t xml:space="preserve">Zakup materiałów oraz akcesoriów eksploatacyjnych do urządzeń drukujących dla potrzeb jednostek Policji garnizonu mazowieckiego </t>
  </si>
  <si>
    <t>Typ urządzenia</t>
  </si>
  <si>
    <t>Rodzaj materiału eksploatacyjnego</t>
  </si>
  <si>
    <t>Wykonawca wypełnia kolumnę określając rodzaj oferowanych materiałów eksploatacyjnych (nazwę producenta/symbol*) jednoznacznie określając produkt oraz dokonuje prawidłowego wyboru zaznaczając odpowiednio „oryginał” lub „zamiennik” przy każdym elemencie oferty</t>
  </si>
  <si>
    <t>Lp.</t>
  </si>
  <si>
    <t>Producent: Symbol: oryginał</t>
  </si>
  <si>
    <t>/ zamiennik</t>
  </si>
  <si>
    <t>Załącznik nr 1 do umowy</t>
  </si>
  <si>
    <t>Wykaz/cennik asortymentowo - ilościowy</t>
  </si>
  <si>
    <t>**  Minimalna liczba stron wydruku A4 przy 5% pokryciu</t>
  </si>
  <si>
    <t>*** niepotrzebne skreślić.</t>
  </si>
  <si>
    <t xml:space="preserve">*) </t>
  </si>
  <si>
    <t>pod pojęciem polecanego przez Producenta urządzenia materiału eksploatacyjnego (tzw. oryginalnego materiału eksploatacyjnego wyprodukowanego przez Producenta urządzenia, dla którego są one przeznaczone) rozumie się towar, którego Producent wskazany jest w kolumnie 1 oraz posiadający symbol  polecanego produktu materiału eksploatacyjnego z kolumny 4;</t>
  </si>
  <si>
    <t>W przypadku gdy Wykonawca w kolumnie nr 5 dokona prawidłowo wyboru kluczowego słowa „oryginał” w poszczególnych pozycjach nie wpisując nazwy Producenta i symbolu oferowanego produktu, Zamawiający uzna, że Wykonawca oferuje towar, którego Producent wskazany jest w kolumnie 1 oraz posiadający symbol  polecanego produktu materiału eksploatacyjnego z kolumny 4.</t>
  </si>
  <si>
    <t>symbol oryginalnego materiału eksploatacyjnego zalecanego przez producenta</t>
  </si>
  <si>
    <t>Wydajność** /liczba stron/</t>
  </si>
  <si>
    <t>Cena jednostkow brutto, PLN - za jedną sztukę</t>
  </si>
  <si>
    <r>
      <rPr>
        <b/>
        <u/>
        <sz val="11"/>
        <color theme="1"/>
        <rFont val="Calibri"/>
        <family val="2"/>
        <charset val="238"/>
        <scheme val="minor"/>
      </rPr>
      <t>Kryterium I - CENA "C"</t>
    </r>
    <r>
      <rPr>
        <b/>
        <sz val="11"/>
        <color theme="1"/>
        <rFont val="Calibri"/>
        <family val="2"/>
        <charset val="238"/>
        <scheme val="minor"/>
      </rPr>
      <t xml:space="preserve">
Całość  wartość brutto:  ……………………….……….  PLN (słownie)…………………………………………………………………………………………………………………….………………………………………........................ 
w tym należny podatek …………….VAT zł (………%) słownie: ……………………………………………...……………………………………………...………....................................................................................</t>
    </r>
  </si>
  <si>
    <t>Łączna cena oferty netto w zł</t>
  </si>
  <si>
    <t>Łączna cena oferty brutto w zł</t>
  </si>
  <si>
    <t>Kwota  podatku VAT w zł</t>
  </si>
  <si>
    <t>Stawka podatku VAT w %</t>
  </si>
  <si>
    <t>Kryterium II - Termin dostawy częściowej "T"</t>
  </si>
  <si>
    <t>Kryterium III  - Termin wymiany wadliwego produktu na wolny od wad "J"</t>
  </si>
  <si>
    <t xml:space="preserve">Deklarowany termin wymiany wadliowego produktu na wolny od wad </t>
  </si>
  <si>
    <t>Zaznaczyć znakiem "           " deklarowany termin zgodnie z zapisami SWZ.</t>
  </si>
  <si>
    <t>do 2 dni roboczych</t>
  </si>
  <si>
    <t>3 dni robocze</t>
  </si>
  <si>
    <t xml:space="preserve">4 dni robocze </t>
  </si>
  <si>
    <r>
      <rPr>
        <b/>
        <sz val="11"/>
        <color theme="1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
W przypadku, kiedy Wykonawca nie zaznaczy żadnego z kwadratów lub zaznaczy więcej niż jeden kwadrat w kryterium „Termin wymiany wadliwego produktu na wolny od wad” Zamawiający przyjmie, że Wykonawca dokona wymiany wadliwego produktu na wolny od wad w terminie do 4 dni roboczych od uznania/zasadnej reklamacji o wadliwym produkcie (w godzinach pracy Zamawiającego), a oferta Wykonawcy w kryterium tym otrzyma 0 pkt.
</t>
    </r>
  </si>
  <si>
    <t>W przypadku kiedy Wykonawca w kolumnie nr 5 poszczególnej pozycji materiałowej nie dokona ani prawidłowo wyboru pomiędzy kluczowymi słowami „oryginał” lub „zamiennik”  
ani  też w niniejszej pozycji nie wpisze nazwy Producenta i symbolu oferowanego produktu, Zamawiający odrzuci ofertę tegoż Wykonwcy w ramach przedmiotowego zadania.</t>
  </si>
  <si>
    <r>
      <rPr>
        <sz val="11"/>
        <color theme="1"/>
        <rFont val="Calibri"/>
        <family val="2"/>
        <charset val="238"/>
        <scheme val="minor"/>
      </rPr>
      <t>Maksymalna liczba materiałów polecanych przez Producenta urządzenia w ramach ocenianego zadania wynikająca z sumy
 ilości materiałów ujętych w pozycjach</t>
    </r>
    <r>
      <rPr>
        <b/>
        <sz val="11"/>
        <color theme="1"/>
        <rFont val="Calibri"/>
        <family val="2"/>
        <charset val="238"/>
        <scheme val="minor"/>
      </rPr>
      <t xml:space="preserve"> LMAX =</t>
    </r>
  </si>
  <si>
    <t>Ilość w opcji [szt.]</t>
  </si>
  <si>
    <t>Ilość maksymalna</t>
  </si>
  <si>
    <t>Ilość w zakresie podst. / gwarantowanym [szt.]</t>
  </si>
  <si>
    <t>Wartość podstawowa / gwarantowana brutto [PLN]</t>
  </si>
  <si>
    <t>Wartość w ramach prawa opcji brutto [PLN]</t>
  </si>
  <si>
    <t>Maksymalna wartość (zakres podstawowy + w ramach prawa opcji) łacznie brutto [PLN]</t>
  </si>
  <si>
    <t>Kol. 1</t>
  </si>
  <si>
    <t>Kol. 2</t>
  </si>
  <si>
    <t>Kol. 3</t>
  </si>
  <si>
    <t>Kol. 4</t>
  </si>
  <si>
    <t>Kol. 5</t>
  </si>
  <si>
    <t>Kol. 6</t>
  </si>
  <si>
    <t>Kol. 7</t>
  </si>
  <si>
    <t>Kol. 8</t>
  </si>
  <si>
    <t>Kol. 9 (Kol. 7 + Kol. 8)</t>
  </si>
  <si>
    <t>Kol. 10 (Kol. 6 x Kol. 7)</t>
  </si>
  <si>
    <t>Kol. 11 (Kol. 6 x Kol. 8)</t>
  </si>
  <si>
    <t>Kol. 12 (Kol. 6 x Kol. 9)</t>
  </si>
  <si>
    <t>DNP DS80</t>
  </si>
  <si>
    <t>Folia + papier (Media Kit)</t>
  </si>
  <si>
    <t>2 x 120 fot. 20x30</t>
  </si>
  <si>
    <t>DS808X12</t>
  </si>
  <si>
    <t>DNP DS620</t>
  </si>
  <si>
    <t>2 x 400 fot. 10x15</t>
  </si>
  <si>
    <t>EX21548</t>
  </si>
  <si>
    <t>Epson EcoTank L6160 / L6270 / L6276 / L6460</t>
  </si>
  <si>
    <t>Pojemnik na zużyty tusz</t>
  </si>
  <si>
    <t>C13T04D100 (T04D1)</t>
  </si>
  <si>
    <t>Epson EcoTank L6160 / L6270 / L6276</t>
  </si>
  <si>
    <t>Tusz czarny</t>
  </si>
  <si>
    <t>7500  (127 ml)</t>
  </si>
  <si>
    <t>C13T03V14A (101 BK)</t>
  </si>
  <si>
    <t>Tusz cyan</t>
  </si>
  <si>
    <t>6000 (70 ml)</t>
  </si>
  <si>
    <t>C13T03V24A (101 C)</t>
  </si>
  <si>
    <t>Tusz magenta</t>
  </si>
  <si>
    <t>C13T03V34A (101 M)</t>
  </si>
  <si>
    <t>Tusz yellow</t>
  </si>
  <si>
    <t>C13T03V44A (101 Y)</t>
  </si>
  <si>
    <t>Epson EcoTank L6460</t>
  </si>
  <si>
    <t xml:space="preserve">Tusz czarny </t>
  </si>
  <si>
    <t>7500 (127 ml)</t>
  </si>
  <si>
    <t>C13T06C14A (112 BK)</t>
  </si>
  <si>
    <t>C13T06C24A (112 C)</t>
  </si>
  <si>
    <t>6001 (70 ml)</t>
  </si>
  <si>
    <t>C13T06C34A (112 M)</t>
  </si>
  <si>
    <t>6002 (70 ml)</t>
  </si>
  <si>
    <t>C13T06C44A (112 Y)</t>
  </si>
  <si>
    <t>Epson Surecolor P800</t>
  </si>
  <si>
    <t>Tusz Photo Black (UltraChrome HD)</t>
  </si>
  <si>
    <t>80 ml</t>
  </si>
  <si>
    <t>T850100</t>
  </si>
  <si>
    <t>Tusz Cyan (UltraChrome HD)</t>
  </si>
  <si>
    <t>T850200</t>
  </si>
  <si>
    <t>Tusz Magenta (UltraChrome HD)</t>
  </si>
  <si>
    <t>T850300</t>
  </si>
  <si>
    <t>Tusz Yellow (UltraChrome HD)</t>
  </si>
  <si>
    <t>T850400</t>
  </si>
  <si>
    <t>Tusz Light Cyan (UltraChrome HD)</t>
  </si>
  <si>
    <t>T850500</t>
  </si>
  <si>
    <t>Tusz Light Magenta (UltraChrome HD)</t>
  </si>
  <si>
    <t>T850600</t>
  </si>
  <si>
    <t>Tusz Light Black (UltraChrome HD)</t>
  </si>
  <si>
    <t>T850700</t>
  </si>
  <si>
    <t>Tusz Matte Black (UltraChrome HD)</t>
  </si>
  <si>
    <t>T850800</t>
  </si>
  <si>
    <t>Tusz Light Light Black (UltraChrome HD)</t>
  </si>
  <si>
    <t>T850900</t>
  </si>
  <si>
    <t>Replacement Ink Maintenance Tank</t>
  </si>
  <si>
    <t>T582000</t>
  </si>
  <si>
    <t>Zebra GC420T</t>
  </si>
  <si>
    <t>Etykiety termotransferowe folia poliester 70x35 mm</t>
  </si>
  <si>
    <t>1000 szt.</t>
  </si>
  <si>
    <t>Etykiety termotransferowe folia poliester 35x35 mm</t>
  </si>
  <si>
    <t>Taśma termotransferowa żywiczna 84 mm 1/2 ''</t>
  </si>
  <si>
    <t>74 m.</t>
  </si>
  <si>
    <t>Zebra GT800</t>
  </si>
  <si>
    <t>Etykiety termotransferowe folia poliester srebrny 50x30 mm</t>
  </si>
  <si>
    <t>Zebra ZC100</t>
  </si>
  <si>
    <t xml:space="preserve">Taśma YMCKO </t>
  </si>
  <si>
    <t>800300-350EM</t>
  </si>
  <si>
    <t>ZADANIE NR 9</t>
  </si>
  <si>
    <t>dla urządzeń DNP, Epson, Zebra</t>
  </si>
  <si>
    <t>Łączna wartość brutto (poz. 1 ÷ 26),  PLN</t>
  </si>
  <si>
    <t xml:space="preserve">Oświadczam, że dostarczę przedmiot zamówienia w terminie  ………….... dni roboczych licząc od dnia następnego po dniu otrzymania pisemnego  zamówienia (zapotrzebowania). </t>
  </si>
  <si>
    <t>[W przypadku braku wypełnienia Wykonawca otrzymuje  „0” punktów dla kryterium oceny – termin dostawy częściowej. Zamawiający uzna, że Wykonawca zastosuje maksymalny termin dostawy częściowej, tj. 7 dni roboczych .] 
[W przypadku zaoferowania przez Wykonawcę „Terminu dostawy częściowej” dłuższego niż 7 dni roboczych  oferta Wykonawcy będzie podlegała odrzuceniu.]</t>
  </si>
  <si>
    <t>Nr wew. Postępowania  34/25</t>
  </si>
  <si>
    <t>Załącznik nr 5.9 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</si>
</sst>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horizontal="right" wrapText="1"/>
    </xf>
    <xf numFmtId="0" fontId="0" fillId="0" borderId="3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19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0" xfId="0" applyFont="1" applyBorder="1"/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8" fillId="0" borderId="0" xfId="0" applyFont="1"/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44" fontId="0" fillId="0" borderId="2" xfId="1" applyFont="1" applyBorder="1" applyAlignment="1">
      <alignment wrapText="1"/>
    </xf>
    <xf numFmtId="44" fontId="0" fillId="0" borderId="13" xfId="1" applyFont="1" applyBorder="1" applyAlignment="1">
      <alignment wrapText="1"/>
    </xf>
    <xf numFmtId="0" fontId="0" fillId="0" borderId="14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64" fontId="0" fillId="0" borderId="27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12</xdr:row>
      <xdr:rowOff>228600</xdr:rowOff>
    </xdr:from>
    <xdr:to>
      <xdr:col>9</xdr:col>
      <xdr:colOff>9525</xdr:colOff>
      <xdr:row>12</xdr:row>
      <xdr:rowOff>228600</xdr:rowOff>
    </xdr:to>
    <xdr:cxnSp macro="">
      <xdr:nvCxnSpPr>
        <xdr:cNvPr id="3" name="Łącznik prosty 2"/>
        <xdr:cNvCxnSpPr/>
      </xdr:nvCxnSpPr>
      <xdr:spPr>
        <a:xfrm>
          <a:off x="6410325" y="83058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12</xdr:row>
      <xdr:rowOff>428625</xdr:rowOff>
    </xdr:from>
    <xdr:to>
      <xdr:col>8</xdr:col>
      <xdr:colOff>1400175</xdr:colOff>
      <xdr:row>12</xdr:row>
      <xdr:rowOff>428625</xdr:rowOff>
    </xdr:to>
    <xdr:cxnSp macro="">
      <xdr:nvCxnSpPr>
        <xdr:cNvPr id="7" name="Łącznik prosty 6"/>
        <xdr:cNvCxnSpPr/>
      </xdr:nvCxnSpPr>
      <xdr:spPr>
        <a:xfrm>
          <a:off x="6391275" y="85058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13</xdr:row>
      <xdr:rowOff>228600</xdr:rowOff>
    </xdr:from>
    <xdr:to>
      <xdr:col>9</xdr:col>
      <xdr:colOff>9525</xdr:colOff>
      <xdr:row>13</xdr:row>
      <xdr:rowOff>228600</xdr:rowOff>
    </xdr:to>
    <xdr:cxnSp macro="">
      <xdr:nvCxnSpPr>
        <xdr:cNvPr id="8" name="Łącznik prosty 7"/>
        <xdr:cNvCxnSpPr/>
      </xdr:nvCxnSpPr>
      <xdr:spPr>
        <a:xfrm>
          <a:off x="6410325" y="83058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13</xdr:row>
      <xdr:rowOff>428625</xdr:rowOff>
    </xdr:from>
    <xdr:to>
      <xdr:col>8</xdr:col>
      <xdr:colOff>1400175</xdr:colOff>
      <xdr:row>13</xdr:row>
      <xdr:rowOff>428625</xdr:rowOff>
    </xdr:to>
    <xdr:cxnSp macro="">
      <xdr:nvCxnSpPr>
        <xdr:cNvPr id="9" name="Łącznik prosty 8"/>
        <xdr:cNvCxnSpPr/>
      </xdr:nvCxnSpPr>
      <xdr:spPr>
        <a:xfrm>
          <a:off x="6391275" y="85058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14</xdr:row>
      <xdr:rowOff>228600</xdr:rowOff>
    </xdr:from>
    <xdr:to>
      <xdr:col>9</xdr:col>
      <xdr:colOff>9525</xdr:colOff>
      <xdr:row>14</xdr:row>
      <xdr:rowOff>228600</xdr:rowOff>
    </xdr:to>
    <xdr:cxnSp macro="">
      <xdr:nvCxnSpPr>
        <xdr:cNvPr id="10" name="Łącznik prosty 9"/>
        <xdr:cNvCxnSpPr/>
      </xdr:nvCxnSpPr>
      <xdr:spPr>
        <a:xfrm>
          <a:off x="6410325" y="83058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14</xdr:row>
      <xdr:rowOff>428625</xdr:rowOff>
    </xdr:from>
    <xdr:to>
      <xdr:col>8</xdr:col>
      <xdr:colOff>1400175</xdr:colOff>
      <xdr:row>14</xdr:row>
      <xdr:rowOff>428625</xdr:rowOff>
    </xdr:to>
    <xdr:cxnSp macro="">
      <xdr:nvCxnSpPr>
        <xdr:cNvPr id="11" name="Łącznik prosty 10"/>
        <xdr:cNvCxnSpPr/>
      </xdr:nvCxnSpPr>
      <xdr:spPr>
        <a:xfrm>
          <a:off x="6391275" y="85058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15</xdr:row>
      <xdr:rowOff>228600</xdr:rowOff>
    </xdr:from>
    <xdr:to>
      <xdr:col>9</xdr:col>
      <xdr:colOff>9525</xdr:colOff>
      <xdr:row>15</xdr:row>
      <xdr:rowOff>228600</xdr:rowOff>
    </xdr:to>
    <xdr:cxnSp macro="">
      <xdr:nvCxnSpPr>
        <xdr:cNvPr id="12" name="Łącznik prosty 11"/>
        <xdr:cNvCxnSpPr/>
      </xdr:nvCxnSpPr>
      <xdr:spPr>
        <a:xfrm>
          <a:off x="6410325" y="83058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15</xdr:row>
      <xdr:rowOff>428625</xdr:rowOff>
    </xdr:from>
    <xdr:to>
      <xdr:col>8</xdr:col>
      <xdr:colOff>1400175</xdr:colOff>
      <xdr:row>15</xdr:row>
      <xdr:rowOff>428625</xdr:rowOff>
    </xdr:to>
    <xdr:cxnSp macro="">
      <xdr:nvCxnSpPr>
        <xdr:cNvPr id="13" name="Łącznik prosty 12"/>
        <xdr:cNvCxnSpPr/>
      </xdr:nvCxnSpPr>
      <xdr:spPr>
        <a:xfrm>
          <a:off x="6391275" y="85058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228600</xdr:rowOff>
    </xdr:from>
    <xdr:to>
      <xdr:col>9</xdr:col>
      <xdr:colOff>9525</xdr:colOff>
      <xdr:row>16</xdr:row>
      <xdr:rowOff>228600</xdr:rowOff>
    </xdr:to>
    <xdr:cxnSp macro="">
      <xdr:nvCxnSpPr>
        <xdr:cNvPr id="14" name="Łącznik prosty 13"/>
        <xdr:cNvCxnSpPr/>
      </xdr:nvCxnSpPr>
      <xdr:spPr>
        <a:xfrm>
          <a:off x="6410325" y="83058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16</xdr:row>
      <xdr:rowOff>428625</xdr:rowOff>
    </xdr:from>
    <xdr:to>
      <xdr:col>8</xdr:col>
      <xdr:colOff>1400175</xdr:colOff>
      <xdr:row>16</xdr:row>
      <xdr:rowOff>428625</xdr:rowOff>
    </xdr:to>
    <xdr:cxnSp macro="">
      <xdr:nvCxnSpPr>
        <xdr:cNvPr id="15" name="Łącznik prosty 14"/>
        <xdr:cNvCxnSpPr/>
      </xdr:nvCxnSpPr>
      <xdr:spPr>
        <a:xfrm>
          <a:off x="6391275" y="85058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228600</xdr:rowOff>
    </xdr:from>
    <xdr:to>
      <xdr:col>9</xdr:col>
      <xdr:colOff>9525</xdr:colOff>
      <xdr:row>17</xdr:row>
      <xdr:rowOff>228600</xdr:rowOff>
    </xdr:to>
    <xdr:cxnSp macro="">
      <xdr:nvCxnSpPr>
        <xdr:cNvPr id="26" name="Łącznik prosty 25"/>
        <xdr:cNvCxnSpPr/>
      </xdr:nvCxnSpPr>
      <xdr:spPr>
        <a:xfrm>
          <a:off x="6410325" y="83058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17</xdr:row>
      <xdr:rowOff>428625</xdr:rowOff>
    </xdr:from>
    <xdr:to>
      <xdr:col>8</xdr:col>
      <xdr:colOff>1400175</xdr:colOff>
      <xdr:row>17</xdr:row>
      <xdr:rowOff>428625</xdr:rowOff>
    </xdr:to>
    <xdr:cxnSp macro="">
      <xdr:nvCxnSpPr>
        <xdr:cNvPr id="27" name="Łącznik prosty 26"/>
        <xdr:cNvCxnSpPr/>
      </xdr:nvCxnSpPr>
      <xdr:spPr>
        <a:xfrm>
          <a:off x="6391275" y="85058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18</xdr:row>
      <xdr:rowOff>228600</xdr:rowOff>
    </xdr:from>
    <xdr:to>
      <xdr:col>9</xdr:col>
      <xdr:colOff>9525</xdr:colOff>
      <xdr:row>18</xdr:row>
      <xdr:rowOff>228600</xdr:rowOff>
    </xdr:to>
    <xdr:cxnSp macro="">
      <xdr:nvCxnSpPr>
        <xdr:cNvPr id="28" name="Łącznik prosty 27"/>
        <xdr:cNvCxnSpPr/>
      </xdr:nvCxnSpPr>
      <xdr:spPr>
        <a:xfrm>
          <a:off x="6410325" y="89344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18</xdr:row>
      <xdr:rowOff>428625</xdr:rowOff>
    </xdr:from>
    <xdr:to>
      <xdr:col>8</xdr:col>
      <xdr:colOff>1400175</xdr:colOff>
      <xdr:row>18</xdr:row>
      <xdr:rowOff>428625</xdr:rowOff>
    </xdr:to>
    <xdr:cxnSp macro="">
      <xdr:nvCxnSpPr>
        <xdr:cNvPr id="29" name="Łącznik prosty 28"/>
        <xdr:cNvCxnSpPr/>
      </xdr:nvCxnSpPr>
      <xdr:spPr>
        <a:xfrm>
          <a:off x="6391275" y="91344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19</xdr:row>
      <xdr:rowOff>228600</xdr:rowOff>
    </xdr:from>
    <xdr:to>
      <xdr:col>9</xdr:col>
      <xdr:colOff>9525</xdr:colOff>
      <xdr:row>19</xdr:row>
      <xdr:rowOff>228600</xdr:rowOff>
    </xdr:to>
    <xdr:cxnSp macro="">
      <xdr:nvCxnSpPr>
        <xdr:cNvPr id="30" name="Łącznik prosty 29"/>
        <xdr:cNvCxnSpPr/>
      </xdr:nvCxnSpPr>
      <xdr:spPr>
        <a:xfrm>
          <a:off x="6410325" y="95631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19</xdr:row>
      <xdr:rowOff>428625</xdr:rowOff>
    </xdr:from>
    <xdr:to>
      <xdr:col>8</xdr:col>
      <xdr:colOff>1400175</xdr:colOff>
      <xdr:row>19</xdr:row>
      <xdr:rowOff>428625</xdr:rowOff>
    </xdr:to>
    <xdr:cxnSp macro="">
      <xdr:nvCxnSpPr>
        <xdr:cNvPr id="31" name="Łącznik prosty 30"/>
        <xdr:cNvCxnSpPr/>
      </xdr:nvCxnSpPr>
      <xdr:spPr>
        <a:xfrm>
          <a:off x="6391275" y="97631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20</xdr:row>
      <xdr:rowOff>228600</xdr:rowOff>
    </xdr:from>
    <xdr:to>
      <xdr:col>9</xdr:col>
      <xdr:colOff>9525</xdr:colOff>
      <xdr:row>20</xdr:row>
      <xdr:rowOff>228600</xdr:rowOff>
    </xdr:to>
    <xdr:cxnSp macro="">
      <xdr:nvCxnSpPr>
        <xdr:cNvPr id="32" name="Łącznik prosty 31"/>
        <xdr:cNvCxnSpPr/>
      </xdr:nvCxnSpPr>
      <xdr:spPr>
        <a:xfrm>
          <a:off x="6410325" y="101917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20</xdr:row>
      <xdr:rowOff>428625</xdr:rowOff>
    </xdr:from>
    <xdr:to>
      <xdr:col>8</xdr:col>
      <xdr:colOff>1400175</xdr:colOff>
      <xdr:row>20</xdr:row>
      <xdr:rowOff>428625</xdr:rowOff>
    </xdr:to>
    <xdr:cxnSp macro="">
      <xdr:nvCxnSpPr>
        <xdr:cNvPr id="33" name="Łącznik prosty 32"/>
        <xdr:cNvCxnSpPr/>
      </xdr:nvCxnSpPr>
      <xdr:spPr>
        <a:xfrm>
          <a:off x="6391275" y="103917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21</xdr:row>
      <xdr:rowOff>228600</xdr:rowOff>
    </xdr:from>
    <xdr:to>
      <xdr:col>9</xdr:col>
      <xdr:colOff>9525</xdr:colOff>
      <xdr:row>21</xdr:row>
      <xdr:rowOff>228600</xdr:rowOff>
    </xdr:to>
    <xdr:cxnSp macro="">
      <xdr:nvCxnSpPr>
        <xdr:cNvPr id="34" name="Łącznik prosty 33"/>
        <xdr:cNvCxnSpPr/>
      </xdr:nvCxnSpPr>
      <xdr:spPr>
        <a:xfrm>
          <a:off x="6410325" y="108204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21</xdr:row>
      <xdr:rowOff>428625</xdr:rowOff>
    </xdr:from>
    <xdr:to>
      <xdr:col>8</xdr:col>
      <xdr:colOff>1400175</xdr:colOff>
      <xdr:row>21</xdr:row>
      <xdr:rowOff>428625</xdr:rowOff>
    </xdr:to>
    <xdr:cxnSp macro="">
      <xdr:nvCxnSpPr>
        <xdr:cNvPr id="35" name="Łącznik prosty 34"/>
        <xdr:cNvCxnSpPr/>
      </xdr:nvCxnSpPr>
      <xdr:spPr>
        <a:xfrm>
          <a:off x="6391275" y="110204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22</xdr:row>
      <xdr:rowOff>228600</xdr:rowOff>
    </xdr:from>
    <xdr:to>
      <xdr:col>9</xdr:col>
      <xdr:colOff>9525</xdr:colOff>
      <xdr:row>22</xdr:row>
      <xdr:rowOff>228600</xdr:rowOff>
    </xdr:to>
    <xdr:cxnSp macro="">
      <xdr:nvCxnSpPr>
        <xdr:cNvPr id="36" name="Łącznik prosty 35"/>
        <xdr:cNvCxnSpPr/>
      </xdr:nvCxnSpPr>
      <xdr:spPr>
        <a:xfrm>
          <a:off x="6410325" y="83058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22</xdr:row>
      <xdr:rowOff>428625</xdr:rowOff>
    </xdr:from>
    <xdr:to>
      <xdr:col>8</xdr:col>
      <xdr:colOff>1400175</xdr:colOff>
      <xdr:row>22</xdr:row>
      <xdr:rowOff>428625</xdr:rowOff>
    </xdr:to>
    <xdr:cxnSp macro="">
      <xdr:nvCxnSpPr>
        <xdr:cNvPr id="37" name="Łącznik prosty 36"/>
        <xdr:cNvCxnSpPr/>
      </xdr:nvCxnSpPr>
      <xdr:spPr>
        <a:xfrm>
          <a:off x="6391275" y="85058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23</xdr:row>
      <xdr:rowOff>228600</xdr:rowOff>
    </xdr:from>
    <xdr:to>
      <xdr:col>9</xdr:col>
      <xdr:colOff>9525</xdr:colOff>
      <xdr:row>23</xdr:row>
      <xdr:rowOff>228600</xdr:rowOff>
    </xdr:to>
    <xdr:cxnSp macro="">
      <xdr:nvCxnSpPr>
        <xdr:cNvPr id="38" name="Łącznik prosty 37"/>
        <xdr:cNvCxnSpPr/>
      </xdr:nvCxnSpPr>
      <xdr:spPr>
        <a:xfrm>
          <a:off x="6410325" y="89344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23</xdr:row>
      <xdr:rowOff>428625</xdr:rowOff>
    </xdr:from>
    <xdr:to>
      <xdr:col>8</xdr:col>
      <xdr:colOff>1400175</xdr:colOff>
      <xdr:row>23</xdr:row>
      <xdr:rowOff>428625</xdr:rowOff>
    </xdr:to>
    <xdr:cxnSp macro="">
      <xdr:nvCxnSpPr>
        <xdr:cNvPr id="39" name="Łącznik prosty 38"/>
        <xdr:cNvCxnSpPr/>
      </xdr:nvCxnSpPr>
      <xdr:spPr>
        <a:xfrm>
          <a:off x="6391275" y="91344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24</xdr:row>
      <xdr:rowOff>228600</xdr:rowOff>
    </xdr:from>
    <xdr:to>
      <xdr:col>9</xdr:col>
      <xdr:colOff>9525</xdr:colOff>
      <xdr:row>24</xdr:row>
      <xdr:rowOff>228600</xdr:rowOff>
    </xdr:to>
    <xdr:cxnSp macro="">
      <xdr:nvCxnSpPr>
        <xdr:cNvPr id="40" name="Łącznik prosty 39"/>
        <xdr:cNvCxnSpPr/>
      </xdr:nvCxnSpPr>
      <xdr:spPr>
        <a:xfrm>
          <a:off x="6410325" y="95631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24</xdr:row>
      <xdr:rowOff>428625</xdr:rowOff>
    </xdr:from>
    <xdr:to>
      <xdr:col>8</xdr:col>
      <xdr:colOff>1400175</xdr:colOff>
      <xdr:row>24</xdr:row>
      <xdr:rowOff>428625</xdr:rowOff>
    </xdr:to>
    <xdr:cxnSp macro="">
      <xdr:nvCxnSpPr>
        <xdr:cNvPr id="41" name="Łącznik prosty 40"/>
        <xdr:cNvCxnSpPr/>
      </xdr:nvCxnSpPr>
      <xdr:spPr>
        <a:xfrm>
          <a:off x="6391275" y="97631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25</xdr:row>
      <xdr:rowOff>228600</xdr:rowOff>
    </xdr:from>
    <xdr:to>
      <xdr:col>9</xdr:col>
      <xdr:colOff>9525</xdr:colOff>
      <xdr:row>25</xdr:row>
      <xdr:rowOff>228600</xdr:rowOff>
    </xdr:to>
    <xdr:cxnSp macro="">
      <xdr:nvCxnSpPr>
        <xdr:cNvPr id="42" name="Łącznik prosty 41"/>
        <xdr:cNvCxnSpPr/>
      </xdr:nvCxnSpPr>
      <xdr:spPr>
        <a:xfrm>
          <a:off x="6410325" y="101917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25</xdr:row>
      <xdr:rowOff>428625</xdr:rowOff>
    </xdr:from>
    <xdr:to>
      <xdr:col>8</xdr:col>
      <xdr:colOff>1400175</xdr:colOff>
      <xdr:row>25</xdr:row>
      <xdr:rowOff>428625</xdr:rowOff>
    </xdr:to>
    <xdr:cxnSp macro="">
      <xdr:nvCxnSpPr>
        <xdr:cNvPr id="43" name="Łącznik prosty 42"/>
        <xdr:cNvCxnSpPr/>
      </xdr:nvCxnSpPr>
      <xdr:spPr>
        <a:xfrm>
          <a:off x="6391275" y="103917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26</xdr:row>
      <xdr:rowOff>228600</xdr:rowOff>
    </xdr:from>
    <xdr:to>
      <xdr:col>9</xdr:col>
      <xdr:colOff>9525</xdr:colOff>
      <xdr:row>26</xdr:row>
      <xdr:rowOff>228600</xdr:rowOff>
    </xdr:to>
    <xdr:cxnSp macro="">
      <xdr:nvCxnSpPr>
        <xdr:cNvPr id="44" name="Łącznik prosty 43"/>
        <xdr:cNvCxnSpPr/>
      </xdr:nvCxnSpPr>
      <xdr:spPr>
        <a:xfrm>
          <a:off x="6410325" y="108204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26</xdr:row>
      <xdr:rowOff>428625</xdr:rowOff>
    </xdr:from>
    <xdr:to>
      <xdr:col>8</xdr:col>
      <xdr:colOff>1400175</xdr:colOff>
      <xdr:row>26</xdr:row>
      <xdr:rowOff>428625</xdr:rowOff>
    </xdr:to>
    <xdr:cxnSp macro="">
      <xdr:nvCxnSpPr>
        <xdr:cNvPr id="45" name="Łącznik prosty 44"/>
        <xdr:cNvCxnSpPr/>
      </xdr:nvCxnSpPr>
      <xdr:spPr>
        <a:xfrm>
          <a:off x="6391275" y="110204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27</xdr:row>
      <xdr:rowOff>228600</xdr:rowOff>
    </xdr:from>
    <xdr:to>
      <xdr:col>9</xdr:col>
      <xdr:colOff>9525</xdr:colOff>
      <xdr:row>27</xdr:row>
      <xdr:rowOff>228600</xdr:rowOff>
    </xdr:to>
    <xdr:cxnSp macro="">
      <xdr:nvCxnSpPr>
        <xdr:cNvPr id="46" name="Łącznik prosty 45"/>
        <xdr:cNvCxnSpPr/>
      </xdr:nvCxnSpPr>
      <xdr:spPr>
        <a:xfrm>
          <a:off x="6410325" y="114490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27</xdr:row>
      <xdr:rowOff>428625</xdr:rowOff>
    </xdr:from>
    <xdr:to>
      <xdr:col>8</xdr:col>
      <xdr:colOff>1400175</xdr:colOff>
      <xdr:row>27</xdr:row>
      <xdr:rowOff>428625</xdr:rowOff>
    </xdr:to>
    <xdr:cxnSp macro="">
      <xdr:nvCxnSpPr>
        <xdr:cNvPr id="47" name="Łącznik prosty 46"/>
        <xdr:cNvCxnSpPr/>
      </xdr:nvCxnSpPr>
      <xdr:spPr>
        <a:xfrm>
          <a:off x="6391275" y="116490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29</xdr:row>
      <xdr:rowOff>228600</xdr:rowOff>
    </xdr:from>
    <xdr:to>
      <xdr:col>9</xdr:col>
      <xdr:colOff>9525</xdr:colOff>
      <xdr:row>29</xdr:row>
      <xdr:rowOff>228600</xdr:rowOff>
    </xdr:to>
    <xdr:cxnSp macro="">
      <xdr:nvCxnSpPr>
        <xdr:cNvPr id="48" name="Łącznik prosty 47"/>
        <xdr:cNvCxnSpPr/>
      </xdr:nvCxnSpPr>
      <xdr:spPr>
        <a:xfrm>
          <a:off x="6562725" y="37433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29</xdr:row>
      <xdr:rowOff>428625</xdr:rowOff>
    </xdr:from>
    <xdr:to>
      <xdr:col>8</xdr:col>
      <xdr:colOff>1400175</xdr:colOff>
      <xdr:row>29</xdr:row>
      <xdr:rowOff>428625</xdr:rowOff>
    </xdr:to>
    <xdr:cxnSp macro="">
      <xdr:nvCxnSpPr>
        <xdr:cNvPr id="49" name="Łącznik prosty 48"/>
        <xdr:cNvCxnSpPr/>
      </xdr:nvCxnSpPr>
      <xdr:spPr>
        <a:xfrm>
          <a:off x="6543675" y="39433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30</xdr:row>
      <xdr:rowOff>228600</xdr:rowOff>
    </xdr:from>
    <xdr:to>
      <xdr:col>9</xdr:col>
      <xdr:colOff>9525</xdr:colOff>
      <xdr:row>30</xdr:row>
      <xdr:rowOff>228600</xdr:rowOff>
    </xdr:to>
    <xdr:cxnSp macro="">
      <xdr:nvCxnSpPr>
        <xdr:cNvPr id="50" name="Łącznik prosty 49"/>
        <xdr:cNvCxnSpPr/>
      </xdr:nvCxnSpPr>
      <xdr:spPr>
        <a:xfrm>
          <a:off x="6562725" y="43719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30</xdr:row>
      <xdr:rowOff>428625</xdr:rowOff>
    </xdr:from>
    <xdr:to>
      <xdr:col>8</xdr:col>
      <xdr:colOff>1400175</xdr:colOff>
      <xdr:row>30</xdr:row>
      <xdr:rowOff>428625</xdr:rowOff>
    </xdr:to>
    <xdr:cxnSp macro="">
      <xdr:nvCxnSpPr>
        <xdr:cNvPr id="51" name="Łącznik prosty 50"/>
        <xdr:cNvCxnSpPr/>
      </xdr:nvCxnSpPr>
      <xdr:spPr>
        <a:xfrm>
          <a:off x="6543675" y="45720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31</xdr:row>
      <xdr:rowOff>228600</xdr:rowOff>
    </xdr:from>
    <xdr:to>
      <xdr:col>9</xdr:col>
      <xdr:colOff>9525</xdr:colOff>
      <xdr:row>31</xdr:row>
      <xdr:rowOff>228600</xdr:rowOff>
    </xdr:to>
    <xdr:cxnSp macro="">
      <xdr:nvCxnSpPr>
        <xdr:cNvPr id="52" name="Łącznik prosty 51"/>
        <xdr:cNvCxnSpPr/>
      </xdr:nvCxnSpPr>
      <xdr:spPr>
        <a:xfrm>
          <a:off x="6562725" y="50006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31</xdr:row>
      <xdr:rowOff>428625</xdr:rowOff>
    </xdr:from>
    <xdr:to>
      <xdr:col>8</xdr:col>
      <xdr:colOff>1400175</xdr:colOff>
      <xdr:row>31</xdr:row>
      <xdr:rowOff>428625</xdr:rowOff>
    </xdr:to>
    <xdr:cxnSp macro="">
      <xdr:nvCxnSpPr>
        <xdr:cNvPr id="53" name="Łącznik prosty 52"/>
        <xdr:cNvCxnSpPr/>
      </xdr:nvCxnSpPr>
      <xdr:spPr>
        <a:xfrm>
          <a:off x="6543675" y="52006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32</xdr:row>
      <xdr:rowOff>228600</xdr:rowOff>
    </xdr:from>
    <xdr:to>
      <xdr:col>9</xdr:col>
      <xdr:colOff>9525</xdr:colOff>
      <xdr:row>32</xdr:row>
      <xdr:rowOff>228600</xdr:rowOff>
    </xdr:to>
    <xdr:cxnSp macro="">
      <xdr:nvCxnSpPr>
        <xdr:cNvPr id="54" name="Łącznik prosty 53"/>
        <xdr:cNvCxnSpPr/>
      </xdr:nvCxnSpPr>
      <xdr:spPr>
        <a:xfrm>
          <a:off x="6562725" y="56292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32</xdr:row>
      <xdr:rowOff>428625</xdr:rowOff>
    </xdr:from>
    <xdr:to>
      <xdr:col>8</xdr:col>
      <xdr:colOff>1400175</xdr:colOff>
      <xdr:row>32</xdr:row>
      <xdr:rowOff>428625</xdr:rowOff>
    </xdr:to>
    <xdr:cxnSp macro="">
      <xdr:nvCxnSpPr>
        <xdr:cNvPr id="55" name="Łącznik prosty 54"/>
        <xdr:cNvCxnSpPr/>
      </xdr:nvCxnSpPr>
      <xdr:spPr>
        <a:xfrm>
          <a:off x="6543675" y="58293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33</xdr:row>
      <xdr:rowOff>228600</xdr:rowOff>
    </xdr:from>
    <xdr:to>
      <xdr:col>9</xdr:col>
      <xdr:colOff>9525</xdr:colOff>
      <xdr:row>33</xdr:row>
      <xdr:rowOff>228600</xdr:rowOff>
    </xdr:to>
    <xdr:cxnSp macro="">
      <xdr:nvCxnSpPr>
        <xdr:cNvPr id="56" name="Łącznik prosty 55"/>
        <xdr:cNvCxnSpPr/>
      </xdr:nvCxnSpPr>
      <xdr:spPr>
        <a:xfrm>
          <a:off x="6562725" y="62579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33</xdr:row>
      <xdr:rowOff>428625</xdr:rowOff>
    </xdr:from>
    <xdr:to>
      <xdr:col>8</xdr:col>
      <xdr:colOff>1400175</xdr:colOff>
      <xdr:row>33</xdr:row>
      <xdr:rowOff>428625</xdr:rowOff>
    </xdr:to>
    <xdr:cxnSp macro="">
      <xdr:nvCxnSpPr>
        <xdr:cNvPr id="57" name="Łącznik prosty 56"/>
        <xdr:cNvCxnSpPr/>
      </xdr:nvCxnSpPr>
      <xdr:spPr>
        <a:xfrm>
          <a:off x="6543675" y="64579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34</xdr:row>
      <xdr:rowOff>228600</xdr:rowOff>
    </xdr:from>
    <xdr:to>
      <xdr:col>9</xdr:col>
      <xdr:colOff>9525</xdr:colOff>
      <xdr:row>34</xdr:row>
      <xdr:rowOff>228600</xdr:rowOff>
    </xdr:to>
    <xdr:cxnSp macro="">
      <xdr:nvCxnSpPr>
        <xdr:cNvPr id="58" name="Łącznik prosty 57"/>
        <xdr:cNvCxnSpPr/>
      </xdr:nvCxnSpPr>
      <xdr:spPr>
        <a:xfrm>
          <a:off x="6562725" y="68865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34</xdr:row>
      <xdr:rowOff>428625</xdr:rowOff>
    </xdr:from>
    <xdr:to>
      <xdr:col>8</xdr:col>
      <xdr:colOff>1400175</xdr:colOff>
      <xdr:row>34</xdr:row>
      <xdr:rowOff>428625</xdr:rowOff>
    </xdr:to>
    <xdr:cxnSp macro="">
      <xdr:nvCxnSpPr>
        <xdr:cNvPr id="59" name="Łącznik prosty 58"/>
        <xdr:cNvCxnSpPr/>
      </xdr:nvCxnSpPr>
      <xdr:spPr>
        <a:xfrm>
          <a:off x="6543675" y="70866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35</xdr:row>
      <xdr:rowOff>228600</xdr:rowOff>
    </xdr:from>
    <xdr:to>
      <xdr:col>9</xdr:col>
      <xdr:colOff>9525</xdr:colOff>
      <xdr:row>35</xdr:row>
      <xdr:rowOff>228600</xdr:rowOff>
    </xdr:to>
    <xdr:cxnSp macro="">
      <xdr:nvCxnSpPr>
        <xdr:cNvPr id="60" name="Łącznik prosty 59"/>
        <xdr:cNvCxnSpPr/>
      </xdr:nvCxnSpPr>
      <xdr:spPr>
        <a:xfrm>
          <a:off x="6562725" y="75152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35</xdr:row>
      <xdr:rowOff>428625</xdr:rowOff>
    </xdr:from>
    <xdr:to>
      <xdr:col>8</xdr:col>
      <xdr:colOff>1400175</xdr:colOff>
      <xdr:row>35</xdr:row>
      <xdr:rowOff>428625</xdr:rowOff>
    </xdr:to>
    <xdr:cxnSp macro="">
      <xdr:nvCxnSpPr>
        <xdr:cNvPr id="61" name="Łącznik prosty 60"/>
        <xdr:cNvCxnSpPr/>
      </xdr:nvCxnSpPr>
      <xdr:spPr>
        <a:xfrm>
          <a:off x="6543675" y="77152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36</xdr:row>
      <xdr:rowOff>228600</xdr:rowOff>
    </xdr:from>
    <xdr:to>
      <xdr:col>9</xdr:col>
      <xdr:colOff>9525</xdr:colOff>
      <xdr:row>36</xdr:row>
      <xdr:rowOff>228600</xdr:rowOff>
    </xdr:to>
    <xdr:cxnSp macro="">
      <xdr:nvCxnSpPr>
        <xdr:cNvPr id="62" name="Łącznik prosty 61"/>
        <xdr:cNvCxnSpPr/>
      </xdr:nvCxnSpPr>
      <xdr:spPr>
        <a:xfrm>
          <a:off x="6562725" y="81438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36</xdr:row>
      <xdr:rowOff>428625</xdr:rowOff>
    </xdr:from>
    <xdr:to>
      <xdr:col>8</xdr:col>
      <xdr:colOff>1400175</xdr:colOff>
      <xdr:row>36</xdr:row>
      <xdr:rowOff>428625</xdr:rowOff>
    </xdr:to>
    <xdr:cxnSp macro="">
      <xdr:nvCxnSpPr>
        <xdr:cNvPr id="63" name="Łącznik prosty 62"/>
        <xdr:cNvCxnSpPr/>
      </xdr:nvCxnSpPr>
      <xdr:spPr>
        <a:xfrm>
          <a:off x="6543675" y="83439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37</xdr:row>
      <xdr:rowOff>228600</xdr:rowOff>
    </xdr:from>
    <xdr:to>
      <xdr:col>9</xdr:col>
      <xdr:colOff>9525</xdr:colOff>
      <xdr:row>37</xdr:row>
      <xdr:rowOff>228600</xdr:rowOff>
    </xdr:to>
    <xdr:cxnSp macro="">
      <xdr:nvCxnSpPr>
        <xdr:cNvPr id="64" name="Łącznik prosty 63"/>
        <xdr:cNvCxnSpPr/>
      </xdr:nvCxnSpPr>
      <xdr:spPr>
        <a:xfrm>
          <a:off x="6562725" y="877252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37</xdr:row>
      <xdr:rowOff>428625</xdr:rowOff>
    </xdr:from>
    <xdr:to>
      <xdr:col>8</xdr:col>
      <xdr:colOff>1400175</xdr:colOff>
      <xdr:row>37</xdr:row>
      <xdr:rowOff>428625</xdr:rowOff>
    </xdr:to>
    <xdr:cxnSp macro="">
      <xdr:nvCxnSpPr>
        <xdr:cNvPr id="65" name="Łącznik prosty 64"/>
        <xdr:cNvCxnSpPr/>
      </xdr:nvCxnSpPr>
      <xdr:spPr>
        <a:xfrm>
          <a:off x="6543675" y="897255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28</xdr:row>
      <xdr:rowOff>228600</xdr:rowOff>
    </xdr:from>
    <xdr:to>
      <xdr:col>9</xdr:col>
      <xdr:colOff>9525</xdr:colOff>
      <xdr:row>28</xdr:row>
      <xdr:rowOff>228600</xdr:rowOff>
    </xdr:to>
    <xdr:cxnSp macro="">
      <xdr:nvCxnSpPr>
        <xdr:cNvPr id="84" name="Łącznik prosty 83"/>
        <xdr:cNvCxnSpPr/>
      </xdr:nvCxnSpPr>
      <xdr:spPr>
        <a:xfrm>
          <a:off x="6562725" y="13173075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1219200</xdr:colOff>
      <xdr:row>28</xdr:row>
      <xdr:rowOff>428625</xdr:rowOff>
    </xdr:from>
    <xdr:to>
      <xdr:col>8</xdr:col>
      <xdr:colOff>1400175</xdr:colOff>
      <xdr:row>28</xdr:row>
      <xdr:rowOff>428625</xdr:rowOff>
    </xdr:to>
    <xdr:cxnSp macro="">
      <xdr:nvCxnSpPr>
        <xdr:cNvPr id="85" name="Łącznik prosty 84"/>
        <xdr:cNvCxnSpPr/>
      </xdr:nvCxnSpPr>
      <xdr:spPr>
        <a:xfrm>
          <a:off x="6543675" y="13373100"/>
          <a:ext cx="2190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695325</xdr:colOff>
          <xdr:row>59</xdr:row>
          <xdr:rowOff>171450</xdr:rowOff>
        </xdr:from>
        <xdr:to>
          <xdr:col>8</xdr:col>
          <xdr:colOff>828675</xdr:colOff>
          <xdr:row>61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695325</xdr:colOff>
          <xdr:row>60</xdr:row>
          <xdr:rowOff>180975</xdr:rowOff>
        </xdr:from>
        <xdr:to>
          <xdr:col>8</xdr:col>
          <xdr:colOff>885825</xdr:colOff>
          <xdr:row>62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62</xdr:row>
          <xdr:rowOff>0</xdr:rowOff>
        </xdr:from>
        <xdr:to>
          <xdr:col>8</xdr:col>
          <xdr:colOff>895350</xdr:colOff>
          <xdr:row>63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59</xdr:row>
          <xdr:rowOff>0</xdr:rowOff>
        </xdr:from>
        <xdr:to>
          <xdr:col>8</xdr:col>
          <xdr:colOff>142875</xdr:colOff>
          <xdr:row>60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75"/>
  <sheetViews>
    <sheetView tabSelected="1" zoomScaleNormal="100" workbookViewId="0">
      <selection activeCell="D5" sqref="D5"/>
    </sheetView>
  </sheetViews>
  <sheetFormatPr defaultRowHeight="15" x14ac:dyDescent="0.25"/>
  <cols>
    <col min="1" max="1" width="3.5703125" customWidth="1"/>
    <col min="2" max="2" width="4" customWidth="1"/>
    <col min="3" max="3" width="4.7109375" customWidth="1"/>
    <col min="4" max="4" width="28.140625" customWidth="1"/>
    <col min="5" max="5" width="27.5703125" customWidth="1"/>
    <col min="6" max="6" width="11.85546875" customWidth="1"/>
    <col min="7" max="7" width="18.42578125" customWidth="1"/>
    <col min="8" max="8" width="11.7109375" customWidth="1"/>
    <col min="9" max="9" width="21.140625" customWidth="1"/>
    <col min="10" max="16" width="10.7109375" customWidth="1"/>
  </cols>
  <sheetData>
    <row r="1" spans="2:18" ht="18.75" x14ac:dyDescent="0.3">
      <c r="B1" s="78" t="s">
        <v>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2:18" x14ac:dyDescent="0.25">
      <c r="B2" s="70" t="s">
        <v>120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1"/>
      <c r="R2" s="1"/>
    </row>
    <row r="3" spans="2:18" x14ac:dyDescent="0.25">
      <c r="B3" s="70" t="s">
        <v>119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8" ht="15.75" x14ac:dyDescent="0.25">
      <c r="B4" s="79" t="s">
        <v>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2"/>
      <c r="R4" s="2"/>
    </row>
    <row r="5" spans="2:18" x14ac:dyDescent="0.25">
      <c r="B5" t="s">
        <v>0</v>
      </c>
    </row>
    <row r="6" spans="2:18" ht="18.75" x14ac:dyDescent="0.3">
      <c r="B6" s="80" t="s">
        <v>114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3"/>
      <c r="R6" s="3"/>
    </row>
    <row r="7" spans="2:18" x14ac:dyDescent="0.25">
      <c r="B7" s="81" t="s">
        <v>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1"/>
      <c r="R7" s="1"/>
    </row>
    <row r="8" spans="2:18" x14ac:dyDescent="0.25">
      <c r="B8" s="81" t="s">
        <v>115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1"/>
      <c r="R8" s="1"/>
    </row>
    <row r="9" spans="2:18" x14ac:dyDescent="0.25">
      <c r="M9" s="1"/>
      <c r="N9" s="1"/>
      <c r="O9" s="1"/>
      <c r="P9" s="1"/>
      <c r="Q9" s="1"/>
      <c r="R9" s="1"/>
    </row>
    <row r="11" spans="2:18" ht="103.5" customHeight="1" x14ac:dyDescent="0.25">
      <c r="C11" s="84" t="s">
        <v>5</v>
      </c>
      <c r="D11" s="5" t="s">
        <v>2</v>
      </c>
      <c r="E11" s="5" t="s">
        <v>3</v>
      </c>
      <c r="F11" s="5" t="s">
        <v>16</v>
      </c>
      <c r="G11" s="5" t="s">
        <v>15</v>
      </c>
      <c r="H11" s="29" t="s">
        <v>4</v>
      </c>
      <c r="I11" s="30"/>
      <c r="J11" s="5" t="s">
        <v>17</v>
      </c>
      <c r="K11" s="5" t="s">
        <v>35</v>
      </c>
      <c r="L11" s="5" t="s">
        <v>33</v>
      </c>
      <c r="M11" s="5" t="s">
        <v>34</v>
      </c>
      <c r="N11" s="5" t="s">
        <v>36</v>
      </c>
      <c r="O11" s="5" t="s">
        <v>37</v>
      </c>
      <c r="P11" s="5" t="s">
        <v>38</v>
      </c>
    </row>
    <row r="12" spans="2:18" s="25" customFormat="1" ht="22.5" x14ac:dyDescent="0.2">
      <c r="C12" s="84"/>
      <c r="D12" s="26" t="s">
        <v>39</v>
      </c>
      <c r="E12" s="26" t="s">
        <v>40</v>
      </c>
      <c r="F12" s="26" t="s">
        <v>41</v>
      </c>
      <c r="G12" s="26" t="s">
        <v>42</v>
      </c>
      <c r="H12" s="31" t="s">
        <v>43</v>
      </c>
      <c r="I12" s="32"/>
      <c r="J12" s="26" t="s">
        <v>44</v>
      </c>
      <c r="K12" s="26" t="s">
        <v>45</v>
      </c>
      <c r="L12" s="26" t="s">
        <v>46</v>
      </c>
      <c r="M12" s="26" t="s">
        <v>47</v>
      </c>
      <c r="N12" s="26" t="s">
        <v>48</v>
      </c>
      <c r="O12" s="26" t="s">
        <v>49</v>
      </c>
      <c r="P12" s="26" t="s">
        <v>50</v>
      </c>
    </row>
    <row r="13" spans="2:18" ht="50.1" customHeight="1" x14ac:dyDescent="0.25">
      <c r="C13" s="4">
        <v>1</v>
      </c>
      <c r="D13" s="6" t="s">
        <v>51</v>
      </c>
      <c r="E13" s="6" t="s">
        <v>52</v>
      </c>
      <c r="F13" s="28" t="s">
        <v>53</v>
      </c>
      <c r="G13" s="28" t="s">
        <v>54</v>
      </c>
      <c r="H13" s="7" t="s">
        <v>6</v>
      </c>
      <c r="I13" s="8" t="s">
        <v>7</v>
      </c>
      <c r="J13" s="14"/>
      <c r="K13" s="14">
        <v>1</v>
      </c>
      <c r="L13" s="14">
        <f>K13</f>
        <v>1</v>
      </c>
      <c r="M13" s="14">
        <f>K13+L13</f>
        <v>2</v>
      </c>
      <c r="N13" s="27"/>
      <c r="O13" s="27"/>
      <c r="P13" s="27"/>
    </row>
    <row r="14" spans="2:18" ht="50.1" customHeight="1" x14ac:dyDescent="0.25">
      <c r="C14" s="4">
        <v>2</v>
      </c>
      <c r="D14" s="6" t="s">
        <v>55</v>
      </c>
      <c r="E14" s="6" t="s">
        <v>52</v>
      </c>
      <c r="F14" s="28" t="s">
        <v>56</v>
      </c>
      <c r="G14" s="28" t="s">
        <v>57</v>
      </c>
      <c r="H14" s="7" t="s">
        <v>6</v>
      </c>
      <c r="I14" s="8" t="s">
        <v>7</v>
      </c>
      <c r="J14" s="14"/>
      <c r="K14" s="14">
        <v>1</v>
      </c>
      <c r="L14" s="14">
        <f t="shared" ref="L14:L38" si="0">K14</f>
        <v>1</v>
      </c>
      <c r="M14" s="14">
        <f t="shared" ref="M14:M38" si="1">K14+L14</f>
        <v>2</v>
      </c>
      <c r="N14" s="27"/>
      <c r="O14" s="27"/>
      <c r="P14" s="27"/>
    </row>
    <row r="15" spans="2:18" ht="50.1" customHeight="1" x14ac:dyDescent="0.25">
      <c r="C15" s="4">
        <v>3</v>
      </c>
      <c r="D15" s="6" t="s">
        <v>58</v>
      </c>
      <c r="E15" s="6" t="s">
        <v>59</v>
      </c>
      <c r="F15" s="28">
        <v>20000</v>
      </c>
      <c r="G15" s="28" t="s">
        <v>60</v>
      </c>
      <c r="H15" s="7" t="s">
        <v>6</v>
      </c>
      <c r="I15" s="8" t="s">
        <v>7</v>
      </c>
      <c r="J15" s="14"/>
      <c r="K15" s="14">
        <v>17</v>
      </c>
      <c r="L15" s="14">
        <f t="shared" si="0"/>
        <v>17</v>
      </c>
      <c r="M15" s="14">
        <f t="shared" si="1"/>
        <v>34</v>
      </c>
      <c r="N15" s="27"/>
      <c r="O15" s="27"/>
      <c r="P15" s="27"/>
    </row>
    <row r="16" spans="2:18" ht="50.1" customHeight="1" x14ac:dyDescent="0.25">
      <c r="C16" s="4">
        <v>4</v>
      </c>
      <c r="D16" s="6" t="s">
        <v>61</v>
      </c>
      <c r="E16" s="6" t="s">
        <v>62</v>
      </c>
      <c r="F16" s="28" t="s">
        <v>63</v>
      </c>
      <c r="G16" s="28" t="s">
        <v>64</v>
      </c>
      <c r="H16" s="7" t="s">
        <v>6</v>
      </c>
      <c r="I16" s="8" t="s">
        <v>7</v>
      </c>
      <c r="J16" s="14"/>
      <c r="K16" s="14">
        <v>27</v>
      </c>
      <c r="L16" s="14">
        <f t="shared" si="0"/>
        <v>27</v>
      </c>
      <c r="M16" s="14">
        <f t="shared" si="1"/>
        <v>54</v>
      </c>
      <c r="N16" s="27"/>
      <c r="O16" s="27"/>
      <c r="P16" s="27"/>
    </row>
    <row r="17" spans="3:16" ht="50.1" customHeight="1" x14ac:dyDescent="0.25">
      <c r="C17" s="4">
        <v>5</v>
      </c>
      <c r="D17" s="6" t="s">
        <v>61</v>
      </c>
      <c r="E17" s="6" t="s">
        <v>65</v>
      </c>
      <c r="F17" s="28" t="s">
        <v>66</v>
      </c>
      <c r="G17" s="28" t="s">
        <v>67</v>
      </c>
      <c r="H17" s="7" t="s">
        <v>6</v>
      </c>
      <c r="I17" s="8" t="s">
        <v>7</v>
      </c>
      <c r="J17" s="14"/>
      <c r="K17" s="14">
        <v>17</v>
      </c>
      <c r="L17" s="14">
        <f t="shared" si="0"/>
        <v>17</v>
      </c>
      <c r="M17" s="14">
        <f t="shared" si="1"/>
        <v>34</v>
      </c>
      <c r="N17" s="27"/>
      <c r="O17" s="27"/>
      <c r="P17" s="27"/>
    </row>
    <row r="18" spans="3:16" ht="50.1" customHeight="1" x14ac:dyDescent="0.25">
      <c r="C18" s="4">
        <v>6</v>
      </c>
      <c r="D18" s="6" t="s">
        <v>61</v>
      </c>
      <c r="E18" s="6" t="s">
        <v>68</v>
      </c>
      <c r="F18" s="28" t="s">
        <v>66</v>
      </c>
      <c r="G18" s="28" t="s">
        <v>69</v>
      </c>
      <c r="H18" s="7" t="s">
        <v>6</v>
      </c>
      <c r="I18" s="8" t="s">
        <v>7</v>
      </c>
      <c r="J18" s="14"/>
      <c r="K18" s="14">
        <v>17</v>
      </c>
      <c r="L18" s="14">
        <f t="shared" si="0"/>
        <v>17</v>
      </c>
      <c r="M18" s="14">
        <f t="shared" si="1"/>
        <v>34</v>
      </c>
      <c r="N18" s="27"/>
      <c r="O18" s="27"/>
      <c r="P18" s="27"/>
    </row>
    <row r="19" spans="3:16" ht="50.1" customHeight="1" x14ac:dyDescent="0.25">
      <c r="C19" s="4">
        <v>7</v>
      </c>
      <c r="D19" s="6" t="s">
        <v>61</v>
      </c>
      <c r="E19" s="6" t="s">
        <v>70</v>
      </c>
      <c r="F19" s="28" t="s">
        <v>66</v>
      </c>
      <c r="G19" s="28" t="s">
        <v>71</v>
      </c>
      <c r="H19" s="7" t="s">
        <v>6</v>
      </c>
      <c r="I19" s="8" t="s">
        <v>7</v>
      </c>
      <c r="J19" s="14"/>
      <c r="K19" s="14">
        <v>17</v>
      </c>
      <c r="L19" s="14">
        <f t="shared" si="0"/>
        <v>17</v>
      </c>
      <c r="M19" s="14">
        <f t="shared" si="1"/>
        <v>34</v>
      </c>
      <c r="N19" s="27"/>
      <c r="O19" s="27"/>
      <c r="P19" s="27"/>
    </row>
    <row r="20" spans="3:16" ht="50.1" customHeight="1" x14ac:dyDescent="0.25">
      <c r="C20" s="4">
        <v>8</v>
      </c>
      <c r="D20" s="6" t="s">
        <v>72</v>
      </c>
      <c r="E20" s="6" t="s">
        <v>73</v>
      </c>
      <c r="F20" s="28" t="s">
        <v>74</v>
      </c>
      <c r="G20" s="28" t="s">
        <v>75</v>
      </c>
      <c r="H20" s="7" t="s">
        <v>6</v>
      </c>
      <c r="I20" s="8" t="s">
        <v>7</v>
      </c>
      <c r="J20" s="14"/>
      <c r="K20" s="14">
        <v>15</v>
      </c>
      <c r="L20" s="14">
        <f t="shared" si="0"/>
        <v>15</v>
      </c>
      <c r="M20" s="14">
        <f t="shared" si="1"/>
        <v>30</v>
      </c>
      <c r="N20" s="27"/>
      <c r="O20" s="27"/>
      <c r="P20" s="27"/>
    </row>
    <row r="21" spans="3:16" ht="50.1" customHeight="1" x14ac:dyDescent="0.25">
      <c r="C21" s="4">
        <v>9</v>
      </c>
      <c r="D21" s="6" t="s">
        <v>72</v>
      </c>
      <c r="E21" s="6" t="s">
        <v>65</v>
      </c>
      <c r="F21" s="28" t="s">
        <v>66</v>
      </c>
      <c r="G21" s="28" t="s">
        <v>76</v>
      </c>
      <c r="H21" s="7" t="s">
        <v>6</v>
      </c>
      <c r="I21" s="8" t="s">
        <v>7</v>
      </c>
      <c r="J21" s="14"/>
      <c r="K21" s="14">
        <v>10</v>
      </c>
      <c r="L21" s="14">
        <f t="shared" si="0"/>
        <v>10</v>
      </c>
      <c r="M21" s="14">
        <f t="shared" si="1"/>
        <v>20</v>
      </c>
      <c r="N21" s="27"/>
      <c r="O21" s="27"/>
      <c r="P21" s="27"/>
    </row>
    <row r="22" spans="3:16" ht="50.1" customHeight="1" x14ac:dyDescent="0.25">
      <c r="C22" s="4">
        <v>10</v>
      </c>
      <c r="D22" s="6" t="s">
        <v>72</v>
      </c>
      <c r="E22" s="6" t="s">
        <v>68</v>
      </c>
      <c r="F22" s="28" t="s">
        <v>77</v>
      </c>
      <c r="G22" s="28" t="s">
        <v>78</v>
      </c>
      <c r="H22" s="7" t="s">
        <v>6</v>
      </c>
      <c r="I22" s="8" t="s">
        <v>7</v>
      </c>
      <c r="J22" s="14"/>
      <c r="K22" s="14">
        <v>10</v>
      </c>
      <c r="L22" s="14">
        <f t="shared" si="0"/>
        <v>10</v>
      </c>
      <c r="M22" s="14">
        <f t="shared" si="1"/>
        <v>20</v>
      </c>
      <c r="N22" s="27"/>
      <c r="O22" s="27"/>
      <c r="P22" s="27"/>
    </row>
    <row r="23" spans="3:16" ht="50.1" customHeight="1" x14ac:dyDescent="0.25">
      <c r="C23" s="4">
        <v>11</v>
      </c>
      <c r="D23" s="6" t="s">
        <v>72</v>
      </c>
      <c r="E23" s="6" t="s">
        <v>70</v>
      </c>
      <c r="F23" s="28" t="s">
        <v>79</v>
      </c>
      <c r="G23" s="28" t="s">
        <v>80</v>
      </c>
      <c r="H23" s="7" t="s">
        <v>6</v>
      </c>
      <c r="I23" s="8" t="s">
        <v>7</v>
      </c>
      <c r="J23" s="14"/>
      <c r="K23" s="14">
        <v>10</v>
      </c>
      <c r="L23" s="14">
        <f t="shared" si="0"/>
        <v>10</v>
      </c>
      <c r="M23" s="14">
        <f t="shared" si="1"/>
        <v>20</v>
      </c>
      <c r="N23" s="27"/>
      <c r="O23" s="27"/>
      <c r="P23" s="27"/>
    </row>
    <row r="24" spans="3:16" ht="50.1" customHeight="1" x14ac:dyDescent="0.25">
      <c r="C24" s="4">
        <v>12</v>
      </c>
      <c r="D24" s="6" t="s">
        <v>81</v>
      </c>
      <c r="E24" s="6" t="s">
        <v>82</v>
      </c>
      <c r="F24" s="28" t="s">
        <v>83</v>
      </c>
      <c r="G24" s="28" t="s">
        <v>84</v>
      </c>
      <c r="H24" s="7" t="s">
        <v>6</v>
      </c>
      <c r="I24" s="8" t="s">
        <v>7</v>
      </c>
      <c r="J24" s="14"/>
      <c r="K24" s="14">
        <v>1</v>
      </c>
      <c r="L24" s="14">
        <f t="shared" si="0"/>
        <v>1</v>
      </c>
      <c r="M24" s="14">
        <f t="shared" si="1"/>
        <v>2</v>
      </c>
      <c r="N24" s="27"/>
      <c r="O24" s="27"/>
      <c r="P24" s="27"/>
    </row>
    <row r="25" spans="3:16" ht="50.1" customHeight="1" x14ac:dyDescent="0.25">
      <c r="C25" s="4">
        <v>13</v>
      </c>
      <c r="D25" s="6" t="s">
        <v>81</v>
      </c>
      <c r="E25" s="6" t="s">
        <v>85</v>
      </c>
      <c r="F25" s="28" t="s">
        <v>83</v>
      </c>
      <c r="G25" s="28" t="s">
        <v>86</v>
      </c>
      <c r="H25" s="7" t="s">
        <v>6</v>
      </c>
      <c r="I25" s="8" t="s">
        <v>7</v>
      </c>
      <c r="J25" s="14"/>
      <c r="K25" s="14">
        <v>1</v>
      </c>
      <c r="L25" s="14">
        <f t="shared" si="0"/>
        <v>1</v>
      </c>
      <c r="M25" s="14">
        <f t="shared" si="1"/>
        <v>2</v>
      </c>
      <c r="N25" s="27"/>
      <c r="O25" s="27"/>
      <c r="P25" s="27"/>
    </row>
    <row r="26" spans="3:16" ht="50.1" customHeight="1" x14ac:dyDescent="0.25">
      <c r="C26" s="4">
        <v>14</v>
      </c>
      <c r="D26" s="6" t="s">
        <v>81</v>
      </c>
      <c r="E26" s="6" t="s">
        <v>87</v>
      </c>
      <c r="F26" s="28" t="s">
        <v>83</v>
      </c>
      <c r="G26" s="28" t="s">
        <v>88</v>
      </c>
      <c r="H26" s="7" t="s">
        <v>6</v>
      </c>
      <c r="I26" s="8" t="s">
        <v>7</v>
      </c>
      <c r="J26" s="14"/>
      <c r="K26" s="14">
        <v>1</v>
      </c>
      <c r="L26" s="14">
        <f t="shared" si="0"/>
        <v>1</v>
      </c>
      <c r="M26" s="14">
        <f t="shared" si="1"/>
        <v>2</v>
      </c>
      <c r="N26" s="27"/>
      <c r="O26" s="27"/>
      <c r="P26" s="27"/>
    </row>
    <row r="27" spans="3:16" ht="50.1" customHeight="1" x14ac:dyDescent="0.25">
      <c r="C27" s="4">
        <v>15</v>
      </c>
      <c r="D27" s="6" t="s">
        <v>81</v>
      </c>
      <c r="E27" s="6" t="s">
        <v>89</v>
      </c>
      <c r="F27" s="28" t="s">
        <v>83</v>
      </c>
      <c r="G27" s="28" t="s">
        <v>90</v>
      </c>
      <c r="H27" s="7" t="s">
        <v>6</v>
      </c>
      <c r="I27" s="8" t="s">
        <v>7</v>
      </c>
      <c r="J27" s="14"/>
      <c r="K27" s="14">
        <v>1</v>
      </c>
      <c r="L27" s="14">
        <f t="shared" si="0"/>
        <v>1</v>
      </c>
      <c r="M27" s="14">
        <f t="shared" si="1"/>
        <v>2</v>
      </c>
      <c r="N27" s="27"/>
      <c r="O27" s="27"/>
      <c r="P27" s="27"/>
    </row>
    <row r="28" spans="3:16" ht="50.1" customHeight="1" x14ac:dyDescent="0.25">
      <c r="C28" s="4">
        <v>16</v>
      </c>
      <c r="D28" s="6" t="s">
        <v>81</v>
      </c>
      <c r="E28" s="6" t="s">
        <v>91</v>
      </c>
      <c r="F28" s="28" t="s">
        <v>83</v>
      </c>
      <c r="G28" s="28" t="s">
        <v>92</v>
      </c>
      <c r="H28" s="7" t="s">
        <v>6</v>
      </c>
      <c r="I28" s="8" t="s">
        <v>7</v>
      </c>
      <c r="J28" s="14"/>
      <c r="K28" s="14">
        <v>1</v>
      </c>
      <c r="L28" s="14">
        <f t="shared" si="0"/>
        <v>1</v>
      </c>
      <c r="M28" s="14">
        <f t="shared" si="1"/>
        <v>2</v>
      </c>
      <c r="N28" s="27"/>
      <c r="O28" s="27"/>
      <c r="P28" s="27"/>
    </row>
    <row r="29" spans="3:16" ht="50.1" customHeight="1" x14ac:dyDescent="0.25">
      <c r="C29" s="4">
        <v>17</v>
      </c>
      <c r="D29" s="6" t="s">
        <v>81</v>
      </c>
      <c r="E29" s="6" t="s">
        <v>93</v>
      </c>
      <c r="F29" s="28" t="s">
        <v>83</v>
      </c>
      <c r="G29" s="28" t="s">
        <v>94</v>
      </c>
      <c r="H29" s="7" t="s">
        <v>6</v>
      </c>
      <c r="I29" s="8" t="s">
        <v>7</v>
      </c>
      <c r="J29" s="14"/>
      <c r="K29" s="14">
        <v>1</v>
      </c>
      <c r="L29" s="14">
        <f t="shared" si="0"/>
        <v>1</v>
      </c>
      <c r="M29" s="14">
        <f t="shared" si="1"/>
        <v>2</v>
      </c>
      <c r="N29" s="27"/>
      <c r="O29" s="27"/>
      <c r="P29" s="27"/>
    </row>
    <row r="30" spans="3:16" ht="50.1" customHeight="1" x14ac:dyDescent="0.25">
      <c r="C30" s="4">
        <v>18</v>
      </c>
      <c r="D30" s="6" t="s">
        <v>81</v>
      </c>
      <c r="E30" s="6" t="s">
        <v>95</v>
      </c>
      <c r="F30" s="28" t="s">
        <v>83</v>
      </c>
      <c r="G30" s="28" t="s">
        <v>96</v>
      </c>
      <c r="H30" s="7" t="s">
        <v>6</v>
      </c>
      <c r="I30" s="8" t="s">
        <v>7</v>
      </c>
      <c r="J30" s="14"/>
      <c r="K30" s="14">
        <v>1</v>
      </c>
      <c r="L30" s="14">
        <f t="shared" si="0"/>
        <v>1</v>
      </c>
      <c r="M30" s="14">
        <f t="shared" si="1"/>
        <v>2</v>
      </c>
      <c r="N30" s="27"/>
      <c r="O30" s="27"/>
      <c r="P30" s="27"/>
    </row>
    <row r="31" spans="3:16" ht="50.1" customHeight="1" x14ac:dyDescent="0.25">
      <c r="C31" s="4">
        <v>19</v>
      </c>
      <c r="D31" s="6" t="s">
        <v>81</v>
      </c>
      <c r="E31" s="6" t="s">
        <v>97</v>
      </c>
      <c r="F31" s="28" t="s">
        <v>83</v>
      </c>
      <c r="G31" s="28" t="s">
        <v>98</v>
      </c>
      <c r="H31" s="7" t="s">
        <v>6</v>
      </c>
      <c r="I31" s="8" t="s">
        <v>7</v>
      </c>
      <c r="J31" s="14"/>
      <c r="K31" s="14">
        <v>1</v>
      </c>
      <c r="L31" s="14">
        <f t="shared" si="0"/>
        <v>1</v>
      </c>
      <c r="M31" s="14">
        <f t="shared" si="1"/>
        <v>2</v>
      </c>
      <c r="N31" s="27"/>
      <c r="O31" s="27"/>
      <c r="P31" s="27"/>
    </row>
    <row r="32" spans="3:16" ht="50.1" customHeight="1" x14ac:dyDescent="0.25">
      <c r="C32" s="4">
        <v>20</v>
      </c>
      <c r="D32" s="6" t="s">
        <v>81</v>
      </c>
      <c r="E32" s="6" t="s">
        <v>99</v>
      </c>
      <c r="F32" s="28" t="s">
        <v>83</v>
      </c>
      <c r="G32" s="28" t="s">
        <v>100</v>
      </c>
      <c r="H32" s="7" t="s">
        <v>6</v>
      </c>
      <c r="I32" s="8" t="s">
        <v>7</v>
      </c>
      <c r="J32" s="14"/>
      <c r="K32" s="14">
        <v>1</v>
      </c>
      <c r="L32" s="14">
        <f t="shared" si="0"/>
        <v>1</v>
      </c>
      <c r="M32" s="14">
        <f t="shared" si="1"/>
        <v>2</v>
      </c>
      <c r="N32" s="27"/>
      <c r="O32" s="27"/>
      <c r="P32" s="27"/>
    </row>
    <row r="33" spans="2:16" ht="50.1" customHeight="1" x14ac:dyDescent="0.25">
      <c r="C33" s="4">
        <v>21</v>
      </c>
      <c r="D33" s="6" t="s">
        <v>81</v>
      </c>
      <c r="E33" s="6" t="s">
        <v>101</v>
      </c>
      <c r="F33" s="28"/>
      <c r="G33" s="28" t="s">
        <v>102</v>
      </c>
      <c r="H33" s="7" t="s">
        <v>6</v>
      </c>
      <c r="I33" s="8" t="s">
        <v>7</v>
      </c>
      <c r="J33" s="14"/>
      <c r="K33" s="14">
        <v>1</v>
      </c>
      <c r="L33" s="14">
        <f t="shared" si="0"/>
        <v>1</v>
      </c>
      <c r="M33" s="14">
        <f t="shared" si="1"/>
        <v>2</v>
      </c>
      <c r="N33" s="27"/>
      <c r="O33" s="27"/>
      <c r="P33" s="27"/>
    </row>
    <row r="34" spans="2:16" ht="50.1" customHeight="1" x14ac:dyDescent="0.25">
      <c r="C34" s="4">
        <v>22</v>
      </c>
      <c r="D34" s="6" t="s">
        <v>103</v>
      </c>
      <c r="E34" s="6" t="s">
        <v>104</v>
      </c>
      <c r="F34" s="28" t="s">
        <v>105</v>
      </c>
      <c r="G34" s="28"/>
      <c r="H34" s="7" t="s">
        <v>6</v>
      </c>
      <c r="I34" s="8" t="s">
        <v>7</v>
      </c>
      <c r="J34" s="14"/>
      <c r="K34" s="14">
        <v>20</v>
      </c>
      <c r="L34" s="14">
        <f t="shared" si="0"/>
        <v>20</v>
      </c>
      <c r="M34" s="14">
        <f t="shared" si="1"/>
        <v>40</v>
      </c>
      <c r="N34" s="27"/>
      <c r="O34" s="27"/>
      <c r="P34" s="27"/>
    </row>
    <row r="35" spans="2:16" ht="50.1" customHeight="1" x14ac:dyDescent="0.25">
      <c r="C35" s="4">
        <v>23</v>
      </c>
      <c r="D35" s="6" t="s">
        <v>103</v>
      </c>
      <c r="E35" s="6" t="s">
        <v>106</v>
      </c>
      <c r="F35" s="28" t="s">
        <v>105</v>
      </c>
      <c r="G35" s="28"/>
      <c r="H35" s="7" t="s">
        <v>6</v>
      </c>
      <c r="I35" s="8" t="s">
        <v>7</v>
      </c>
      <c r="J35" s="14"/>
      <c r="K35" s="14">
        <v>20</v>
      </c>
      <c r="L35" s="14">
        <f t="shared" si="0"/>
        <v>20</v>
      </c>
      <c r="M35" s="14">
        <f t="shared" si="1"/>
        <v>40</v>
      </c>
      <c r="N35" s="27"/>
      <c r="O35" s="27"/>
      <c r="P35" s="27"/>
    </row>
    <row r="36" spans="2:16" ht="50.1" customHeight="1" x14ac:dyDescent="0.25">
      <c r="C36" s="4">
        <v>24</v>
      </c>
      <c r="D36" s="6" t="s">
        <v>103</v>
      </c>
      <c r="E36" s="6" t="s">
        <v>107</v>
      </c>
      <c r="F36" s="28" t="s">
        <v>108</v>
      </c>
      <c r="G36" s="28">
        <v>800130203</v>
      </c>
      <c r="H36" s="7" t="s">
        <v>6</v>
      </c>
      <c r="I36" s="8" t="s">
        <v>7</v>
      </c>
      <c r="J36" s="14"/>
      <c r="K36" s="14">
        <v>8</v>
      </c>
      <c r="L36" s="14">
        <f t="shared" si="0"/>
        <v>8</v>
      </c>
      <c r="M36" s="14">
        <f t="shared" si="1"/>
        <v>16</v>
      </c>
      <c r="N36" s="27"/>
      <c r="O36" s="27"/>
      <c r="P36" s="27"/>
    </row>
    <row r="37" spans="2:16" ht="50.1" customHeight="1" x14ac:dyDescent="0.25">
      <c r="C37" s="4">
        <v>25</v>
      </c>
      <c r="D37" s="6" t="s">
        <v>109</v>
      </c>
      <c r="E37" s="6" t="s">
        <v>110</v>
      </c>
      <c r="F37" s="28" t="s">
        <v>105</v>
      </c>
      <c r="G37" s="28"/>
      <c r="H37" s="7" t="s">
        <v>6</v>
      </c>
      <c r="I37" s="8" t="s">
        <v>7</v>
      </c>
      <c r="J37" s="14"/>
      <c r="K37" s="14">
        <v>15</v>
      </c>
      <c r="L37" s="14">
        <f t="shared" si="0"/>
        <v>15</v>
      </c>
      <c r="M37" s="14">
        <f t="shared" si="1"/>
        <v>30</v>
      </c>
      <c r="N37" s="27"/>
      <c r="O37" s="27"/>
      <c r="P37" s="27"/>
    </row>
    <row r="38" spans="2:16" ht="50.1" customHeight="1" x14ac:dyDescent="0.25">
      <c r="C38" s="4">
        <v>26</v>
      </c>
      <c r="D38" s="6" t="s">
        <v>111</v>
      </c>
      <c r="E38" s="6" t="s">
        <v>112</v>
      </c>
      <c r="F38" s="28">
        <v>200</v>
      </c>
      <c r="G38" s="28" t="s">
        <v>113</v>
      </c>
      <c r="H38" s="7" t="s">
        <v>6</v>
      </c>
      <c r="I38" s="8" t="s">
        <v>7</v>
      </c>
      <c r="J38" s="14"/>
      <c r="K38" s="14">
        <v>10</v>
      </c>
      <c r="L38" s="14">
        <f t="shared" si="0"/>
        <v>10</v>
      </c>
      <c r="M38" s="14">
        <f t="shared" si="1"/>
        <v>20</v>
      </c>
      <c r="N38" s="27"/>
      <c r="O38" s="27"/>
      <c r="P38" s="27"/>
    </row>
    <row r="39" spans="2:16" ht="18" customHeight="1" x14ac:dyDescent="0.25">
      <c r="C39" s="35" t="s">
        <v>32</v>
      </c>
      <c r="D39" s="36"/>
      <c r="E39" s="36"/>
      <c r="F39" s="36"/>
      <c r="G39" s="36"/>
      <c r="H39" s="36"/>
      <c r="I39" s="36"/>
      <c r="J39" s="37"/>
      <c r="K39" s="54">
        <f>SUM(K13:K38)</f>
        <v>225</v>
      </c>
      <c r="L39" s="82">
        <f>SUM(L13:L38)</f>
        <v>225</v>
      </c>
      <c r="M39" s="82">
        <f>SUM(M13:M38)</f>
        <v>450</v>
      </c>
      <c r="N39" s="33"/>
      <c r="O39" s="33"/>
      <c r="P39" s="33"/>
    </row>
    <row r="40" spans="2:16" ht="18" customHeight="1" x14ac:dyDescent="0.25">
      <c r="C40" s="38"/>
      <c r="D40" s="39"/>
      <c r="E40" s="39"/>
      <c r="F40" s="39"/>
      <c r="G40" s="39"/>
      <c r="H40" s="39"/>
      <c r="I40" s="39"/>
      <c r="J40" s="40"/>
      <c r="K40" s="54"/>
      <c r="L40" s="83"/>
      <c r="M40" s="83"/>
      <c r="N40" s="34"/>
      <c r="O40" s="34"/>
      <c r="P40" s="34"/>
    </row>
    <row r="41" spans="2:16" ht="18" customHeight="1" x14ac:dyDescent="0.25">
      <c r="C41" s="72" t="s">
        <v>116</v>
      </c>
      <c r="D41" s="73"/>
      <c r="E41" s="73"/>
      <c r="F41" s="73"/>
      <c r="G41" s="73"/>
      <c r="H41" s="73"/>
      <c r="I41" s="73"/>
      <c r="J41" s="73"/>
      <c r="K41" s="73"/>
      <c r="L41" s="73"/>
      <c r="M41" s="74"/>
      <c r="N41" s="71"/>
      <c r="O41" s="71"/>
      <c r="P41" s="71"/>
    </row>
    <row r="42" spans="2:16" ht="18" customHeight="1" x14ac:dyDescent="0.25">
      <c r="C42" s="75"/>
      <c r="D42" s="76"/>
      <c r="E42" s="76"/>
      <c r="F42" s="76"/>
      <c r="G42" s="76"/>
      <c r="H42" s="76"/>
      <c r="I42" s="76"/>
      <c r="J42" s="76"/>
      <c r="K42" s="76"/>
      <c r="L42" s="76"/>
      <c r="M42" s="77"/>
      <c r="N42" s="34"/>
      <c r="O42" s="34"/>
      <c r="P42" s="34"/>
    </row>
    <row r="43" spans="2:16" ht="18" customHeight="1" x14ac:dyDescent="0.25">
      <c r="C43" s="9"/>
      <c r="D43" s="10"/>
      <c r="E43" s="10"/>
      <c r="F43" s="11"/>
      <c r="G43" s="11"/>
      <c r="H43" s="12"/>
      <c r="I43" s="13"/>
      <c r="J43" s="9"/>
      <c r="K43" s="9"/>
      <c r="L43" s="9"/>
    </row>
    <row r="44" spans="2:16" ht="18" customHeight="1" x14ac:dyDescent="0.25">
      <c r="C44" s="9"/>
      <c r="D44" s="10"/>
      <c r="E44" s="10"/>
      <c r="F44" s="11"/>
      <c r="G44" s="11"/>
      <c r="H44" s="12"/>
      <c r="I44" s="13"/>
      <c r="J44" s="9"/>
      <c r="K44" s="9"/>
      <c r="L44" s="9"/>
    </row>
    <row r="45" spans="2:16" x14ac:dyDescent="0.25">
      <c r="B45" s="50" t="s">
        <v>10</v>
      </c>
      <c r="C45" s="50"/>
      <c r="D45" s="50"/>
      <c r="E45" s="50"/>
      <c r="F45" s="49" t="s">
        <v>11</v>
      </c>
      <c r="G45" s="49"/>
    </row>
    <row r="47" spans="2:16" ht="54" customHeight="1" x14ac:dyDescent="0.25">
      <c r="B47" s="67" t="s">
        <v>18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6" ht="15.75" thickBot="1" x14ac:dyDescent="0.3">
      <c r="B48" s="18"/>
      <c r="C48" s="18"/>
      <c r="D48" s="18"/>
      <c r="E48" s="18"/>
      <c r="F48" s="17"/>
      <c r="G48" s="17"/>
    </row>
    <row r="49" spans="2:13" ht="16.5" thickTop="1" thickBot="1" x14ac:dyDescent="0.3">
      <c r="B49" s="18"/>
      <c r="C49" s="18"/>
      <c r="D49" s="19" t="s">
        <v>19</v>
      </c>
      <c r="E49" s="20"/>
      <c r="F49" s="17"/>
      <c r="G49" s="17"/>
    </row>
    <row r="50" spans="2:13" ht="16.5" thickTop="1" thickBot="1" x14ac:dyDescent="0.3">
      <c r="B50" s="18"/>
      <c r="C50" s="18"/>
      <c r="D50" s="21" t="s">
        <v>20</v>
      </c>
      <c r="E50" s="22"/>
      <c r="F50" s="17"/>
      <c r="G50" s="17"/>
    </row>
    <row r="51" spans="2:13" ht="16.5" thickTop="1" thickBot="1" x14ac:dyDescent="0.3">
      <c r="B51" s="18"/>
      <c r="C51" s="18"/>
      <c r="D51" s="21" t="s">
        <v>21</v>
      </c>
      <c r="E51" s="22"/>
      <c r="F51" s="17"/>
      <c r="G51" s="17"/>
    </row>
    <row r="52" spans="2:13" ht="16.5" thickTop="1" thickBot="1" x14ac:dyDescent="0.3">
      <c r="D52" s="21" t="s">
        <v>22</v>
      </c>
      <c r="E52" s="22"/>
    </row>
    <row r="53" spans="2:13" ht="15.75" thickTop="1" x14ac:dyDescent="0.25"/>
    <row r="54" spans="2:13" x14ac:dyDescent="0.25">
      <c r="B54" s="51" t="s">
        <v>23</v>
      </c>
      <c r="C54" s="51"/>
      <c r="D54" s="51"/>
      <c r="E54" s="51"/>
      <c r="F54" s="52"/>
      <c r="G54" s="52"/>
      <c r="H54" s="52"/>
      <c r="I54" s="52"/>
      <c r="J54" s="52"/>
      <c r="K54" s="52"/>
      <c r="L54" s="52"/>
    </row>
    <row r="55" spans="2:13" x14ac:dyDescent="0.25">
      <c r="B55" s="69" t="s">
        <v>117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</row>
    <row r="56" spans="2:13" x14ac:dyDescent="0.25">
      <c r="B56" s="41" t="s">
        <v>118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</row>
    <row r="57" spans="2:13" ht="31.5" customHeight="1" x14ac:dyDescent="0.25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2:1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2:13" ht="15.75" thickBot="1" x14ac:dyDescent="0.3">
      <c r="B59" s="57" t="s">
        <v>24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16"/>
    </row>
    <row r="60" spans="2:13" x14ac:dyDescent="0.25">
      <c r="C60" s="17"/>
      <c r="D60" s="58" t="s">
        <v>25</v>
      </c>
      <c r="E60" s="59"/>
      <c r="F60" s="60"/>
      <c r="G60" s="61" t="s">
        <v>26</v>
      </c>
      <c r="H60" s="62"/>
      <c r="I60" s="62"/>
      <c r="J60" s="62"/>
      <c r="K60" s="63"/>
      <c r="L60" s="23"/>
    </row>
    <row r="61" spans="2:13" x14ac:dyDescent="0.25">
      <c r="D61" s="53" t="s">
        <v>27</v>
      </c>
      <c r="E61" s="54"/>
      <c r="F61" s="54"/>
      <c r="G61" s="64"/>
      <c r="H61" s="65"/>
      <c r="I61" s="65"/>
      <c r="J61" s="65"/>
      <c r="K61" s="66"/>
    </row>
    <row r="62" spans="2:13" x14ac:dyDescent="0.25">
      <c r="D62" s="53" t="s">
        <v>28</v>
      </c>
      <c r="E62" s="54"/>
      <c r="F62" s="54"/>
      <c r="G62" s="55"/>
      <c r="H62" s="55"/>
      <c r="I62" s="55"/>
      <c r="J62" s="55"/>
      <c r="K62" s="56"/>
    </row>
    <row r="63" spans="2:13" ht="15.75" thickBot="1" x14ac:dyDescent="0.3">
      <c r="D63" s="43" t="s">
        <v>29</v>
      </c>
      <c r="E63" s="44"/>
      <c r="F63" s="44"/>
      <c r="G63" s="45"/>
      <c r="H63" s="45"/>
      <c r="I63" s="45"/>
      <c r="J63" s="45"/>
      <c r="K63" s="46"/>
    </row>
    <row r="64" spans="2:13" x14ac:dyDescent="0.25">
      <c r="D64" s="24"/>
      <c r="E64" s="24"/>
      <c r="F64" s="24"/>
      <c r="G64" s="23"/>
      <c r="H64" s="23"/>
      <c r="I64" s="23"/>
      <c r="J64" s="23"/>
      <c r="K64" s="23"/>
    </row>
    <row r="65" spans="2:13" ht="64.5" customHeight="1" x14ac:dyDescent="0.25">
      <c r="D65" s="47" t="s">
        <v>30</v>
      </c>
      <c r="E65" s="48"/>
      <c r="F65" s="48"/>
      <c r="G65" s="48"/>
      <c r="H65" s="48"/>
      <c r="I65" s="48"/>
      <c r="J65" s="48"/>
      <c r="K65" s="48"/>
    </row>
    <row r="66" spans="2:13" x14ac:dyDescent="0.25">
      <c r="D66" s="24"/>
      <c r="E66" s="24"/>
      <c r="F66" s="24"/>
      <c r="G66" s="23"/>
      <c r="H66" s="23"/>
      <c r="I66" s="23"/>
      <c r="J66" s="23"/>
      <c r="K66" s="23"/>
    </row>
    <row r="67" spans="2:13" x14ac:dyDescent="0.25">
      <c r="B67" s="15" t="s">
        <v>12</v>
      </c>
      <c r="C67" s="41" t="s">
        <v>13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</row>
    <row r="68" spans="2:13" x14ac:dyDescent="0.25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</row>
    <row r="69" spans="2:13" x14ac:dyDescent="0.25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</row>
    <row r="70" spans="2:13" x14ac:dyDescent="0.25">
      <c r="C70" s="41" t="s">
        <v>14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</row>
    <row r="71" spans="2:13" x14ac:dyDescent="0.25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2:13" x14ac:dyDescent="0.25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</row>
    <row r="74" spans="2:13" x14ac:dyDescent="0.25">
      <c r="C74" s="42" t="s">
        <v>31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2:13" x14ac:dyDescent="0.25"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</sheetData>
  <mergeCells count="40">
    <mergeCell ref="N41:N42"/>
    <mergeCell ref="O41:O42"/>
    <mergeCell ref="P41:P42"/>
    <mergeCell ref="C41:M42"/>
    <mergeCell ref="B1:P1"/>
    <mergeCell ref="B2:P2"/>
    <mergeCell ref="B3:P3"/>
    <mergeCell ref="B4:P4"/>
    <mergeCell ref="B6:P6"/>
    <mergeCell ref="B7:P7"/>
    <mergeCell ref="B8:P8"/>
    <mergeCell ref="K39:K40"/>
    <mergeCell ref="L39:L40"/>
    <mergeCell ref="M39:M40"/>
    <mergeCell ref="N39:N40"/>
    <mergeCell ref="C11:C12"/>
    <mergeCell ref="F45:G45"/>
    <mergeCell ref="B45:E45"/>
    <mergeCell ref="B54:L54"/>
    <mergeCell ref="B56:M57"/>
    <mergeCell ref="D62:F62"/>
    <mergeCell ref="G62:K62"/>
    <mergeCell ref="B59:L59"/>
    <mergeCell ref="D60:F60"/>
    <mergeCell ref="G60:K60"/>
    <mergeCell ref="D61:F61"/>
    <mergeCell ref="G61:K61"/>
    <mergeCell ref="B47:L47"/>
    <mergeCell ref="B55:L55"/>
    <mergeCell ref="C67:M69"/>
    <mergeCell ref="C70:M72"/>
    <mergeCell ref="C74:M75"/>
    <mergeCell ref="D63:F63"/>
    <mergeCell ref="G63:K63"/>
    <mergeCell ref="D65:K65"/>
    <mergeCell ref="H11:I11"/>
    <mergeCell ref="H12:I12"/>
    <mergeCell ref="O39:O40"/>
    <mergeCell ref="P39:P40"/>
    <mergeCell ref="C39:J40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Footer>Strona &amp;P z &amp;N</oddFooter>
  </headerFooter>
  <rowBreaks count="2" manualBreakCount="2">
    <brk id="18" max="16383" man="1"/>
    <brk id="2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695325</xdr:colOff>
                    <xdr:row>59</xdr:row>
                    <xdr:rowOff>171450</xdr:rowOff>
                  </from>
                  <to>
                    <xdr:col>8</xdr:col>
                    <xdr:colOff>828675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695325</xdr:colOff>
                    <xdr:row>60</xdr:row>
                    <xdr:rowOff>180975</xdr:rowOff>
                  </from>
                  <to>
                    <xdr:col>8</xdr:col>
                    <xdr:colOff>885825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704850</xdr:colOff>
                    <xdr:row>62</xdr:row>
                    <xdr:rowOff>0</xdr:rowOff>
                  </from>
                  <to>
                    <xdr:col>8</xdr:col>
                    <xdr:colOff>895350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9525</xdr:colOff>
                    <xdr:row>59</xdr:row>
                    <xdr:rowOff>0</xdr:rowOff>
                  </from>
                  <to>
                    <xdr:col>8</xdr:col>
                    <xdr:colOff>142875</xdr:colOff>
                    <xdr:row>60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Wójcik Małgorzata</cp:lastModifiedBy>
  <cp:lastPrinted>2025-07-23T11:17:49Z</cp:lastPrinted>
  <dcterms:created xsi:type="dcterms:W3CDTF">2022-03-14T08:32:14Z</dcterms:created>
  <dcterms:modified xsi:type="dcterms:W3CDTF">2025-07-23T11:17:53Z</dcterms:modified>
</cp:coreProperties>
</file>