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.krawczyk\Desktop\przetarg inspektor nadzoru\"/>
    </mc:Choice>
  </mc:AlternateContent>
  <xr:revisionPtr revIDLastSave="0" documentId="13_ncr:1_{D35766BC-3922-4303-981D-9FF274C338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maty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4" l="1"/>
  <c r="I16" i="4" l="1"/>
  <c r="A6" i="4" l="1"/>
  <c r="I17" i="4" l="1"/>
</calcChain>
</file>

<file path=xl/sharedStrings.xml><?xml version="1.0" encoding="utf-8"?>
<sst xmlns="http://schemas.openxmlformats.org/spreadsheetml/2006/main" count="78" uniqueCount="68">
  <si>
    <t>Budowa budynku mieszkalnego wielorodzinnego przy ul. Głównej 35 w Kobylnicy</t>
  </si>
  <si>
    <t>elektryczna</t>
  </si>
  <si>
    <t>sanitarna</t>
  </si>
  <si>
    <t>drogowa</t>
  </si>
  <si>
    <t>Branża budowlana</t>
  </si>
  <si>
    <t xml:space="preserve">Faktyczna wartość robót umowa </t>
  </si>
  <si>
    <t>Realizacja w latach 2022-2023</t>
  </si>
  <si>
    <t>BRANŻE NADZOROWANYCH ROBÓT - BRUTTO</t>
  </si>
  <si>
    <t>NAZWA ZADANIA</t>
  </si>
  <si>
    <t>LP</t>
  </si>
  <si>
    <t>OPIS</t>
  </si>
  <si>
    <t>Wartość szacowana robót netto</t>
  </si>
  <si>
    <t>Realizacja w roku 2022</t>
  </si>
  <si>
    <t>Załacznik Nr 10  do  SWZ</t>
  </si>
  <si>
    <t>Wykaz planowanych robót budowlanych</t>
  </si>
  <si>
    <t xml:space="preserve">Poprawa efektywności energetycznej w Gminie Kobylnica poprzez termomodernizację czterech budynków Szkoły Podstawowej w Kobylnicy </t>
  </si>
  <si>
    <t>Wartość zadania</t>
  </si>
  <si>
    <t>13.031.470,38 (umowna)</t>
  </si>
  <si>
    <t>6.095.000,00 (umowna)</t>
  </si>
  <si>
    <t>10.488.000,00 (umowna)</t>
  </si>
  <si>
    <t>Budowa budynku hali sportowej przy Szkole Podstawowej w Kwakowie</t>
  </si>
  <si>
    <t>Przebudowa pomieszczeń budynku Szkoły Podstawowej w Kwakowie na potrzeby oddziałów przedszkolnych i Gminnej Biblioteki Publicznej w Kobylnicy</t>
  </si>
  <si>
    <t>2.823.882,87 (umowna)</t>
  </si>
  <si>
    <t>Stan zaawansowania robót budowlanych (roboty rozliczone)</t>
  </si>
  <si>
    <t>4.961.092,18</t>
  </si>
  <si>
    <t>494.238,21</t>
  </si>
  <si>
    <t>639.669,61</t>
  </si>
  <si>
    <t>327.906,44</t>
  </si>
  <si>
    <t>970.083,29</t>
  </si>
  <si>
    <t>17,90% (w tym 100% branża budowlana)</t>
  </si>
  <si>
    <t>36,35% (w tym 100% branża budowlana)</t>
  </si>
  <si>
    <t>9.190.010,27</t>
  </si>
  <si>
    <t>1.800.272,61</t>
  </si>
  <si>
    <t>6.044.044,71</t>
  </si>
  <si>
    <t>5.187.153,06</t>
  </si>
  <si>
    <t>49,34% (w tym 76,56% branża budowlana, 12,45% branża sanitarna, 69,52% branża elektryczna)</t>
  </si>
  <si>
    <t>Budowa łącznika budynków Urzędu Gminy Kobylnica</t>
  </si>
  <si>
    <t>984.000,00 (umowna)</t>
  </si>
  <si>
    <t xml:space="preserve">Realizacja w latach 2022-2023 </t>
  </si>
  <si>
    <t>948.330,00</t>
  </si>
  <si>
    <t>17.220,00</t>
  </si>
  <si>
    <t>18.450,00</t>
  </si>
  <si>
    <t>377.104,77</t>
  </si>
  <si>
    <t>148.489,17</t>
  </si>
  <si>
    <t>2.298.288,93</t>
  </si>
  <si>
    <t>23,86% (w tym 100% branża budowlana)</t>
  </si>
  <si>
    <t>Modernizacja Parku im. "Pierwszych Mieszkańców Kobylnicy" wraz z budową "Traktu Polskich Olipijczyków" wzdłuż rzeki Kamieniec w Kobylnicy</t>
  </si>
  <si>
    <t xml:space="preserve">Realizacja w latach 2023-2024 </t>
  </si>
  <si>
    <t>4.100.000,00 (szcunkowa, brak dokumentacji kosztorysowej)</t>
  </si>
  <si>
    <t>Rozbudowa skateparku w miejscowości Kwakowo</t>
  </si>
  <si>
    <t>100.000 (kosztorysowa)</t>
  </si>
  <si>
    <t>100.000</t>
  </si>
  <si>
    <t xml:space="preserve">Realizacja w roku 2023 </t>
  </si>
  <si>
    <t>Zagospodarowanie i uporządkowanie parku wiejskiego w Luleminie</t>
  </si>
  <si>
    <t>Zagospodarowanie terenu wokół jeziora Ścięgnica pod względem rekreacyjno-wypoczynkowym</t>
  </si>
  <si>
    <t>Przebudowa placu zabaw i rekreacji w Sycewicach</t>
  </si>
  <si>
    <t>Kobylnica, 01.12.2022 r.</t>
  </si>
  <si>
    <t>409.289,51 (kosztorysowa)</t>
  </si>
  <si>
    <t>46.136,20</t>
  </si>
  <si>
    <t>363.153,31</t>
  </si>
  <si>
    <t>7.208.450,73</t>
  </si>
  <si>
    <t>2.835.492,63</t>
  </si>
  <si>
    <t>Remonty mienia komunalnego Gminy Kobylnica</t>
  </si>
  <si>
    <t>200.000 (szacunkowa)</t>
  </si>
  <si>
    <t>200.000</t>
  </si>
  <si>
    <t>24.304.919,22</t>
  </si>
  <si>
    <t>14.900.622,80 + ok. 70% zadania 6</t>
  </si>
  <si>
    <t>12.114.327,48 + ok. 70% zadania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</si>
</sst>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" fontId="0" fillId="0" borderId="0" xfId="0" applyNumberFormat="1" applyAlignment="1">
      <alignment vertical="center"/>
    </xf>
    <xf numFmtId="4" fontId="0" fillId="0" borderId="0" xfId="0" applyNumberFormat="1"/>
    <xf numFmtId="4" fontId="5" fillId="5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4" fontId="2" fillId="4" borderId="1" xfId="0" applyNumberFormat="1" applyFont="1" applyFill="1" applyBorder="1" applyAlignment="1">
      <alignment vertical="center"/>
    </xf>
    <xf numFmtId="0" fontId="5" fillId="3" borderId="3" xfId="0" applyFont="1" applyFill="1" applyBorder="1" applyAlignment="1">
      <alignment vertical="top" wrapText="1"/>
    </xf>
    <xf numFmtId="0" fontId="5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4" fontId="2" fillId="5" borderId="1" xfId="0" applyNumberFormat="1" applyFont="1" applyFill="1" applyBorder="1" applyAlignment="1">
      <alignment vertical="center"/>
    </xf>
    <xf numFmtId="0" fontId="8" fillId="0" borderId="0" xfId="0" applyFont="1"/>
    <xf numFmtId="4" fontId="7" fillId="0" borderId="0" xfId="0" applyNumberFormat="1" applyFont="1" applyFill="1" applyAlignment="1">
      <alignment vertical="center"/>
    </xf>
    <xf numFmtId="0" fontId="0" fillId="0" borderId="0" xfId="0" applyFill="1"/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4" fontId="5" fillId="0" borderId="5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 wrapText="1"/>
    </xf>
    <xf numFmtId="4" fontId="5" fillId="7" borderId="5" xfId="0" applyNumberFormat="1" applyFont="1" applyFill="1" applyBorder="1" applyAlignment="1">
      <alignment horizontal="right" vertical="center"/>
    </xf>
    <xf numFmtId="4" fontId="5" fillId="7" borderId="1" xfId="0" applyNumberFormat="1" applyFont="1" applyFill="1" applyBorder="1" applyAlignment="1">
      <alignment horizontal="right" vertical="center"/>
    </xf>
    <xf numFmtId="0" fontId="5" fillId="7" borderId="1" xfId="0" applyFont="1" applyFill="1" applyBorder="1" applyAlignment="1">
      <alignment horizontal="right"/>
    </xf>
    <xf numFmtId="4" fontId="3" fillId="4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0" borderId="0" xfId="0" applyFont="1"/>
    <xf numFmtId="0" fontId="5" fillId="0" borderId="3" xfId="0" applyFont="1" applyFill="1" applyBorder="1" applyAlignment="1">
      <alignment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10" fontId="5" fillId="0" borderId="5" xfId="0" applyNumberFormat="1" applyFont="1" applyFill="1" applyBorder="1" applyAlignment="1">
      <alignment horizontal="left" vertical="center" wrapText="1"/>
    </xf>
    <xf numFmtId="10" fontId="5" fillId="0" borderId="1" xfId="0" applyNumberFormat="1" applyFont="1" applyBorder="1" applyAlignment="1">
      <alignment horizontal="left" vertical="center" wrapText="1"/>
    </xf>
    <xf numFmtId="10" fontId="2" fillId="2" borderId="1" xfId="0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6" borderId="9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8"/>
  <sheetViews>
    <sheetView tabSelected="1" zoomScaleNormal="100" workbookViewId="0">
      <pane ySplit="4" topLeftCell="A5" activePane="bottomLeft" state="frozen"/>
      <selection pane="bottomLeft" activeCell="D17" sqref="D17"/>
    </sheetView>
  </sheetViews>
  <sheetFormatPr defaultRowHeight="15" x14ac:dyDescent="0.25"/>
  <cols>
    <col min="2" max="2" width="78.7109375" customWidth="1"/>
    <col min="3" max="3" width="31.5703125" customWidth="1"/>
    <col min="4" max="4" width="34.85546875" customWidth="1"/>
    <col min="5" max="8" width="12.140625" customWidth="1"/>
    <col min="9" max="9" width="14.85546875" hidden="1" customWidth="1"/>
    <col min="10" max="10" width="41.42578125" customWidth="1"/>
    <col min="11" max="11" width="16" customWidth="1"/>
  </cols>
  <sheetData>
    <row r="1" spans="1:11" x14ac:dyDescent="0.25">
      <c r="H1" s="40" t="s">
        <v>13</v>
      </c>
      <c r="I1" s="40"/>
      <c r="J1" s="40"/>
    </row>
    <row r="2" spans="1:11" ht="19.5" thickBot="1" x14ac:dyDescent="0.35">
      <c r="A2" s="47" t="s">
        <v>14</v>
      </c>
      <c r="B2" s="47"/>
      <c r="C2" s="47"/>
      <c r="D2" s="47"/>
      <c r="E2" s="47"/>
      <c r="F2" s="47"/>
      <c r="G2" s="47"/>
      <c r="H2" s="47"/>
      <c r="I2" s="47"/>
      <c r="J2" s="47"/>
    </row>
    <row r="3" spans="1:11" s="24" customFormat="1" ht="16.5" thickTop="1" thickBot="1" x14ac:dyDescent="0.3">
      <c r="A3" s="38" t="s">
        <v>9</v>
      </c>
      <c r="B3" s="36" t="s">
        <v>8</v>
      </c>
      <c r="C3" s="26"/>
      <c r="D3" s="26"/>
      <c r="E3" s="41" t="s">
        <v>4</v>
      </c>
      <c r="F3" s="43" t="s">
        <v>2</v>
      </c>
      <c r="G3" s="43" t="s">
        <v>1</v>
      </c>
      <c r="H3" s="43" t="s">
        <v>3</v>
      </c>
      <c r="I3" s="36" t="s">
        <v>5</v>
      </c>
      <c r="J3" s="45" t="s">
        <v>10</v>
      </c>
    </row>
    <row r="4" spans="1:11" s="24" customFormat="1" ht="30.75" thickBot="1" x14ac:dyDescent="0.3">
      <c r="A4" s="39"/>
      <c r="B4" s="37"/>
      <c r="C4" s="27" t="s">
        <v>16</v>
      </c>
      <c r="D4" s="27" t="s">
        <v>23</v>
      </c>
      <c r="E4" s="42"/>
      <c r="F4" s="44"/>
      <c r="G4" s="44"/>
      <c r="H4" s="44"/>
      <c r="I4" s="37"/>
      <c r="J4" s="46"/>
    </row>
    <row r="5" spans="1:11" s="13" customFormat="1" ht="30" customHeight="1" thickTop="1" x14ac:dyDescent="0.25">
      <c r="A5" s="15">
        <v>1</v>
      </c>
      <c r="B5" s="16" t="s">
        <v>0</v>
      </c>
      <c r="C5" s="16" t="s">
        <v>18</v>
      </c>
      <c r="D5" s="30" t="s">
        <v>29</v>
      </c>
      <c r="E5" s="19" t="s">
        <v>24</v>
      </c>
      <c r="F5" s="19" t="s">
        <v>26</v>
      </c>
      <c r="G5" s="19" t="s">
        <v>25</v>
      </c>
      <c r="H5" s="19">
        <v>0</v>
      </c>
      <c r="I5" s="17">
        <v>4201066</v>
      </c>
      <c r="J5" s="18" t="s">
        <v>6</v>
      </c>
      <c r="K5" s="12"/>
    </row>
    <row r="6" spans="1:11" ht="30" customHeight="1" x14ac:dyDescent="0.25">
      <c r="A6" s="8">
        <f>A5+1</f>
        <v>2</v>
      </c>
      <c r="B6" s="4" t="s">
        <v>20</v>
      </c>
      <c r="C6" s="29" t="s">
        <v>19</v>
      </c>
      <c r="D6" s="29" t="s">
        <v>30</v>
      </c>
      <c r="E6" s="20" t="s">
        <v>31</v>
      </c>
      <c r="F6" s="20" t="s">
        <v>28</v>
      </c>
      <c r="G6" s="20" t="s">
        <v>27</v>
      </c>
      <c r="H6" s="20">
        <v>0</v>
      </c>
      <c r="I6" s="3">
        <v>10488000</v>
      </c>
      <c r="J6" s="25" t="s">
        <v>6</v>
      </c>
      <c r="K6" s="1"/>
    </row>
    <row r="7" spans="1:11" ht="30" customHeight="1" x14ac:dyDescent="0.25">
      <c r="A7" s="14">
        <v>3</v>
      </c>
      <c r="B7" s="4" t="s">
        <v>21</v>
      </c>
      <c r="C7" s="4" t="s">
        <v>22</v>
      </c>
      <c r="D7" s="4" t="s">
        <v>45</v>
      </c>
      <c r="E7" s="20" t="s">
        <v>44</v>
      </c>
      <c r="F7" s="20" t="s">
        <v>42</v>
      </c>
      <c r="G7" s="20" t="s">
        <v>43</v>
      </c>
      <c r="H7" s="20">
        <v>0</v>
      </c>
      <c r="I7" s="3">
        <v>2534018</v>
      </c>
      <c r="J7" s="25" t="s">
        <v>12</v>
      </c>
      <c r="K7" s="1"/>
    </row>
    <row r="8" spans="1:11" ht="39" customHeight="1" x14ac:dyDescent="0.25">
      <c r="A8" s="8">
        <v>4</v>
      </c>
      <c r="B8" s="4" t="s">
        <v>15</v>
      </c>
      <c r="C8" s="29" t="s">
        <v>17</v>
      </c>
      <c r="D8" s="29" t="s">
        <v>35</v>
      </c>
      <c r="E8" s="20" t="s">
        <v>33</v>
      </c>
      <c r="F8" s="20" t="s">
        <v>34</v>
      </c>
      <c r="G8" s="20" t="s">
        <v>32</v>
      </c>
      <c r="H8" s="20">
        <v>0</v>
      </c>
      <c r="I8" s="3">
        <v>13031470</v>
      </c>
      <c r="J8" s="25" t="s">
        <v>6</v>
      </c>
      <c r="K8" s="1"/>
    </row>
    <row r="9" spans="1:11" ht="30" customHeight="1" x14ac:dyDescent="0.25">
      <c r="A9" s="14">
        <v>5</v>
      </c>
      <c r="B9" s="4" t="s">
        <v>36</v>
      </c>
      <c r="C9" s="4" t="s">
        <v>37</v>
      </c>
      <c r="D9" s="31">
        <v>0</v>
      </c>
      <c r="E9" s="20" t="s">
        <v>39</v>
      </c>
      <c r="F9" s="20" t="s">
        <v>40</v>
      </c>
      <c r="G9" s="20" t="s">
        <v>41</v>
      </c>
      <c r="H9" s="20">
        <v>0</v>
      </c>
      <c r="I9" s="3">
        <v>52845.15</v>
      </c>
      <c r="J9" s="5" t="s">
        <v>38</v>
      </c>
      <c r="K9" s="2"/>
    </row>
    <row r="10" spans="1:11" ht="30" customHeight="1" x14ac:dyDescent="0.25">
      <c r="A10" s="8">
        <v>6</v>
      </c>
      <c r="B10" s="4" t="s">
        <v>46</v>
      </c>
      <c r="C10" s="4" t="s">
        <v>48</v>
      </c>
      <c r="D10" s="31">
        <v>0</v>
      </c>
      <c r="E10" s="20">
        <v>0</v>
      </c>
      <c r="F10" s="20">
        <v>0</v>
      </c>
      <c r="G10" s="20">
        <v>0</v>
      </c>
      <c r="H10" s="20">
        <v>0</v>
      </c>
      <c r="I10" s="3">
        <v>100927.64</v>
      </c>
      <c r="J10" s="5" t="s">
        <v>47</v>
      </c>
      <c r="K10" s="2"/>
    </row>
    <row r="11" spans="1:11" ht="30" customHeight="1" x14ac:dyDescent="0.25">
      <c r="A11" s="14">
        <v>7</v>
      </c>
      <c r="B11" s="4" t="s">
        <v>49</v>
      </c>
      <c r="C11" s="4" t="s">
        <v>50</v>
      </c>
      <c r="D11" s="31">
        <v>0</v>
      </c>
      <c r="E11" s="20" t="s">
        <v>51</v>
      </c>
      <c r="F11" s="20">
        <v>0</v>
      </c>
      <c r="G11" s="20">
        <v>0</v>
      </c>
      <c r="H11" s="20">
        <v>0</v>
      </c>
      <c r="I11" s="3">
        <v>250000</v>
      </c>
      <c r="J11" s="5" t="s">
        <v>52</v>
      </c>
      <c r="K11" s="2"/>
    </row>
    <row r="12" spans="1:11" ht="30" customHeight="1" x14ac:dyDescent="0.25">
      <c r="A12" s="8">
        <v>8</v>
      </c>
      <c r="B12" s="4" t="s">
        <v>53</v>
      </c>
      <c r="C12" s="4" t="s">
        <v>57</v>
      </c>
      <c r="D12" s="31">
        <v>0</v>
      </c>
      <c r="E12" s="20" t="s">
        <v>59</v>
      </c>
      <c r="F12" s="20">
        <v>0</v>
      </c>
      <c r="G12" s="20" t="s">
        <v>58</v>
      </c>
      <c r="H12" s="20">
        <v>0</v>
      </c>
      <c r="I12" s="3">
        <v>73170.73</v>
      </c>
      <c r="J12" s="5" t="s">
        <v>38</v>
      </c>
      <c r="K12" s="2"/>
    </row>
    <row r="13" spans="1:11" ht="30" customHeight="1" x14ac:dyDescent="0.25">
      <c r="A13" s="14">
        <v>9</v>
      </c>
      <c r="B13" s="4" t="s">
        <v>54</v>
      </c>
      <c r="C13" s="4" t="s">
        <v>50</v>
      </c>
      <c r="D13" s="31">
        <v>0</v>
      </c>
      <c r="E13" s="20" t="s">
        <v>51</v>
      </c>
      <c r="F13" s="20">
        <v>0</v>
      </c>
      <c r="G13" s="20">
        <v>0</v>
      </c>
      <c r="H13" s="20">
        <v>0</v>
      </c>
      <c r="I13" s="3">
        <v>73170.13</v>
      </c>
      <c r="J13" s="5" t="s">
        <v>52</v>
      </c>
      <c r="K13" s="2"/>
    </row>
    <row r="14" spans="1:11" ht="30" customHeight="1" x14ac:dyDescent="0.25">
      <c r="A14" s="8">
        <v>10</v>
      </c>
      <c r="B14" s="9" t="s">
        <v>55</v>
      </c>
      <c r="C14" s="9" t="s">
        <v>50</v>
      </c>
      <c r="D14" s="32">
        <v>0</v>
      </c>
      <c r="E14" s="20" t="s">
        <v>51</v>
      </c>
      <c r="F14" s="21">
        <v>0</v>
      </c>
      <c r="G14" s="20">
        <v>0</v>
      </c>
      <c r="H14" s="21">
        <v>0</v>
      </c>
      <c r="I14" s="10">
        <v>28635.77</v>
      </c>
      <c r="J14" s="5" t="s">
        <v>52</v>
      </c>
      <c r="K14" s="2"/>
    </row>
    <row r="15" spans="1:11" ht="30" customHeight="1" x14ac:dyDescent="0.25">
      <c r="A15" s="8">
        <v>11</v>
      </c>
      <c r="B15" s="9" t="s">
        <v>62</v>
      </c>
      <c r="C15" s="9" t="s">
        <v>63</v>
      </c>
      <c r="D15" s="32">
        <v>0</v>
      </c>
      <c r="E15" s="20" t="s">
        <v>64</v>
      </c>
      <c r="F15" s="21">
        <v>0</v>
      </c>
      <c r="G15" s="20">
        <v>0</v>
      </c>
      <c r="H15" s="21">
        <v>0</v>
      </c>
      <c r="I15" s="10"/>
      <c r="J15" s="5" t="s">
        <v>52</v>
      </c>
      <c r="K15" s="2"/>
    </row>
    <row r="16" spans="1:11" ht="20.100000000000001" customHeight="1" x14ac:dyDescent="0.25">
      <c r="A16" s="34" t="s">
        <v>7</v>
      </c>
      <c r="B16" s="35"/>
      <c r="C16" s="28"/>
      <c r="D16" s="33" t="s">
        <v>66</v>
      </c>
      <c r="E16" s="22" t="s">
        <v>65</v>
      </c>
      <c r="F16" s="22" t="s">
        <v>60</v>
      </c>
      <c r="G16" s="22" t="s">
        <v>61</v>
      </c>
      <c r="H16" s="22">
        <f>SUM(H5:H15)</f>
        <v>0</v>
      </c>
      <c r="I16" s="6">
        <f>SUM(I5:I14)</f>
        <v>30833303.419999998</v>
      </c>
      <c r="J16" s="7"/>
      <c r="K16" s="2"/>
    </row>
    <row r="17" spans="1:11" ht="20.100000000000001" customHeight="1" x14ac:dyDescent="0.25">
      <c r="A17" s="34" t="s">
        <v>11</v>
      </c>
      <c r="B17" s="35"/>
      <c r="C17" s="28"/>
      <c r="D17" s="33" t="s">
        <v>67</v>
      </c>
      <c r="E17" s="22"/>
      <c r="F17" s="22"/>
      <c r="G17" s="22"/>
      <c r="H17" s="22"/>
      <c r="I17" s="6">
        <f>SUM(E17:H17)</f>
        <v>0</v>
      </c>
      <c r="J17" s="7"/>
      <c r="K17" s="2"/>
    </row>
    <row r="18" spans="1:11" s="11" customFormat="1" x14ac:dyDescent="0.25">
      <c r="B18" s="23" t="s">
        <v>56</v>
      </c>
      <c r="C18" s="23"/>
      <c r="D18" s="23"/>
    </row>
  </sheetData>
  <mergeCells count="12">
    <mergeCell ref="H1:J1"/>
    <mergeCell ref="E3:E4"/>
    <mergeCell ref="F3:F4"/>
    <mergeCell ref="G3:G4"/>
    <mergeCell ref="H3:H4"/>
    <mergeCell ref="J3:J4"/>
    <mergeCell ref="A2:J2"/>
    <mergeCell ref="A16:B16"/>
    <mergeCell ref="A17:B17"/>
    <mergeCell ref="B3:B4"/>
    <mergeCell ref="A3:A4"/>
    <mergeCell ref="I3:I4"/>
  </mergeCells>
  <phoneticPr fontId="4" type="noConversion"/>
  <pageMargins left="0.70866141732283472" right="0.70866141732283472" top="0.74803149606299213" bottom="0.74803149606299213" header="0.31496062992125984" footer="0.31496062992125984"/>
  <pageSetup paperSize="8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Tematy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Klaudiusz Nosewicz</dc:creator>
  <cp:lastModifiedBy>Radosław Krawczyk</cp:lastModifiedBy>
  <cp:lastPrinted>2022-12-01T13:25:04Z</cp:lastPrinted>
  <dcterms:created xsi:type="dcterms:W3CDTF">2022-04-08T11:07:55Z</dcterms:created>
  <dcterms:modified xsi:type="dcterms:W3CDTF">2022-12-02T09:13:44Z</dcterms:modified>
</cp:coreProperties>
</file>