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\Niepubliczne JOG\48 Dom dziecka — kopia\"/>
    </mc:Choice>
  </mc:AlternateContent>
  <xr:revisionPtr revIDLastSave="0" documentId="13_ncr:1_{013CDF0E-A987-4C08-9B99-B95D4707E097}" xr6:coauthVersionLast="47" xr6:coauthVersionMax="47" xr10:uidLastSave="{00000000-0000-0000-0000-000000000000}"/>
  <bookViews>
    <workbookView xWindow="-120" yWindow="-120" windowWidth="29040" windowHeight="15720" xr2:uid="{28FA1672-53A6-4C1E-A8AD-056F0F36C9A2}"/>
  </bookViews>
  <sheets>
    <sheet name="Część 8 art. sypki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0" i="3" l="1"/>
  <c r="I61" i="3" s="1"/>
  <c r="J61" i="3" s="1"/>
  <c r="G61" i="3"/>
  <c r="G57" i="3" l="1"/>
  <c r="I57" i="3" s="1"/>
  <c r="J57" i="3" s="1"/>
  <c r="G58" i="3"/>
  <c r="I58" i="3" s="1"/>
  <c r="J58" i="3" s="1"/>
  <c r="G28" i="3"/>
  <c r="G18" i="3" l="1"/>
  <c r="I18" i="3" s="1"/>
  <c r="J18" i="3" s="1"/>
  <c r="G55" i="3" l="1"/>
  <c r="G56" i="3"/>
  <c r="I56" i="3" s="1"/>
  <c r="J56" i="3" l="1"/>
  <c r="I55" i="3"/>
  <c r="J55" i="3" s="1"/>
  <c r="G54" i="3"/>
  <c r="I54" i="3" s="1"/>
  <c r="J54" i="3" s="1"/>
  <c r="G53" i="3"/>
  <c r="I53" i="3" s="1"/>
  <c r="G52" i="3"/>
  <c r="I52" i="3" s="1"/>
  <c r="G51" i="3"/>
  <c r="G50" i="3"/>
  <c r="J52" i="3" l="1"/>
  <c r="J53" i="3"/>
  <c r="I50" i="3"/>
  <c r="J50" i="3" s="1"/>
  <c r="I51" i="3"/>
  <c r="J51" i="3" s="1"/>
  <c r="G6" i="3" l="1"/>
  <c r="I6" i="3" s="1"/>
  <c r="G7" i="3"/>
  <c r="I7" i="3" s="1"/>
  <c r="J7" i="3" s="1"/>
  <c r="G8" i="3"/>
  <c r="G9" i="3"/>
  <c r="I9" i="3" s="1"/>
  <c r="G10" i="3"/>
  <c r="I10" i="3" s="1"/>
  <c r="J10" i="3" s="1"/>
  <c r="G11" i="3"/>
  <c r="G12" i="3"/>
  <c r="G13" i="3"/>
  <c r="G14" i="3"/>
  <c r="G15" i="3"/>
  <c r="I15" i="3" s="1"/>
  <c r="J15" i="3" s="1"/>
  <c r="G16" i="3"/>
  <c r="I16" i="3" s="1"/>
  <c r="G17" i="3"/>
  <c r="I17" i="3" s="1"/>
  <c r="G19" i="3"/>
  <c r="I19" i="3" s="1"/>
  <c r="J19" i="3" s="1"/>
  <c r="G20" i="3"/>
  <c r="G21" i="3"/>
  <c r="I21" i="3" s="1"/>
  <c r="G22" i="3"/>
  <c r="G23" i="3"/>
  <c r="G24" i="3"/>
  <c r="I24" i="3" s="1"/>
  <c r="J24" i="3" s="1"/>
  <c r="G25" i="3"/>
  <c r="I25" i="3" s="1"/>
  <c r="G26" i="3"/>
  <c r="I26" i="3" s="1"/>
  <c r="G27" i="3"/>
  <c r="I27" i="3" s="1"/>
  <c r="J27" i="3" s="1"/>
  <c r="G29" i="3"/>
  <c r="G30" i="3"/>
  <c r="G31" i="3"/>
  <c r="I31" i="3" s="1"/>
  <c r="G32" i="3"/>
  <c r="I32" i="3" s="1"/>
  <c r="J32" i="3" s="1"/>
  <c r="G33" i="3"/>
  <c r="I33" i="3" s="1"/>
  <c r="G34" i="3"/>
  <c r="I34" i="3" s="1"/>
  <c r="G35" i="3"/>
  <c r="I35" i="3" s="1"/>
  <c r="J35" i="3" s="1"/>
  <c r="G36" i="3"/>
  <c r="G37" i="3"/>
  <c r="G38" i="3"/>
  <c r="G39" i="3"/>
  <c r="I39" i="3" s="1"/>
  <c r="G40" i="3"/>
  <c r="I40" i="3" s="1"/>
  <c r="J40" i="3" s="1"/>
  <c r="G41" i="3"/>
  <c r="I41" i="3" s="1"/>
  <c r="G42" i="3"/>
  <c r="I42" i="3" s="1"/>
  <c r="G43" i="3"/>
  <c r="I43" i="3" s="1"/>
  <c r="J43" i="3" s="1"/>
  <c r="G44" i="3"/>
  <c r="G45" i="3"/>
  <c r="I45" i="3" s="1"/>
  <c r="G46" i="3"/>
  <c r="G47" i="3"/>
  <c r="G48" i="3"/>
  <c r="I48" i="3" s="1"/>
  <c r="J48" i="3" s="1"/>
  <c r="G49" i="3"/>
  <c r="I49" i="3" s="1"/>
  <c r="G5" i="3"/>
  <c r="I5" i="3" l="1"/>
  <c r="J5" i="3" s="1"/>
  <c r="G60" i="3"/>
  <c r="J39" i="3"/>
  <c r="J31" i="3"/>
  <c r="J6" i="3"/>
  <c r="I23" i="3"/>
  <c r="J23" i="3" s="1"/>
  <c r="I47" i="3"/>
  <c r="J47" i="3" s="1"/>
  <c r="I14" i="3"/>
  <c r="J14" i="3" s="1"/>
  <c r="J42" i="3"/>
  <c r="J34" i="3"/>
  <c r="J26" i="3"/>
  <c r="J17" i="3"/>
  <c r="J9" i="3"/>
  <c r="I46" i="3"/>
  <c r="J46" i="3" s="1"/>
  <c r="I38" i="3"/>
  <c r="J38" i="3" s="1"/>
  <c r="I30" i="3"/>
  <c r="J30" i="3" s="1"/>
  <c r="I22" i="3"/>
  <c r="I13" i="3"/>
  <c r="J13" i="3" s="1"/>
  <c r="J49" i="3"/>
  <c r="J41" i="3"/>
  <c r="J33" i="3"/>
  <c r="J25" i="3"/>
  <c r="J16" i="3"/>
  <c r="I44" i="3"/>
  <c r="J44" i="3" s="1"/>
  <c r="I36" i="3"/>
  <c r="J36" i="3" s="1"/>
  <c r="I28" i="3"/>
  <c r="J28" i="3" s="1"/>
  <c r="I20" i="3"/>
  <c r="J20" i="3" s="1"/>
  <c r="I11" i="3"/>
  <c r="J11" i="3" s="1"/>
  <c r="I29" i="3"/>
  <c r="J29" i="3" s="1"/>
  <c r="I37" i="3"/>
  <c r="J37" i="3" s="1"/>
  <c r="I12" i="3"/>
  <c r="J12" i="3" s="1"/>
  <c r="J45" i="3"/>
  <c r="J21" i="3"/>
  <c r="I8" i="3"/>
  <c r="J8" i="3" s="1"/>
  <c r="J22" i="3" l="1"/>
  <c r="J60" i="3" s="1"/>
</calcChain>
</file>

<file path=xl/sharedStrings.xml><?xml version="1.0" encoding="utf-8"?>
<sst xmlns="http://schemas.openxmlformats.org/spreadsheetml/2006/main" count="188" uniqueCount="104">
  <si>
    <t>Lp.</t>
  </si>
  <si>
    <t>Asortyment</t>
  </si>
  <si>
    <t>przybliżone zapotrzebowanie roczne</t>
  </si>
  <si>
    <t>Wartość netto</t>
  </si>
  <si>
    <t xml:space="preserve">Stawka VAT </t>
  </si>
  <si>
    <t>Wartość VAT</t>
  </si>
  <si>
    <t>Wartość brutto</t>
  </si>
  <si>
    <t>400g</t>
  </si>
  <si>
    <t>250g</t>
  </si>
  <si>
    <t>FORMULARZ CENOWY</t>
  </si>
  <si>
    <t>dla Centrum Pomocy Dziecku i Poradnictwa Rodzinnego w Grudziądzu, ul. Mikołaja z Ryńska 8</t>
  </si>
  <si>
    <t>30g</t>
  </si>
  <si>
    <t>1kg</t>
  </si>
  <si>
    <t>Razem</t>
  </si>
  <si>
    <t>………………..............................................</t>
  </si>
  <si>
    <t>(podpis Wykonawcy lub upoważnionego przedstawiciela)</t>
  </si>
  <si>
    <t>Wymogi:</t>
  </si>
  <si>
    <t>Zamawiający wymaga, na opakowaniu każdego z w/w produktów n/w informacji:</t>
  </si>
  <si>
    <t>-nazwa produktu</t>
  </si>
  <si>
    <t xml:space="preserve">-termin przydatności do spożycia </t>
  </si>
  <si>
    <t>-wykaz składników, alergenów</t>
  </si>
  <si>
    <t>-klasę jakości</t>
  </si>
  <si>
    <t>-nazwę dostawcy- producent, adres</t>
  </si>
  <si>
    <t>-warunki przechowywania</t>
  </si>
  <si>
    <t>-oznaczenie partii produkcyjnej oraz pozostałe informację zgodnie z aktualnie obowiązującym prawem</t>
  </si>
  <si>
    <t>kg</t>
  </si>
  <si>
    <t>Budyń waniliowy bez cukru</t>
  </si>
  <si>
    <t>1 kg</t>
  </si>
  <si>
    <t xml:space="preserve">Kwasek cytrynowy  </t>
  </si>
  <si>
    <t>Tymianek</t>
  </si>
  <si>
    <t>Zioła prowansalskie</t>
  </si>
  <si>
    <t>Żelatyna</t>
  </si>
  <si>
    <t>25g</t>
  </si>
  <si>
    <t>Ogółem</t>
  </si>
  <si>
    <t>Budyń śmietankowy bez cukru</t>
  </si>
  <si>
    <t>40g</t>
  </si>
  <si>
    <t xml:space="preserve">Przyprawa do gulaszu typu PRYMAT lub produkt równoważny </t>
  </si>
  <si>
    <t>138g</t>
  </si>
  <si>
    <t>34g</t>
  </si>
  <si>
    <t xml:space="preserve">Makaron zacierka Babuni </t>
  </si>
  <si>
    <t>500g</t>
  </si>
  <si>
    <t xml:space="preserve">Przyprawa do kurczaka Prymat lub równoważna  </t>
  </si>
  <si>
    <t>23g</t>
  </si>
  <si>
    <t>20g</t>
  </si>
  <si>
    <t>Przyprawa do ryb Prymat lub równoważana</t>
  </si>
  <si>
    <t>75g</t>
  </si>
  <si>
    <t>Bazylia suszona</t>
  </si>
  <si>
    <t>9g</t>
  </si>
  <si>
    <t>20-50g</t>
  </si>
  <si>
    <t>50g</t>
  </si>
  <si>
    <t>Dostawa pod zamówienie raz w tygodniu</t>
  </si>
  <si>
    <t>70g</t>
  </si>
  <si>
    <t>Sos sałatkowy koperkowo - ziołowy typu Knorr lub rownoważny</t>
  </si>
  <si>
    <t>Oregano szuszone</t>
  </si>
  <si>
    <t>300g</t>
  </si>
  <si>
    <t>32g</t>
  </si>
  <si>
    <t xml:space="preserve">250g </t>
  </si>
  <si>
    <t>400 g</t>
  </si>
  <si>
    <t>80g</t>
  </si>
  <si>
    <t>na dostawy artykułów sypkich</t>
  </si>
  <si>
    <t>Cukier biały</t>
  </si>
  <si>
    <t xml:space="preserve">Cukier puder </t>
  </si>
  <si>
    <t xml:space="preserve">Bułka tarta </t>
  </si>
  <si>
    <t>Kasza bulgur</t>
  </si>
  <si>
    <t>Kasza manna</t>
  </si>
  <si>
    <t>Kasza gryczana</t>
  </si>
  <si>
    <t>Ryż biały paczkowany</t>
  </si>
  <si>
    <t>Proszek do pieczenia</t>
  </si>
  <si>
    <t>Ziele angielskie</t>
  </si>
  <si>
    <t>Liść laurowy</t>
  </si>
  <si>
    <t xml:space="preserve">Przyprawa do karkówki Prymat lub równoważana </t>
  </si>
  <si>
    <t>Kakao rozpuszczalne typu Puchatek lub równoważne</t>
  </si>
  <si>
    <t xml:space="preserve">Papryka słodka  mielona </t>
  </si>
  <si>
    <t>Pieprz czarny mielony</t>
  </si>
  <si>
    <t>Przyprawa do piernika</t>
  </si>
  <si>
    <t>Gałka muszkatułowa mielona</t>
  </si>
  <si>
    <t xml:space="preserve">Soda oczyszczona </t>
  </si>
  <si>
    <t>Kasza jęczmienna perłowa paczkowana</t>
  </si>
  <si>
    <t>Herbata owocowa Saga malinowa lub równoważna, opakowanie 20 saszetek</t>
  </si>
  <si>
    <t>Mąka wrocławska Szczepanki typ 500 lub równoważna</t>
  </si>
  <si>
    <r>
      <t xml:space="preserve">Przyprawa  gyros </t>
    </r>
    <r>
      <rPr>
        <i/>
        <sz val="9"/>
        <rFont val="Times New Roman"/>
        <family val="1"/>
        <charset val="238"/>
      </rPr>
      <t>(skład: czosnek, kolendra, papryka słodka, gorczyca, rozmaryn, chilli, pieprz czarny, oregano, kozieradka, cukier, sól)</t>
    </r>
  </si>
  <si>
    <r>
      <t>Przyprawa warzywna bez soli i bez glutaminianu sodu (s</t>
    </r>
    <r>
      <rPr>
        <i/>
        <sz val="9"/>
        <rFont val="Times New Roman"/>
        <family val="1"/>
        <charset val="238"/>
      </rPr>
      <t>kład: suszone warzywa. Przyprawa w swoim składzie musi zawierać : marchew, seler, pasternak, natka pietruszki, por lub cebule. Oprócz wymienionych warzyw Zamawiający dopuszcza w przyprawie paprykę słodką , czosnek granulowany, lubczyk, kurkumę)</t>
    </r>
  </si>
  <si>
    <t>Curry</t>
  </si>
  <si>
    <t>Czosnek przyprawa</t>
  </si>
  <si>
    <r>
      <t>Herbata czarna 100% Lipton lub równoważna</t>
    </r>
    <r>
      <rPr>
        <i/>
        <sz val="9"/>
        <rFont val="Times New Roman"/>
        <family val="1"/>
        <charset val="238"/>
      </rPr>
      <t xml:space="preserve"> (w szaszetkach)</t>
    </r>
  </si>
  <si>
    <r>
      <t>Kakao naturalne ekstra ciemne.  (</t>
    </r>
    <r>
      <rPr>
        <i/>
        <sz val="9"/>
        <rFont val="Times New Roman"/>
        <family val="1"/>
        <charset val="238"/>
      </rPr>
      <t>Wartość odżywcze w 100 g produktu minimum : 303 kcal, 10,5 g tłuszczu, 13g węglowodanów,23,5 g białka)</t>
    </r>
  </si>
  <si>
    <r>
      <t xml:space="preserve">Sos pieczeniowy ciemny </t>
    </r>
    <r>
      <rPr>
        <i/>
        <sz val="9"/>
        <rFont val="Times New Roman"/>
        <family val="1"/>
        <charset val="238"/>
      </rPr>
      <t>(Skład: skrobia, tłuszcz palmowy, maltodekstryna, sól jodowana, mąka ryżowa, ekstrakty drożdżowe, sól, koncentrat pomidorowy (2,5%), syrop karmelowy, aromaty, papryka czerwona, cukier, koncentrat soku z jabłek, czosnek, koncentrat soku z cebuli, glukoza, pieprz biały, koncentrat soku z marchwi, olej słonecznikowy)</t>
    </r>
  </si>
  <si>
    <t>Sól jodowana</t>
  </si>
  <si>
    <t xml:space="preserve">Makaron świderki Lubella lub równoważny </t>
  </si>
  <si>
    <t>Makaron nitki Lubella lub rownoważny</t>
  </si>
  <si>
    <t xml:space="preserve">Makaron do lasagne Lubella lub rownoważny </t>
  </si>
  <si>
    <r>
      <t xml:space="preserve">Cukier waniliowy </t>
    </r>
    <r>
      <rPr>
        <i/>
        <sz val="9"/>
        <rFont val="Times New Roman"/>
        <family val="1"/>
        <charset val="238"/>
      </rPr>
      <t>(z laską prawdziwej wanili) niedopuszalny cukier wanilinowy z aromatem wanilinowym)</t>
    </r>
    <r>
      <rPr>
        <sz val="11"/>
        <rFont val="Times New Roman"/>
        <family val="1"/>
        <charset val="238"/>
      </rPr>
      <t xml:space="preserve"> </t>
    </r>
  </si>
  <si>
    <r>
      <t xml:space="preserve">Płatki kukurydziane czekoladoweLubella lub równoważne  </t>
    </r>
    <r>
      <rPr>
        <i/>
        <sz val="9"/>
        <rFont val="Times New Roman"/>
        <family val="1"/>
        <charset val="238"/>
      </rPr>
      <t xml:space="preserve">muszelki / kulki </t>
    </r>
  </si>
  <si>
    <t>Mączka ziemniaczana</t>
  </si>
  <si>
    <r>
      <t xml:space="preserve">Płatki kukurydziane typu Cornflakes lub równoważne </t>
    </r>
    <r>
      <rPr>
        <i/>
        <sz val="9"/>
        <rFont val="Times New Roman"/>
        <family val="1"/>
        <charset val="238"/>
      </rPr>
      <t xml:space="preserve">(skład: grys kukurydziany (99,9%), cukier, sól, glukoza, mineralna sól magnezowa, syrop cukru inwertowanego, melasa, regulator kwasowości (fosforany sodu), mineralna sól potasowa, substancje wzbogacające: witaminy (B3, B5, B2, B6, B9)) </t>
    </r>
  </si>
  <si>
    <r>
      <t xml:space="preserve">Napój herbaciany Ekland lub równoważny </t>
    </r>
    <r>
      <rPr>
        <i/>
        <sz val="9"/>
        <rFont val="Times New Roman"/>
        <family val="1"/>
        <charset val="238"/>
      </rPr>
      <t>(smak: malina, wieloowocowa, cytrynowa, owoce leśne)</t>
    </r>
  </si>
  <si>
    <t>Kawa zbożowa Anatol bądź równoważna</t>
  </si>
  <si>
    <r>
      <t xml:space="preserve">Kisiel </t>
    </r>
    <r>
      <rPr>
        <i/>
        <sz val="9"/>
        <rFont val="Times New Roman"/>
        <family val="1"/>
        <charset val="238"/>
      </rPr>
      <t>bez dodatku syropu glukozowo - fruktozowego</t>
    </r>
    <r>
      <rPr>
        <sz val="11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oraz sztucznych barwników w tym koszeliny: smak: truskawkowy, malinowy, cytrrynowy</t>
    </r>
  </si>
  <si>
    <r>
      <t xml:space="preserve">Herbata ziołowa </t>
    </r>
    <r>
      <rPr>
        <i/>
        <sz val="9"/>
        <rFont val="Times New Roman"/>
        <family val="1"/>
        <charset val="238"/>
      </rPr>
      <t>w saszetkach miętowa, rumiankowa</t>
    </r>
  </si>
  <si>
    <t>Majeranek otarty</t>
  </si>
  <si>
    <t>37-50g</t>
  </si>
  <si>
    <t>Gramatura opakowań (dopuszczalne odchylenia 10-20%)</t>
  </si>
  <si>
    <r>
      <t xml:space="preserve">Galaretka owocowa, </t>
    </r>
    <r>
      <rPr>
        <sz val="9"/>
        <rFont val="Times New Roman"/>
        <family val="1"/>
        <charset val="238"/>
      </rPr>
      <t>(</t>
    </r>
    <r>
      <rPr>
        <i/>
        <sz val="9"/>
        <rFont val="Times New Roman"/>
        <family val="1"/>
        <charset val="238"/>
      </rPr>
      <t>smak : malinowa, ananasowa, pomarańczowa, truskawkowa)</t>
    </r>
  </si>
  <si>
    <t xml:space="preserve">Cena netto za jednostkę miary określoną w kolumnie 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</si>
</sst>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i/>
      <sz val="9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42"/>
      </patternFill>
    </fill>
  </fills>
  <borders count="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8" fillId="0" borderId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43" fontId="7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/>
    <xf numFmtId="4" fontId="3" fillId="0" borderId="2" xfId="0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top"/>
    </xf>
    <xf numFmtId="0" fontId="2" fillId="0" borderId="5" xfId="0" applyFont="1" applyBorder="1"/>
    <xf numFmtId="0" fontId="4" fillId="2" borderId="5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4" fillId="3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2" fontId="6" fillId="4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10" fillId="0" borderId="0" xfId="0" applyFont="1"/>
    <xf numFmtId="0" fontId="14" fillId="0" borderId="0" xfId="0" applyFont="1"/>
    <xf numFmtId="0" fontId="4" fillId="0" borderId="7" xfId="0" applyFont="1" applyBorder="1" applyAlignment="1">
      <alignment horizontal="left" vertical="center" wrapText="1"/>
    </xf>
    <xf numFmtId="0" fontId="13" fillId="0" borderId="0" xfId="0" applyFont="1"/>
    <xf numFmtId="0" fontId="4" fillId="0" borderId="7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left" vertical="center"/>
    </xf>
    <xf numFmtId="9" fontId="4" fillId="0" borderId="5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" fontId="2" fillId="0" borderId="5" xfId="0" applyNumberFormat="1" applyFont="1" applyBorder="1"/>
    <xf numFmtId="43" fontId="6" fillId="4" borderId="5" xfId="4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</cellXfs>
  <cellStyles count="5">
    <cellStyle name="Dziesiętny" xfId="4" builtinId="3"/>
    <cellStyle name="Normalny" xfId="0" builtinId="0"/>
    <cellStyle name="Normalny 2" xfId="1" xr:uid="{5FF9915F-84DC-41F3-990A-4E46F21C2DCD}"/>
    <cellStyle name="Walutowy 2" xfId="2" xr:uid="{65C07F0B-2294-4841-8F1A-9ECA83040D75}"/>
    <cellStyle name="Walutowy 3" xfId="3" xr:uid="{2A62B58F-D670-4224-8887-BB6CE7A999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E29D6-575D-4DF9-B763-EA1554A5F422}">
  <sheetPr>
    <pageSetUpPr fitToPage="1"/>
  </sheetPr>
  <dimension ref="A1:N81"/>
  <sheetViews>
    <sheetView tabSelected="1" zoomScale="80" zoomScaleNormal="80" workbookViewId="0">
      <selection activeCell="A2" sqref="A2:J2"/>
    </sheetView>
  </sheetViews>
  <sheetFormatPr defaultRowHeight="15" x14ac:dyDescent="0.25"/>
  <cols>
    <col min="2" max="2" width="32.28515625" customWidth="1"/>
    <col min="3" max="3" width="13.7109375" customWidth="1"/>
    <col min="6" max="6" width="28.28515625" customWidth="1"/>
    <col min="10" max="10" width="10.42578125" bestFit="1" customWidth="1"/>
  </cols>
  <sheetData>
    <row r="1" spans="1:11" x14ac:dyDescent="0.25">
      <c r="A1" s="37" t="s">
        <v>9</v>
      </c>
      <c r="B1" s="37"/>
      <c r="C1" s="37"/>
      <c r="D1" s="37"/>
      <c r="E1" s="37"/>
      <c r="F1" s="37"/>
      <c r="G1" s="37"/>
      <c r="H1" s="37"/>
      <c r="I1" s="37"/>
      <c r="J1" s="37"/>
      <c r="K1" s="2"/>
    </row>
    <row r="2" spans="1:11" x14ac:dyDescent="0.25">
      <c r="A2" s="38" t="s">
        <v>59</v>
      </c>
      <c r="B2" s="38"/>
      <c r="C2" s="38"/>
      <c r="D2" s="38"/>
      <c r="E2" s="38"/>
      <c r="F2" s="38"/>
      <c r="G2" s="38"/>
      <c r="H2" s="38"/>
      <c r="I2" s="38"/>
      <c r="J2" s="38"/>
      <c r="K2" s="2"/>
    </row>
    <row r="3" spans="1:11" x14ac:dyDescent="0.25">
      <c r="A3" s="39" t="s">
        <v>10</v>
      </c>
      <c r="B3" s="40"/>
      <c r="C3" s="40"/>
      <c r="D3" s="40"/>
      <c r="E3" s="40"/>
      <c r="F3" s="40"/>
      <c r="G3" s="40"/>
      <c r="H3" s="40"/>
      <c r="I3" s="40"/>
      <c r="J3" s="44"/>
      <c r="K3" s="2"/>
    </row>
    <row r="4" spans="1:11" ht="75" x14ac:dyDescent="0.25">
      <c r="A4" s="18" t="s">
        <v>0</v>
      </c>
      <c r="B4" s="18" t="s">
        <v>1</v>
      </c>
      <c r="C4" s="8" t="s">
        <v>101</v>
      </c>
      <c r="D4" s="43" t="s">
        <v>2</v>
      </c>
      <c r="E4" s="43"/>
      <c r="F4" s="19" t="s">
        <v>103</v>
      </c>
      <c r="G4" s="18" t="s">
        <v>3</v>
      </c>
      <c r="H4" s="18" t="s">
        <v>4</v>
      </c>
      <c r="I4" s="19" t="s">
        <v>5</v>
      </c>
      <c r="J4" s="19" t="s">
        <v>6</v>
      </c>
      <c r="K4" s="2"/>
    </row>
    <row r="5" spans="1:11" x14ac:dyDescent="0.25">
      <c r="A5" s="10">
        <v>1</v>
      </c>
      <c r="B5" s="9" t="s">
        <v>46</v>
      </c>
      <c r="C5" s="10" t="s">
        <v>48</v>
      </c>
      <c r="D5" s="9">
        <v>0.1</v>
      </c>
      <c r="E5" s="9" t="s">
        <v>25</v>
      </c>
      <c r="F5" s="32"/>
      <c r="G5" s="32">
        <f>(F5*D5)</f>
        <v>0</v>
      </c>
      <c r="H5" s="33">
        <v>0</v>
      </c>
      <c r="I5" s="32">
        <f>(G5*H5)</f>
        <v>0</v>
      </c>
      <c r="J5" s="32">
        <f>SUM(G5+I5)</f>
        <v>0</v>
      </c>
      <c r="K5" s="2"/>
    </row>
    <row r="6" spans="1:11" x14ac:dyDescent="0.25">
      <c r="A6" s="10">
        <v>2</v>
      </c>
      <c r="B6" s="9" t="s">
        <v>34</v>
      </c>
      <c r="C6" s="10" t="s">
        <v>35</v>
      </c>
      <c r="D6" s="9">
        <v>6</v>
      </c>
      <c r="E6" s="9" t="s">
        <v>25</v>
      </c>
      <c r="F6" s="32"/>
      <c r="G6" s="32">
        <f t="shared" ref="G6:G18" si="0">(F6*D6)</f>
        <v>0</v>
      </c>
      <c r="H6" s="33">
        <v>0</v>
      </c>
      <c r="I6" s="32">
        <f t="shared" ref="I6:I18" si="1">(G6*H6)</f>
        <v>0</v>
      </c>
      <c r="J6" s="32">
        <f t="shared" ref="J6:J18" si="2">SUM(G6+I6)</f>
        <v>0</v>
      </c>
      <c r="K6" s="2"/>
    </row>
    <row r="7" spans="1:11" x14ac:dyDescent="0.25">
      <c r="A7" s="10">
        <v>3</v>
      </c>
      <c r="B7" s="21" t="s">
        <v>26</v>
      </c>
      <c r="C7" s="10" t="s">
        <v>35</v>
      </c>
      <c r="D7" s="9">
        <v>6</v>
      </c>
      <c r="E7" s="9" t="s">
        <v>25</v>
      </c>
      <c r="F7" s="32"/>
      <c r="G7" s="32">
        <f t="shared" si="0"/>
        <v>0</v>
      </c>
      <c r="H7" s="33">
        <v>0</v>
      </c>
      <c r="I7" s="32">
        <f t="shared" si="1"/>
        <v>0</v>
      </c>
      <c r="J7" s="32">
        <f t="shared" si="2"/>
        <v>0</v>
      </c>
      <c r="K7" s="2"/>
    </row>
    <row r="8" spans="1:11" x14ac:dyDescent="0.25">
      <c r="A8" s="10">
        <v>4</v>
      </c>
      <c r="B8" s="9" t="s">
        <v>62</v>
      </c>
      <c r="C8" s="10" t="s">
        <v>40</v>
      </c>
      <c r="D8" s="9">
        <v>35</v>
      </c>
      <c r="E8" s="9" t="s">
        <v>25</v>
      </c>
      <c r="F8" s="32"/>
      <c r="G8" s="32">
        <f t="shared" si="0"/>
        <v>0</v>
      </c>
      <c r="H8" s="33">
        <v>0</v>
      </c>
      <c r="I8" s="32">
        <f t="shared" si="1"/>
        <v>0</v>
      </c>
      <c r="J8" s="32">
        <f t="shared" si="2"/>
        <v>0</v>
      </c>
      <c r="K8" s="5"/>
    </row>
    <row r="9" spans="1:11" ht="24" customHeight="1" x14ac:dyDescent="0.25">
      <c r="A9" s="10">
        <v>5</v>
      </c>
      <c r="B9" s="9" t="s">
        <v>60</v>
      </c>
      <c r="C9" s="10" t="s">
        <v>12</v>
      </c>
      <c r="D9" s="9">
        <v>200</v>
      </c>
      <c r="E9" s="9" t="s">
        <v>25</v>
      </c>
      <c r="F9" s="32"/>
      <c r="G9" s="32">
        <f t="shared" si="0"/>
        <v>0</v>
      </c>
      <c r="H9" s="33">
        <v>0</v>
      </c>
      <c r="I9" s="32">
        <f t="shared" si="1"/>
        <v>0</v>
      </c>
      <c r="J9" s="32">
        <f t="shared" si="2"/>
        <v>0</v>
      </c>
      <c r="K9" s="2"/>
    </row>
    <row r="10" spans="1:11" x14ac:dyDescent="0.25">
      <c r="A10" s="10">
        <v>6</v>
      </c>
      <c r="B10" s="9" t="s">
        <v>61</v>
      </c>
      <c r="C10" s="10" t="s">
        <v>57</v>
      </c>
      <c r="D10" s="9">
        <v>8</v>
      </c>
      <c r="E10" s="9" t="s">
        <v>25</v>
      </c>
      <c r="F10" s="32"/>
      <c r="G10" s="32">
        <f t="shared" si="0"/>
        <v>0</v>
      </c>
      <c r="H10" s="33">
        <v>0</v>
      </c>
      <c r="I10" s="32">
        <f t="shared" si="1"/>
        <v>0</v>
      </c>
      <c r="J10" s="32">
        <f t="shared" si="2"/>
        <v>0</v>
      </c>
      <c r="K10" s="2"/>
    </row>
    <row r="11" spans="1:11" ht="39" x14ac:dyDescent="0.25">
      <c r="A11" s="10">
        <v>7</v>
      </c>
      <c r="B11" s="9" t="s">
        <v>91</v>
      </c>
      <c r="C11" s="10" t="s">
        <v>55</v>
      </c>
      <c r="D11" s="9">
        <v>4</v>
      </c>
      <c r="E11" s="9" t="s">
        <v>25</v>
      </c>
      <c r="F11" s="32"/>
      <c r="G11" s="32">
        <f t="shared" si="0"/>
        <v>0</v>
      </c>
      <c r="H11" s="33">
        <v>0</v>
      </c>
      <c r="I11" s="32">
        <f t="shared" si="1"/>
        <v>0</v>
      </c>
      <c r="J11" s="32">
        <f t="shared" si="2"/>
        <v>0</v>
      </c>
      <c r="K11" s="2"/>
    </row>
    <row r="12" spans="1:11" ht="26.45" customHeight="1" x14ac:dyDescent="0.25">
      <c r="A12" s="10">
        <v>8</v>
      </c>
      <c r="B12" s="9" t="s">
        <v>82</v>
      </c>
      <c r="C12" s="10" t="s">
        <v>43</v>
      </c>
      <c r="D12" s="9">
        <v>0.1</v>
      </c>
      <c r="E12" s="9" t="s">
        <v>25</v>
      </c>
      <c r="F12" s="32"/>
      <c r="G12" s="32">
        <f t="shared" si="0"/>
        <v>0</v>
      </c>
      <c r="H12" s="33">
        <v>0</v>
      </c>
      <c r="I12" s="32">
        <f t="shared" si="1"/>
        <v>0</v>
      </c>
      <c r="J12" s="32">
        <f t="shared" si="2"/>
        <v>0</v>
      </c>
      <c r="K12" s="2"/>
    </row>
    <row r="13" spans="1:11" x14ac:dyDescent="0.25">
      <c r="A13" s="10">
        <v>9</v>
      </c>
      <c r="B13" s="9" t="s">
        <v>83</v>
      </c>
      <c r="C13" s="10" t="s">
        <v>35</v>
      </c>
      <c r="D13" s="9">
        <v>0.5</v>
      </c>
      <c r="E13" s="9" t="s">
        <v>25</v>
      </c>
      <c r="F13" s="32"/>
      <c r="G13" s="32">
        <f t="shared" si="0"/>
        <v>0</v>
      </c>
      <c r="H13" s="33">
        <v>0</v>
      </c>
      <c r="I13" s="32">
        <f t="shared" si="1"/>
        <v>0</v>
      </c>
      <c r="J13" s="32">
        <f t="shared" si="2"/>
        <v>0</v>
      </c>
      <c r="K13" s="2"/>
    </row>
    <row r="14" spans="1:11" ht="39" x14ac:dyDescent="0.25">
      <c r="A14" s="10">
        <v>10</v>
      </c>
      <c r="B14" s="9" t="s">
        <v>102</v>
      </c>
      <c r="C14" s="10" t="s">
        <v>51</v>
      </c>
      <c r="D14" s="9">
        <v>22</v>
      </c>
      <c r="E14" s="9" t="s">
        <v>25</v>
      </c>
      <c r="F14" s="32"/>
      <c r="G14" s="32">
        <f t="shared" si="0"/>
        <v>0</v>
      </c>
      <c r="H14" s="33">
        <v>0</v>
      </c>
      <c r="I14" s="32">
        <f t="shared" si="1"/>
        <v>0</v>
      </c>
      <c r="J14" s="32">
        <f t="shared" si="2"/>
        <v>0</v>
      </c>
      <c r="K14" s="2"/>
    </row>
    <row r="15" spans="1:11" x14ac:dyDescent="0.25">
      <c r="A15" s="10">
        <v>11</v>
      </c>
      <c r="B15" s="9" t="s">
        <v>75</v>
      </c>
      <c r="C15" s="10" t="s">
        <v>32</v>
      </c>
      <c r="D15" s="9">
        <v>0.1</v>
      </c>
      <c r="E15" s="9" t="s">
        <v>25</v>
      </c>
      <c r="F15" s="32"/>
      <c r="G15" s="32">
        <f t="shared" si="0"/>
        <v>0</v>
      </c>
      <c r="H15" s="33">
        <v>0</v>
      </c>
      <c r="I15" s="32">
        <f t="shared" si="1"/>
        <v>0</v>
      </c>
      <c r="J15" s="32">
        <f t="shared" si="2"/>
        <v>0</v>
      </c>
      <c r="K15" s="2"/>
    </row>
    <row r="16" spans="1:11" ht="30" x14ac:dyDescent="0.25">
      <c r="A16" s="10">
        <v>12</v>
      </c>
      <c r="B16" s="9" t="s">
        <v>84</v>
      </c>
      <c r="C16" s="10" t="s">
        <v>37</v>
      </c>
      <c r="D16" s="9">
        <v>2</v>
      </c>
      <c r="E16" s="9" t="s">
        <v>25</v>
      </c>
      <c r="F16" s="32"/>
      <c r="G16" s="32">
        <f t="shared" si="0"/>
        <v>0</v>
      </c>
      <c r="H16" s="33">
        <v>0</v>
      </c>
      <c r="I16" s="32">
        <f t="shared" si="1"/>
        <v>0</v>
      </c>
      <c r="J16" s="32">
        <f t="shared" si="2"/>
        <v>0</v>
      </c>
      <c r="K16" s="2"/>
    </row>
    <row r="17" spans="1:12" ht="45" x14ac:dyDescent="0.25">
      <c r="A17" s="10">
        <v>13</v>
      </c>
      <c r="B17" s="9" t="s">
        <v>78</v>
      </c>
      <c r="C17" s="10" t="s">
        <v>38</v>
      </c>
      <c r="D17" s="9">
        <v>3</v>
      </c>
      <c r="E17" s="9" t="s">
        <v>25</v>
      </c>
      <c r="F17" s="32"/>
      <c r="G17" s="32">
        <f t="shared" si="0"/>
        <v>0</v>
      </c>
      <c r="H17" s="33">
        <v>0</v>
      </c>
      <c r="I17" s="32">
        <f t="shared" si="1"/>
        <v>0</v>
      </c>
      <c r="J17" s="32">
        <f t="shared" si="2"/>
        <v>0</v>
      </c>
      <c r="K17" s="2"/>
    </row>
    <row r="18" spans="1:12" ht="27" x14ac:dyDescent="0.25">
      <c r="A18" s="10">
        <v>14</v>
      </c>
      <c r="B18" s="29" t="s">
        <v>98</v>
      </c>
      <c r="C18" s="31" t="s">
        <v>100</v>
      </c>
      <c r="D18" s="29">
        <v>0.5</v>
      </c>
      <c r="E18" s="29" t="s">
        <v>25</v>
      </c>
      <c r="F18" s="32"/>
      <c r="G18" s="32">
        <f t="shared" si="0"/>
        <v>0</v>
      </c>
      <c r="H18" s="33">
        <v>0</v>
      </c>
      <c r="I18" s="32">
        <f t="shared" si="1"/>
        <v>0</v>
      </c>
      <c r="J18" s="32">
        <f t="shared" si="2"/>
        <v>0</v>
      </c>
      <c r="K18" s="2"/>
    </row>
    <row r="19" spans="1:12" ht="54" x14ac:dyDescent="0.25">
      <c r="A19" s="10">
        <v>15</v>
      </c>
      <c r="B19" s="9" t="s">
        <v>85</v>
      </c>
      <c r="C19" s="10" t="s">
        <v>58</v>
      </c>
      <c r="D19" s="9">
        <v>1</v>
      </c>
      <c r="E19" s="9" t="s">
        <v>25</v>
      </c>
      <c r="F19" s="32"/>
      <c r="G19" s="32">
        <f t="shared" ref="G19:G50" si="3">(F19*D19)</f>
        <v>0</v>
      </c>
      <c r="H19" s="33">
        <v>0</v>
      </c>
      <c r="I19" s="32">
        <f t="shared" ref="I19:I50" si="4">(G19*H19)</f>
        <v>0</v>
      </c>
      <c r="J19" s="32">
        <f t="shared" ref="J19:J50" si="5">SUM(G19+I19)</f>
        <v>0</v>
      </c>
      <c r="K19" s="30"/>
      <c r="L19" s="28"/>
    </row>
    <row r="20" spans="1:12" ht="30" x14ac:dyDescent="0.25">
      <c r="A20" s="10">
        <v>16</v>
      </c>
      <c r="B20" s="9" t="s">
        <v>71</v>
      </c>
      <c r="C20" s="10" t="s">
        <v>54</v>
      </c>
      <c r="D20" s="9">
        <v>10</v>
      </c>
      <c r="E20" s="9" t="s">
        <v>25</v>
      </c>
      <c r="F20" s="32"/>
      <c r="G20" s="32">
        <f t="shared" si="3"/>
        <v>0</v>
      </c>
      <c r="H20" s="33">
        <v>0</v>
      </c>
      <c r="I20" s="32">
        <f t="shared" si="4"/>
        <v>0</v>
      </c>
      <c r="J20" s="32">
        <f t="shared" si="5"/>
        <v>0</v>
      </c>
      <c r="K20" s="30"/>
      <c r="L20" s="28"/>
    </row>
    <row r="21" spans="1:12" x14ac:dyDescent="0.25">
      <c r="A21" s="10">
        <v>17</v>
      </c>
      <c r="B21" s="9" t="s">
        <v>63</v>
      </c>
      <c r="C21" s="10" t="s">
        <v>7</v>
      </c>
      <c r="D21" s="9">
        <v>2</v>
      </c>
      <c r="E21" s="9" t="s">
        <v>25</v>
      </c>
      <c r="F21" s="32"/>
      <c r="G21" s="32">
        <f t="shared" si="3"/>
        <v>0</v>
      </c>
      <c r="H21" s="33">
        <v>0</v>
      </c>
      <c r="I21" s="32">
        <f t="shared" si="4"/>
        <v>0</v>
      </c>
      <c r="J21" s="32">
        <f t="shared" si="5"/>
        <v>0</v>
      </c>
      <c r="K21" s="2"/>
    </row>
    <row r="22" spans="1:12" x14ac:dyDescent="0.25">
      <c r="A22" s="10">
        <v>18</v>
      </c>
      <c r="B22" s="9" t="s">
        <v>65</v>
      </c>
      <c r="C22" s="10" t="s">
        <v>7</v>
      </c>
      <c r="D22" s="9">
        <v>2</v>
      </c>
      <c r="E22" s="9" t="s">
        <v>25</v>
      </c>
      <c r="F22" s="32"/>
      <c r="G22" s="32">
        <f t="shared" si="3"/>
        <v>0</v>
      </c>
      <c r="H22" s="33">
        <v>0</v>
      </c>
      <c r="I22" s="32">
        <f t="shared" si="4"/>
        <v>0</v>
      </c>
      <c r="J22" s="32">
        <f t="shared" si="5"/>
        <v>0</v>
      </c>
      <c r="K22" s="4"/>
    </row>
    <row r="23" spans="1:12" ht="30" x14ac:dyDescent="0.25">
      <c r="A23" s="10">
        <v>19</v>
      </c>
      <c r="B23" s="9" t="s">
        <v>77</v>
      </c>
      <c r="C23" s="10" t="s">
        <v>7</v>
      </c>
      <c r="D23" s="9">
        <v>26</v>
      </c>
      <c r="E23" s="9" t="s">
        <v>25</v>
      </c>
      <c r="F23" s="32"/>
      <c r="G23" s="32">
        <f t="shared" si="3"/>
        <v>0</v>
      </c>
      <c r="H23" s="33">
        <v>0</v>
      </c>
      <c r="I23" s="32">
        <f t="shared" si="4"/>
        <v>0</v>
      </c>
      <c r="J23" s="32">
        <f t="shared" si="5"/>
        <v>0</v>
      </c>
      <c r="K23" s="4"/>
    </row>
    <row r="24" spans="1:12" x14ac:dyDescent="0.25">
      <c r="A24" s="10">
        <v>20</v>
      </c>
      <c r="B24" s="9" t="s">
        <v>64</v>
      </c>
      <c r="C24" s="10" t="s">
        <v>7</v>
      </c>
      <c r="D24" s="9">
        <v>25</v>
      </c>
      <c r="E24" s="9" t="s">
        <v>25</v>
      </c>
      <c r="F24" s="32"/>
      <c r="G24" s="32">
        <f t="shared" si="3"/>
        <v>0</v>
      </c>
      <c r="H24" s="33">
        <v>0</v>
      </c>
      <c r="I24" s="32">
        <f t="shared" si="4"/>
        <v>0</v>
      </c>
      <c r="J24" s="32">
        <f t="shared" si="5"/>
        <v>0</v>
      </c>
      <c r="K24" s="4"/>
    </row>
    <row r="25" spans="1:12" ht="24.6" customHeight="1" x14ac:dyDescent="0.25">
      <c r="A25" s="10">
        <v>21</v>
      </c>
      <c r="B25" s="9" t="s">
        <v>96</v>
      </c>
      <c r="C25" s="10" t="s">
        <v>7</v>
      </c>
      <c r="D25" s="9">
        <v>1</v>
      </c>
      <c r="E25" s="9" t="s">
        <v>25</v>
      </c>
      <c r="F25" s="32"/>
      <c r="G25" s="32">
        <f t="shared" si="3"/>
        <v>0</v>
      </c>
      <c r="H25" s="33">
        <v>0</v>
      </c>
      <c r="I25" s="32">
        <f t="shared" si="4"/>
        <v>0</v>
      </c>
      <c r="J25" s="32">
        <f t="shared" si="5"/>
        <v>0</v>
      </c>
      <c r="K25" s="4"/>
    </row>
    <row r="26" spans="1:12" ht="54" x14ac:dyDescent="0.25">
      <c r="A26" s="10">
        <v>22</v>
      </c>
      <c r="B26" s="9" t="s">
        <v>97</v>
      </c>
      <c r="C26" s="10" t="s">
        <v>35</v>
      </c>
      <c r="D26" s="9">
        <v>6</v>
      </c>
      <c r="E26" s="9" t="s">
        <v>25</v>
      </c>
      <c r="F26" s="32"/>
      <c r="G26" s="32">
        <f t="shared" si="3"/>
        <v>0</v>
      </c>
      <c r="H26" s="33">
        <v>0</v>
      </c>
      <c r="I26" s="32">
        <f t="shared" si="4"/>
        <v>0</v>
      </c>
      <c r="J26" s="32">
        <f t="shared" si="5"/>
        <v>0</v>
      </c>
      <c r="K26" s="2"/>
    </row>
    <row r="27" spans="1:12" x14ac:dyDescent="0.25">
      <c r="A27" s="10">
        <v>23</v>
      </c>
      <c r="B27" s="9" t="s">
        <v>28</v>
      </c>
      <c r="C27" s="10" t="s">
        <v>35</v>
      </c>
      <c r="D27" s="9">
        <v>1</v>
      </c>
      <c r="E27" s="9" t="s">
        <v>25</v>
      </c>
      <c r="F27" s="32"/>
      <c r="G27" s="32">
        <f t="shared" si="3"/>
        <v>0</v>
      </c>
      <c r="H27" s="33">
        <v>0</v>
      </c>
      <c r="I27" s="32">
        <f t="shared" si="4"/>
        <v>0</v>
      </c>
      <c r="J27" s="32">
        <f t="shared" si="5"/>
        <v>0</v>
      </c>
      <c r="K27" s="4"/>
    </row>
    <row r="28" spans="1:12" x14ac:dyDescent="0.25">
      <c r="A28" s="10">
        <v>24</v>
      </c>
      <c r="B28" s="9" t="s">
        <v>69</v>
      </c>
      <c r="C28" s="10" t="s">
        <v>35</v>
      </c>
      <c r="D28" s="9">
        <v>1</v>
      </c>
      <c r="E28" s="9" t="s">
        <v>25</v>
      </c>
      <c r="F28" s="32"/>
      <c r="G28" s="32">
        <f>(F28*D28)</f>
        <v>0</v>
      </c>
      <c r="H28" s="33">
        <v>0</v>
      </c>
      <c r="I28" s="32">
        <f t="shared" si="4"/>
        <v>0</v>
      </c>
      <c r="J28" s="32">
        <f t="shared" si="5"/>
        <v>0</v>
      </c>
    </row>
    <row r="29" spans="1:12" x14ac:dyDescent="0.25">
      <c r="A29" s="10">
        <v>25</v>
      </c>
      <c r="B29" s="9" t="s">
        <v>99</v>
      </c>
      <c r="C29" s="10" t="s">
        <v>35</v>
      </c>
      <c r="D29" s="9">
        <v>0.5</v>
      </c>
      <c r="E29" s="9" t="s">
        <v>25</v>
      </c>
      <c r="F29" s="32"/>
      <c r="G29" s="32">
        <f t="shared" si="3"/>
        <v>0</v>
      </c>
      <c r="H29" s="33">
        <v>0</v>
      </c>
      <c r="I29" s="32">
        <f t="shared" si="4"/>
        <v>0</v>
      </c>
      <c r="J29" s="32">
        <f t="shared" si="5"/>
        <v>0</v>
      </c>
    </row>
    <row r="30" spans="1:12" ht="30" x14ac:dyDescent="0.25">
      <c r="A30" s="10">
        <v>26</v>
      </c>
      <c r="B30" s="9" t="s">
        <v>90</v>
      </c>
      <c r="C30" s="10" t="s">
        <v>7</v>
      </c>
      <c r="D30" s="9">
        <v>3</v>
      </c>
      <c r="E30" s="9" t="s">
        <v>25</v>
      </c>
      <c r="F30" s="32"/>
      <c r="G30" s="32">
        <f t="shared" si="3"/>
        <v>0</v>
      </c>
      <c r="H30" s="33">
        <v>0</v>
      </c>
      <c r="I30" s="32">
        <f t="shared" si="4"/>
        <v>0</v>
      </c>
      <c r="J30" s="32">
        <f t="shared" si="5"/>
        <v>0</v>
      </c>
    </row>
    <row r="31" spans="1:12" ht="26.45" customHeight="1" x14ac:dyDescent="0.25">
      <c r="A31" s="10">
        <v>27</v>
      </c>
      <c r="B31" s="9" t="s">
        <v>89</v>
      </c>
      <c r="C31" s="10" t="s">
        <v>40</v>
      </c>
      <c r="D31" s="9">
        <v>15</v>
      </c>
      <c r="E31" s="9" t="s">
        <v>25</v>
      </c>
      <c r="F31" s="32"/>
      <c r="G31" s="32">
        <f t="shared" si="3"/>
        <v>0</v>
      </c>
      <c r="H31" s="33">
        <v>0</v>
      </c>
      <c r="I31" s="32">
        <f t="shared" si="4"/>
        <v>0</v>
      </c>
      <c r="J31" s="32">
        <f t="shared" si="5"/>
        <v>0</v>
      </c>
      <c r="K31" s="2"/>
    </row>
    <row r="32" spans="1:12" ht="28.15" customHeight="1" x14ac:dyDescent="0.25">
      <c r="A32" s="10">
        <v>28</v>
      </c>
      <c r="B32" s="9" t="s">
        <v>88</v>
      </c>
      <c r="C32" s="10" t="s">
        <v>40</v>
      </c>
      <c r="D32" s="9">
        <v>35</v>
      </c>
      <c r="E32" s="9" t="s">
        <v>25</v>
      </c>
      <c r="F32" s="32"/>
      <c r="G32" s="32">
        <f t="shared" si="3"/>
        <v>0</v>
      </c>
      <c r="H32" s="33">
        <v>0</v>
      </c>
      <c r="I32" s="32">
        <f t="shared" si="4"/>
        <v>0</v>
      </c>
      <c r="J32" s="32">
        <f t="shared" si="5"/>
        <v>0</v>
      </c>
      <c r="K32" s="2"/>
    </row>
    <row r="33" spans="1:14" ht="27" customHeight="1" x14ac:dyDescent="0.25">
      <c r="A33" s="10">
        <v>29</v>
      </c>
      <c r="B33" s="9" t="s">
        <v>39</v>
      </c>
      <c r="C33" s="10" t="s">
        <v>8</v>
      </c>
      <c r="D33" s="9">
        <v>10</v>
      </c>
      <c r="E33" s="9" t="s">
        <v>25</v>
      </c>
      <c r="F33" s="32"/>
      <c r="G33" s="32">
        <f t="shared" si="3"/>
        <v>0</v>
      </c>
      <c r="H33" s="33">
        <v>0</v>
      </c>
      <c r="I33" s="32">
        <f t="shared" si="4"/>
        <v>0</v>
      </c>
      <c r="J33" s="32">
        <f t="shared" si="5"/>
        <v>0</v>
      </c>
      <c r="K33" s="2"/>
    </row>
    <row r="34" spans="1:14" x14ac:dyDescent="0.25">
      <c r="A34" s="10">
        <v>30</v>
      </c>
      <c r="B34" s="9" t="s">
        <v>93</v>
      </c>
      <c r="C34" s="10" t="s">
        <v>40</v>
      </c>
      <c r="D34" s="9">
        <v>8</v>
      </c>
      <c r="E34" s="9" t="s">
        <v>25</v>
      </c>
      <c r="F34" s="32"/>
      <c r="G34" s="32">
        <f t="shared" si="3"/>
        <v>0</v>
      </c>
      <c r="H34" s="33">
        <v>0</v>
      </c>
      <c r="I34" s="32">
        <f t="shared" si="4"/>
        <v>0</v>
      </c>
      <c r="J34" s="32">
        <f t="shared" si="5"/>
        <v>0</v>
      </c>
      <c r="K34" s="2"/>
    </row>
    <row r="35" spans="1:14" ht="30" x14ac:dyDescent="0.25">
      <c r="A35" s="10">
        <v>31</v>
      </c>
      <c r="B35" s="9" t="s">
        <v>79</v>
      </c>
      <c r="C35" s="10" t="s">
        <v>27</v>
      </c>
      <c r="D35" s="9">
        <v>200</v>
      </c>
      <c r="E35" s="9" t="s">
        <v>25</v>
      </c>
      <c r="F35" s="32"/>
      <c r="G35" s="32">
        <f t="shared" si="3"/>
        <v>0</v>
      </c>
      <c r="H35" s="33">
        <v>0</v>
      </c>
      <c r="I35" s="32">
        <f t="shared" si="4"/>
        <v>0</v>
      </c>
      <c r="J35" s="32">
        <f t="shared" si="5"/>
        <v>0</v>
      </c>
      <c r="K35" s="2"/>
    </row>
    <row r="36" spans="1:14" ht="42" x14ac:dyDescent="0.25">
      <c r="A36" s="10">
        <v>32</v>
      </c>
      <c r="B36" s="9" t="s">
        <v>95</v>
      </c>
      <c r="C36" s="10" t="s">
        <v>54</v>
      </c>
      <c r="D36" s="9">
        <v>4</v>
      </c>
      <c r="E36" s="9" t="s">
        <v>25</v>
      </c>
      <c r="F36" s="32"/>
      <c r="G36" s="32">
        <f t="shared" si="3"/>
        <v>0</v>
      </c>
      <c r="H36" s="33">
        <v>0</v>
      </c>
      <c r="I36" s="32">
        <f t="shared" si="4"/>
        <v>0</v>
      </c>
      <c r="J36" s="32">
        <f t="shared" si="5"/>
        <v>0</v>
      </c>
      <c r="K36" s="28"/>
      <c r="L36" s="28"/>
    </row>
    <row r="37" spans="1:14" x14ac:dyDescent="0.25">
      <c r="A37" s="10">
        <v>33</v>
      </c>
      <c r="B37" s="9" t="s">
        <v>53</v>
      </c>
      <c r="C37" s="10" t="s">
        <v>48</v>
      </c>
      <c r="D37" s="9">
        <v>0.1</v>
      </c>
      <c r="E37" s="9" t="s">
        <v>25</v>
      </c>
      <c r="F37" s="32"/>
      <c r="G37" s="32">
        <f t="shared" si="3"/>
        <v>0</v>
      </c>
      <c r="H37" s="33">
        <v>0</v>
      </c>
      <c r="I37" s="32">
        <f t="shared" si="4"/>
        <v>0</v>
      </c>
      <c r="J37" s="32">
        <f t="shared" si="5"/>
        <v>0</v>
      </c>
      <c r="K37" s="2"/>
    </row>
    <row r="38" spans="1:14" x14ac:dyDescent="0.25">
      <c r="A38" s="10">
        <v>34</v>
      </c>
      <c r="B38" s="9" t="s">
        <v>72</v>
      </c>
      <c r="C38" s="10" t="s">
        <v>43</v>
      </c>
      <c r="D38" s="9">
        <v>0.5</v>
      </c>
      <c r="E38" s="9" t="s">
        <v>25</v>
      </c>
      <c r="F38" s="32"/>
      <c r="G38" s="32">
        <f t="shared" si="3"/>
        <v>0</v>
      </c>
      <c r="H38" s="33">
        <v>0</v>
      </c>
      <c r="I38" s="32">
        <f t="shared" si="4"/>
        <v>0</v>
      </c>
      <c r="J38" s="32">
        <f t="shared" si="5"/>
        <v>0</v>
      </c>
      <c r="K38" s="2"/>
    </row>
    <row r="39" spans="1:14" x14ac:dyDescent="0.25">
      <c r="A39" s="10">
        <v>35</v>
      </c>
      <c r="B39" s="9" t="s">
        <v>73</v>
      </c>
      <c r="C39" s="10" t="s">
        <v>43</v>
      </c>
      <c r="D39" s="9">
        <v>3</v>
      </c>
      <c r="E39" s="9" t="s">
        <v>25</v>
      </c>
      <c r="F39" s="32"/>
      <c r="G39" s="32">
        <f t="shared" si="3"/>
        <v>0</v>
      </c>
      <c r="H39" s="33">
        <v>0</v>
      </c>
      <c r="I39" s="32">
        <f t="shared" si="4"/>
        <v>0</v>
      </c>
      <c r="J39" s="32">
        <f t="shared" si="5"/>
        <v>0</v>
      </c>
      <c r="K39" s="2"/>
    </row>
    <row r="40" spans="1:14" ht="45" x14ac:dyDescent="0.25">
      <c r="A40" s="10">
        <v>36</v>
      </c>
      <c r="B40" s="9" t="s">
        <v>92</v>
      </c>
      <c r="C40" s="10" t="s">
        <v>8</v>
      </c>
      <c r="D40" s="9">
        <v>200</v>
      </c>
      <c r="E40" s="9" t="s">
        <v>25</v>
      </c>
      <c r="F40" s="32"/>
      <c r="G40" s="32">
        <f t="shared" si="3"/>
        <v>0</v>
      </c>
      <c r="H40" s="33">
        <v>0</v>
      </c>
      <c r="I40" s="32">
        <f t="shared" si="4"/>
        <v>0</v>
      </c>
      <c r="J40" s="32">
        <f t="shared" si="5"/>
        <v>0</v>
      </c>
      <c r="K40" s="28"/>
      <c r="L40" s="28"/>
      <c r="M40" s="28"/>
      <c r="N40" s="28"/>
    </row>
    <row r="41" spans="1:14" ht="102" x14ac:dyDescent="0.25">
      <c r="A41" s="10">
        <v>37</v>
      </c>
      <c r="B41" s="22" t="s">
        <v>94</v>
      </c>
      <c r="C41" s="10" t="s">
        <v>56</v>
      </c>
      <c r="D41" s="9">
        <v>70</v>
      </c>
      <c r="E41" s="9" t="s">
        <v>25</v>
      </c>
      <c r="F41" s="32"/>
      <c r="G41" s="32">
        <f t="shared" si="3"/>
        <v>0</v>
      </c>
      <c r="H41" s="33">
        <v>0</v>
      </c>
      <c r="I41" s="32">
        <f t="shared" si="4"/>
        <v>0</v>
      </c>
      <c r="J41" s="32">
        <f t="shared" si="5"/>
        <v>0</v>
      </c>
      <c r="K41" s="2"/>
    </row>
    <row r="42" spans="1:14" x14ac:dyDescent="0.25">
      <c r="A42" s="10">
        <v>38</v>
      </c>
      <c r="B42" s="9" t="s">
        <v>67</v>
      </c>
      <c r="C42" s="10" t="s">
        <v>55</v>
      </c>
      <c r="D42" s="9">
        <v>2</v>
      </c>
      <c r="E42" s="9" t="s">
        <v>25</v>
      </c>
      <c r="F42" s="32"/>
      <c r="G42" s="32">
        <f t="shared" si="3"/>
        <v>0</v>
      </c>
      <c r="H42" s="33">
        <v>0</v>
      </c>
      <c r="I42" s="32">
        <f t="shared" si="4"/>
        <v>0</v>
      </c>
      <c r="J42" s="32">
        <f t="shared" si="5"/>
        <v>0</v>
      </c>
      <c r="K42" s="2"/>
    </row>
    <row r="43" spans="1:14" ht="51" x14ac:dyDescent="0.25">
      <c r="A43" s="10">
        <v>39</v>
      </c>
      <c r="B43" s="9" t="s">
        <v>80</v>
      </c>
      <c r="C43" s="10" t="s">
        <v>48</v>
      </c>
      <c r="D43" s="9">
        <v>0.2</v>
      </c>
      <c r="E43" s="9" t="s">
        <v>25</v>
      </c>
      <c r="F43" s="32"/>
      <c r="G43" s="32">
        <f t="shared" si="3"/>
        <v>0</v>
      </c>
      <c r="H43" s="33">
        <v>0</v>
      </c>
      <c r="I43" s="32">
        <f t="shared" si="4"/>
        <v>0</v>
      </c>
      <c r="J43" s="32">
        <f t="shared" si="5"/>
        <v>0</v>
      </c>
      <c r="K43" s="2"/>
    </row>
    <row r="44" spans="1:14" ht="30" x14ac:dyDescent="0.25">
      <c r="A44" s="10">
        <v>40</v>
      </c>
      <c r="B44" s="9" t="s">
        <v>36</v>
      </c>
      <c r="C44" s="10" t="s">
        <v>35</v>
      </c>
      <c r="D44" s="9">
        <v>1</v>
      </c>
      <c r="E44" s="9" t="s">
        <v>25</v>
      </c>
      <c r="F44" s="32"/>
      <c r="G44" s="32">
        <f t="shared" si="3"/>
        <v>0</v>
      </c>
      <c r="H44" s="33">
        <v>0</v>
      </c>
      <c r="I44" s="32">
        <f t="shared" si="4"/>
        <v>0</v>
      </c>
      <c r="J44" s="32">
        <f t="shared" si="5"/>
        <v>0</v>
      </c>
      <c r="K44" s="2"/>
    </row>
    <row r="45" spans="1:14" ht="30" x14ac:dyDescent="0.25">
      <c r="A45" s="10">
        <v>41</v>
      </c>
      <c r="B45" s="9" t="s">
        <v>70</v>
      </c>
      <c r="C45" s="10" t="s">
        <v>35</v>
      </c>
      <c r="D45" s="9">
        <v>1</v>
      </c>
      <c r="E45" s="9" t="s">
        <v>25</v>
      </c>
      <c r="F45" s="32"/>
      <c r="G45" s="32">
        <f t="shared" si="3"/>
        <v>0</v>
      </c>
      <c r="H45" s="33">
        <v>0</v>
      </c>
      <c r="I45" s="32">
        <f t="shared" si="4"/>
        <v>0</v>
      </c>
      <c r="J45" s="32">
        <f t="shared" si="5"/>
        <v>0</v>
      </c>
      <c r="K45" s="2"/>
    </row>
    <row r="46" spans="1:14" ht="30" x14ac:dyDescent="0.25">
      <c r="A46" s="10">
        <v>42</v>
      </c>
      <c r="B46" s="9" t="s">
        <v>41</v>
      </c>
      <c r="C46" s="10" t="s">
        <v>42</v>
      </c>
      <c r="D46" s="9">
        <v>0.5</v>
      </c>
      <c r="E46" s="9" t="s">
        <v>25</v>
      </c>
      <c r="F46" s="32"/>
      <c r="G46" s="32">
        <f t="shared" si="3"/>
        <v>0</v>
      </c>
      <c r="H46" s="33">
        <v>0</v>
      </c>
      <c r="I46" s="32">
        <f t="shared" si="4"/>
        <v>0</v>
      </c>
      <c r="J46" s="32">
        <f t="shared" si="5"/>
        <v>0</v>
      </c>
      <c r="K46" s="2"/>
    </row>
    <row r="47" spans="1:14" x14ac:dyDescent="0.25">
      <c r="A47" s="10">
        <v>43</v>
      </c>
      <c r="B47" s="9" t="s">
        <v>74</v>
      </c>
      <c r="C47" s="10" t="s">
        <v>43</v>
      </c>
      <c r="D47" s="9">
        <v>0.5</v>
      </c>
      <c r="E47" s="9" t="s">
        <v>25</v>
      </c>
      <c r="F47" s="32"/>
      <c r="G47" s="32">
        <f t="shared" si="3"/>
        <v>0</v>
      </c>
      <c r="H47" s="33">
        <v>0</v>
      </c>
      <c r="I47" s="32">
        <f t="shared" si="4"/>
        <v>0</v>
      </c>
      <c r="J47" s="32">
        <f t="shared" si="5"/>
        <v>0</v>
      </c>
      <c r="K47" s="2"/>
    </row>
    <row r="48" spans="1:14" ht="30" x14ac:dyDescent="0.25">
      <c r="A48" s="10">
        <v>44</v>
      </c>
      <c r="B48" s="9" t="s">
        <v>44</v>
      </c>
      <c r="C48" s="10" t="s">
        <v>43</v>
      </c>
      <c r="D48" s="9">
        <v>0.1</v>
      </c>
      <c r="E48" s="9" t="s">
        <v>25</v>
      </c>
      <c r="F48" s="32"/>
      <c r="G48" s="32">
        <f t="shared" si="3"/>
        <v>0</v>
      </c>
      <c r="H48" s="33">
        <v>0</v>
      </c>
      <c r="I48" s="32">
        <f t="shared" si="4"/>
        <v>0</v>
      </c>
      <c r="J48" s="32">
        <f t="shared" si="5"/>
        <v>0</v>
      </c>
      <c r="K48" s="2"/>
    </row>
    <row r="49" spans="1:12" ht="102" x14ac:dyDescent="0.25">
      <c r="A49" s="10">
        <v>45</v>
      </c>
      <c r="B49" s="9" t="s">
        <v>81</v>
      </c>
      <c r="C49" s="10" t="s">
        <v>45</v>
      </c>
      <c r="D49" s="9">
        <v>10</v>
      </c>
      <c r="E49" s="9" t="s">
        <v>25</v>
      </c>
      <c r="F49" s="32"/>
      <c r="G49" s="32">
        <f t="shared" si="3"/>
        <v>0</v>
      </c>
      <c r="H49" s="33">
        <v>0</v>
      </c>
      <c r="I49" s="32">
        <f t="shared" si="4"/>
        <v>0</v>
      </c>
      <c r="J49" s="32">
        <f t="shared" si="5"/>
        <v>0</v>
      </c>
      <c r="K49" s="2"/>
    </row>
    <row r="50" spans="1:12" x14ac:dyDescent="0.25">
      <c r="A50" s="10">
        <v>46</v>
      </c>
      <c r="B50" s="9" t="s">
        <v>66</v>
      </c>
      <c r="C50" s="10" t="s">
        <v>7</v>
      </c>
      <c r="D50" s="9">
        <v>26</v>
      </c>
      <c r="E50" s="9" t="s">
        <v>25</v>
      </c>
      <c r="F50" s="32"/>
      <c r="G50" s="32">
        <f t="shared" si="3"/>
        <v>0</v>
      </c>
      <c r="H50" s="33">
        <v>0</v>
      </c>
      <c r="I50" s="32">
        <f t="shared" si="4"/>
        <v>0</v>
      </c>
      <c r="J50" s="32">
        <f t="shared" si="5"/>
        <v>0</v>
      </c>
      <c r="K50" s="2"/>
    </row>
    <row r="51" spans="1:12" x14ac:dyDescent="0.25">
      <c r="A51" s="10">
        <v>47</v>
      </c>
      <c r="B51" s="9" t="s">
        <v>76</v>
      </c>
      <c r="C51" s="10" t="s">
        <v>49</v>
      </c>
      <c r="D51" s="9">
        <v>0.5</v>
      </c>
      <c r="E51" s="9" t="s">
        <v>25</v>
      </c>
      <c r="F51" s="32"/>
      <c r="G51" s="32">
        <f t="shared" ref="G51:G58" si="6">(F51*D51)</f>
        <v>0</v>
      </c>
      <c r="H51" s="33">
        <v>0</v>
      </c>
      <c r="I51" s="32">
        <f t="shared" ref="I51:I58" si="7">(G51*H51)</f>
        <v>0</v>
      </c>
      <c r="J51" s="32">
        <f t="shared" ref="J51:J58" si="8">SUM(G51+I51)</f>
        <v>0</v>
      </c>
      <c r="K51" s="2"/>
    </row>
    <row r="52" spans="1:12" ht="111" x14ac:dyDescent="0.25">
      <c r="A52" s="10">
        <v>48</v>
      </c>
      <c r="B52" s="9" t="s">
        <v>86</v>
      </c>
      <c r="C52" s="10" t="s">
        <v>11</v>
      </c>
      <c r="D52" s="9">
        <v>4</v>
      </c>
      <c r="E52" s="9" t="s">
        <v>25</v>
      </c>
      <c r="F52" s="32"/>
      <c r="G52" s="32">
        <f t="shared" si="6"/>
        <v>0</v>
      </c>
      <c r="H52" s="33">
        <v>0</v>
      </c>
      <c r="I52" s="32">
        <f t="shared" si="7"/>
        <v>0</v>
      </c>
      <c r="J52" s="32">
        <f t="shared" si="8"/>
        <v>0</v>
      </c>
      <c r="K52" s="2"/>
    </row>
    <row r="53" spans="1:12" ht="30" x14ac:dyDescent="0.25">
      <c r="A53" s="10">
        <v>49</v>
      </c>
      <c r="B53" s="9" t="s">
        <v>52</v>
      </c>
      <c r="C53" s="10" t="s">
        <v>47</v>
      </c>
      <c r="D53" s="9">
        <v>3</v>
      </c>
      <c r="E53" s="9" t="s">
        <v>25</v>
      </c>
      <c r="F53" s="32"/>
      <c r="G53" s="32">
        <f t="shared" si="6"/>
        <v>0</v>
      </c>
      <c r="H53" s="33">
        <v>0</v>
      </c>
      <c r="I53" s="32">
        <f t="shared" si="7"/>
        <v>0</v>
      </c>
      <c r="J53" s="32">
        <f t="shared" si="8"/>
        <v>0</v>
      </c>
      <c r="K53" s="2"/>
    </row>
    <row r="54" spans="1:12" x14ac:dyDescent="0.25">
      <c r="A54" s="10">
        <v>50</v>
      </c>
      <c r="B54" s="9" t="s">
        <v>87</v>
      </c>
      <c r="C54" s="10" t="s">
        <v>27</v>
      </c>
      <c r="D54" s="9">
        <v>40</v>
      </c>
      <c r="E54" s="9" t="s">
        <v>25</v>
      </c>
      <c r="F54" s="32"/>
      <c r="G54" s="32">
        <f t="shared" si="6"/>
        <v>0</v>
      </c>
      <c r="H54" s="33">
        <v>0</v>
      </c>
      <c r="I54" s="32">
        <f t="shared" si="7"/>
        <v>0</v>
      </c>
      <c r="J54" s="32">
        <f t="shared" si="8"/>
        <v>0</v>
      </c>
      <c r="K54" s="2"/>
      <c r="L54" s="27"/>
    </row>
    <row r="55" spans="1:12" x14ac:dyDescent="0.25">
      <c r="A55" s="10">
        <v>51</v>
      </c>
      <c r="B55" s="6" t="s">
        <v>29</v>
      </c>
      <c r="C55" s="10" t="s">
        <v>48</v>
      </c>
      <c r="D55" s="9">
        <v>0.1</v>
      </c>
      <c r="E55" s="34" t="s">
        <v>25</v>
      </c>
      <c r="F55" s="32"/>
      <c r="G55" s="32">
        <f t="shared" si="6"/>
        <v>0</v>
      </c>
      <c r="H55" s="33">
        <v>0</v>
      </c>
      <c r="I55" s="32">
        <f t="shared" si="7"/>
        <v>0</v>
      </c>
      <c r="J55" s="32">
        <f t="shared" si="8"/>
        <v>0</v>
      </c>
      <c r="K55" s="2"/>
    </row>
    <row r="56" spans="1:12" x14ac:dyDescent="0.25">
      <c r="A56" s="10">
        <v>52</v>
      </c>
      <c r="B56" s="6" t="s">
        <v>68</v>
      </c>
      <c r="C56" s="10" t="s">
        <v>35</v>
      </c>
      <c r="D56" s="9">
        <v>1</v>
      </c>
      <c r="E56" s="34" t="s">
        <v>25</v>
      </c>
      <c r="F56" s="32"/>
      <c r="G56" s="32">
        <f t="shared" si="6"/>
        <v>0</v>
      </c>
      <c r="H56" s="33">
        <v>0</v>
      </c>
      <c r="I56" s="32">
        <f t="shared" si="7"/>
        <v>0</v>
      </c>
      <c r="J56" s="32">
        <f t="shared" si="8"/>
        <v>0</v>
      </c>
      <c r="K56" s="2"/>
    </row>
    <row r="57" spans="1:12" x14ac:dyDescent="0.25">
      <c r="A57" s="10">
        <v>53</v>
      </c>
      <c r="B57" s="6" t="s">
        <v>30</v>
      </c>
      <c r="C57" s="10" t="s">
        <v>48</v>
      </c>
      <c r="D57" s="9">
        <v>0.1</v>
      </c>
      <c r="E57" s="34" t="s">
        <v>25</v>
      </c>
      <c r="F57" s="32"/>
      <c r="G57" s="32">
        <f t="shared" ref="G57" si="9">(F57*D57)</f>
        <v>0</v>
      </c>
      <c r="H57" s="33">
        <v>0</v>
      </c>
      <c r="I57" s="32">
        <f t="shared" ref="I57" si="10">(G57*H57)</f>
        <v>0</v>
      </c>
      <c r="J57" s="32">
        <f t="shared" ref="J57" si="11">SUM(G57+I57)</f>
        <v>0</v>
      </c>
      <c r="K57" s="2"/>
    </row>
    <row r="58" spans="1:12" x14ac:dyDescent="0.25">
      <c r="A58" s="10">
        <v>54</v>
      </c>
      <c r="B58" s="6" t="s">
        <v>31</v>
      </c>
      <c r="C58" s="10" t="s">
        <v>49</v>
      </c>
      <c r="D58" s="9">
        <v>0.5</v>
      </c>
      <c r="E58" s="34" t="s">
        <v>25</v>
      </c>
      <c r="F58" s="32"/>
      <c r="G58" s="32">
        <f t="shared" si="6"/>
        <v>0</v>
      </c>
      <c r="H58" s="33">
        <v>0</v>
      </c>
      <c r="I58" s="32">
        <f t="shared" si="7"/>
        <v>0</v>
      </c>
      <c r="J58" s="32">
        <f t="shared" si="8"/>
        <v>0</v>
      </c>
    </row>
    <row r="59" spans="1:12" x14ac:dyDescent="0.25">
      <c r="A59" s="10"/>
      <c r="B59" s="7"/>
      <c r="C59" s="7"/>
      <c r="D59" s="7"/>
      <c r="E59" s="7"/>
      <c r="F59" s="7"/>
      <c r="G59" s="35"/>
      <c r="H59" s="7"/>
      <c r="I59" s="7"/>
      <c r="J59" s="35"/>
    </row>
    <row r="60" spans="1:12" x14ac:dyDescent="0.25">
      <c r="A60" s="10"/>
      <c r="B60" s="10" t="s">
        <v>13</v>
      </c>
      <c r="C60" s="10"/>
      <c r="D60" s="1"/>
      <c r="E60" s="10"/>
      <c r="F60" s="10"/>
      <c r="G60" s="20">
        <f>SUM(G5:G58)</f>
        <v>0</v>
      </c>
      <c r="H60" s="10"/>
      <c r="I60" s="20">
        <f>SUM(I5:I58)</f>
        <v>0</v>
      </c>
      <c r="J60" s="20">
        <f>SUM(J5:J58)</f>
        <v>0</v>
      </c>
    </row>
    <row r="61" spans="1:12" x14ac:dyDescent="0.25">
      <c r="A61" s="10"/>
      <c r="B61" s="23" t="s">
        <v>33</v>
      </c>
      <c r="C61" s="23"/>
      <c r="D61" s="23"/>
      <c r="E61" s="23"/>
      <c r="F61" s="23"/>
      <c r="G61" s="24">
        <f>G60</f>
        <v>0</v>
      </c>
      <c r="H61" s="24"/>
      <c r="I61" s="24">
        <f>I60</f>
        <v>0</v>
      </c>
      <c r="J61" s="36">
        <f>G61+I61</f>
        <v>0</v>
      </c>
    </row>
    <row r="62" spans="1:12" x14ac:dyDescent="0.25">
      <c r="A62" s="25"/>
      <c r="B62" s="25"/>
      <c r="C62" s="25"/>
      <c r="D62" s="25"/>
      <c r="E62" s="25"/>
      <c r="F62" s="26"/>
      <c r="G62" s="25"/>
      <c r="H62" s="25"/>
      <c r="I62" s="26"/>
      <c r="J62" s="3"/>
    </row>
    <row r="63" spans="1:12" x14ac:dyDescent="0.25">
      <c r="A63" s="25"/>
      <c r="B63" s="25"/>
      <c r="C63" s="25"/>
      <c r="D63" s="25"/>
      <c r="E63" s="25"/>
      <c r="F63" s="26"/>
      <c r="G63" s="25"/>
      <c r="H63" s="25"/>
      <c r="I63" s="26"/>
      <c r="J63" s="3"/>
    </row>
    <row r="64" spans="1:12" x14ac:dyDescent="0.25">
      <c r="A64" s="1"/>
      <c r="B64" s="25"/>
      <c r="C64" s="25"/>
      <c r="D64" s="25"/>
      <c r="E64" s="25"/>
      <c r="F64" s="26"/>
      <c r="G64" s="25"/>
      <c r="H64" s="25"/>
      <c r="I64" s="26"/>
      <c r="J64" s="3"/>
    </row>
    <row r="65" spans="1:10" x14ac:dyDescent="0.25">
      <c r="A65" s="14"/>
      <c r="B65" s="11" t="s">
        <v>16</v>
      </c>
      <c r="C65" s="25"/>
      <c r="D65" s="25"/>
      <c r="E65" s="3"/>
      <c r="F65" s="13"/>
      <c r="G65" s="13"/>
      <c r="H65" s="15" t="s">
        <v>14</v>
      </c>
      <c r="I65" s="15"/>
      <c r="J65" s="15"/>
    </row>
    <row r="66" spans="1:10" x14ac:dyDescent="0.25">
      <c r="A66" s="15"/>
      <c r="B66" s="16"/>
      <c r="C66" s="25"/>
      <c r="D66" s="25"/>
      <c r="E66" s="25"/>
      <c r="F66" s="13"/>
      <c r="G66" s="13"/>
      <c r="H66" s="15" t="s">
        <v>15</v>
      </c>
      <c r="I66" s="15"/>
      <c r="J66" s="15"/>
    </row>
    <row r="67" spans="1:10" x14ac:dyDescent="0.25">
      <c r="A67" s="13"/>
      <c r="B67" s="17"/>
      <c r="C67" s="1"/>
      <c r="D67" s="1"/>
      <c r="E67" s="1"/>
      <c r="F67" s="1"/>
      <c r="G67" s="1"/>
      <c r="H67" s="1"/>
      <c r="I67" s="1"/>
      <c r="J67" s="1"/>
    </row>
    <row r="68" spans="1:10" ht="27.6" customHeight="1" x14ac:dyDescent="0.25">
      <c r="A68" s="13"/>
      <c r="B68" s="41" t="s">
        <v>50</v>
      </c>
      <c r="C68" s="41"/>
      <c r="D68" s="41"/>
      <c r="E68" s="1"/>
      <c r="F68" s="1"/>
      <c r="G68" s="1"/>
      <c r="H68" s="1"/>
      <c r="I68" s="1"/>
      <c r="J68" s="1"/>
    </row>
    <row r="69" spans="1:10" ht="30" customHeight="1" x14ac:dyDescent="0.25">
      <c r="A69" s="12"/>
      <c r="B69" s="42" t="s">
        <v>17</v>
      </c>
      <c r="C69" s="42"/>
      <c r="D69" s="42"/>
      <c r="E69" s="1"/>
      <c r="F69" s="1"/>
      <c r="G69" s="1"/>
      <c r="H69" s="1"/>
      <c r="I69" s="1"/>
      <c r="J69" s="1"/>
    </row>
    <row r="70" spans="1:10" x14ac:dyDescent="0.25">
      <c r="A70" s="12"/>
      <c r="B70" s="42" t="s">
        <v>18</v>
      </c>
      <c r="C70" s="42"/>
      <c r="D70" s="42"/>
      <c r="E70" s="1"/>
      <c r="F70" s="1"/>
      <c r="G70" s="1"/>
      <c r="H70" s="1"/>
      <c r="I70" s="1"/>
      <c r="J70" s="1"/>
    </row>
    <row r="71" spans="1:10" x14ac:dyDescent="0.25">
      <c r="A71" s="12"/>
      <c r="B71" s="42" t="s">
        <v>19</v>
      </c>
      <c r="C71" s="42"/>
      <c r="D71" s="42"/>
      <c r="E71" s="1"/>
      <c r="F71" s="1"/>
      <c r="G71" s="1"/>
      <c r="H71" s="1"/>
      <c r="I71" s="1"/>
      <c r="J71" s="1"/>
    </row>
    <row r="72" spans="1:10" x14ac:dyDescent="0.25">
      <c r="A72" s="12"/>
      <c r="B72" s="42" t="s">
        <v>20</v>
      </c>
      <c r="C72" s="42"/>
      <c r="D72" s="42"/>
      <c r="E72" s="1"/>
      <c r="F72" s="1"/>
      <c r="G72" s="1"/>
      <c r="H72" s="1"/>
      <c r="I72" s="1"/>
      <c r="J72" s="1"/>
    </row>
    <row r="73" spans="1:10" x14ac:dyDescent="0.25">
      <c r="A73" s="12"/>
      <c r="B73" s="42" t="s">
        <v>21</v>
      </c>
      <c r="C73" s="42"/>
      <c r="D73" s="42"/>
      <c r="E73" s="1"/>
      <c r="F73" s="1"/>
      <c r="G73" s="1"/>
      <c r="H73" s="1"/>
      <c r="I73" s="1"/>
      <c r="J73" s="1"/>
    </row>
    <row r="74" spans="1:10" x14ac:dyDescent="0.25">
      <c r="A74" s="12"/>
      <c r="B74" s="42" t="s">
        <v>22</v>
      </c>
      <c r="C74" s="42"/>
      <c r="D74" s="42"/>
      <c r="E74" s="1"/>
      <c r="F74" s="1"/>
      <c r="G74" s="1"/>
      <c r="H74" s="1"/>
      <c r="I74" s="1"/>
      <c r="J74" s="1"/>
    </row>
    <row r="75" spans="1:10" x14ac:dyDescent="0.25">
      <c r="A75" s="12"/>
      <c r="B75" s="42" t="s">
        <v>23</v>
      </c>
      <c r="C75" s="42"/>
      <c r="D75" s="42"/>
      <c r="E75" s="1"/>
      <c r="F75" s="1"/>
      <c r="G75" s="1"/>
      <c r="H75" s="1"/>
      <c r="I75" s="1"/>
      <c r="J75" s="1"/>
    </row>
    <row r="76" spans="1:10" ht="41.45" customHeight="1" x14ac:dyDescent="0.25">
      <c r="A76" s="13"/>
      <c r="B76" s="42" t="s">
        <v>24</v>
      </c>
      <c r="C76" s="42"/>
      <c r="D76" s="42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</sheetData>
  <mergeCells count="13">
    <mergeCell ref="B69:D69"/>
    <mergeCell ref="B76:D76"/>
    <mergeCell ref="B70:D70"/>
    <mergeCell ref="B71:D71"/>
    <mergeCell ref="B72:D72"/>
    <mergeCell ref="B73:D73"/>
    <mergeCell ref="B74:D74"/>
    <mergeCell ref="B75:D75"/>
    <mergeCell ref="D4:E4"/>
    <mergeCell ref="A1:J1"/>
    <mergeCell ref="A2:J2"/>
    <mergeCell ref="A3:J3"/>
    <mergeCell ref="B68:D68"/>
  </mergeCells>
  <phoneticPr fontId="11" type="noConversion"/>
  <pageMargins left="0.7" right="0.7" top="0.75" bottom="0.75" header="0.3" footer="0.3"/>
  <pageSetup paperSize="9" scale="5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8 art. sypkie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Kocińska</dc:creator>
  <cp:lastModifiedBy>Justyna Konczynska</cp:lastModifiedBy>
  <cp:lastPrinted>2023-11-06T10:43:04Z</cp:lastPrinted>
  <dcterms:created xsi:type="dcterms:W3CDTF">2022-06-08T06:08:39Z</dcterms:created>
  <dcterms:modified xsi:type="dcterms:W3CDTF">2023-11-21T12:23:52Z</dcterms:modified>
</cp:coreProperties>
</file>