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qnap\home\DokumentyPS\Tyniec Legnicki Dzierzkowice RFRD remont 2023\Zamowienie Tyniec_Dzierzkowice\"/>
    </mc:Choice>
  </mc:AlternateContent>
  <xr:revisionPtr revIDLastSave="0" documentId="13_ncr:1_{AA23BC53-21E6-4727-B234-D0193426CF7E}" xr6:coauthVersionLast="47" xr6:coauthVersionMax="47" xr10:uidLastSave="{00000000-0000-0000-0000-000000000000}"/>
  <bookViews>
    <workbookView xWindow="828" yWindow="-108" windowWidth="30000" windowHeight="17496" xr2:uid="{00000000-000D-0000-FFFF-FFFF00000000}"/>
  </bookViews>
  <sheets>
    <sheet name="Przedmiar robót" sheetId="2" r:id="rId1"/>
    <sheet name="Formularz ofertowy" sheetId="3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" i="3" l="1"/>
  <c r="E22" i="3"/>
  <c r="E18" i="3"/>
  <c r="E17" i="3"/>
  <c r="E16" i="3"/>
  <c r="E19" i="3" s="1"/>
  <c r="E14" i="3"/>
  <c r="E12" i="3"/>
  <c r="E13" i="3" s="1"/>
  <c r="E10" i="3"/>
  <c r="E19" i="2"/>
  <c r="E18" i="2"/>
  <c r="E16" i="2"/>
  <c r="E14" i="2"/>
  <c r="E17" i="2" s="1"/>
  <c r="E12" i="2"/>
  <c r="E13" i="2" s="1"/>
  <c r="E10" i="2" l="1"/>
  <c r="E23" i="2"/>
  <c r="E22" i="2" l="1"/>
</calcChain>
</file>

<file path=xl/sharedStrings.xml><?xml version="1.0" encoding="utf-8"?>
<sst xmlns="http://schemas.openxmlformats.org/spreadsheetml/2006/main" count="192" uniqueCount="68">
  <si>
    <t>t</t>
  </si>
  <si>
    <t>Ilość</t>
  </si>
  <si>
    <t>Rozbiórka ścieku przykrawężnikowego szer. 16cm (bez ławy betonowej)</t>
  </si>
  <si>
    <t>m</t>
  </si>
  <si>
    <t xml:space="preserve">Rozbiórka bariery drogowej betonowej </t>
  </si>
  <si>
    <t>Wywóz i utylizacja gruzu z rozbiórki</t>
  </si>
  <si>
    <t>szt.</t>
  </si>
  <si>
    <t>Regulacja wysokościowa istniejących wpustów deszczowych</t>
  </si>
  <si>
    <t>-</t>
  </si>
  <si>
    <t>Plantowanie poboczy wykonywane mechanicznie przy grubości ścinania 5 cm  1150*0,75= 836,25m2</t>
  </si>
  <si>
    <t>Ustawienie bariery drogowej typu H1W3A</t>
  </si>
  <si>
    <t xml:space="preserve">Założenia: Inwestycja obejmuje wykonanie frezowania profilacyjnego i ułożenie nowej nawierzchni bitumicznej </t>
  </si>
  <si>
    <t>PRZEDMIAR  ROBÓT</t>
  </si>
  <si>
    <t>Lp</t>
  </si>
  <si>
    <t>Pozycja wg 
specyfikacji</t>
  </si>
  <si>
    <t>Wyszczególnienie elementów
 rozliczeniowych</t>
  </si>
  <si>
    <t>Jednostka</t>
  </si>
  <si>
    <t>x</t>
  </si>
  <si>
    <t>D.01.00.00</t>
  </si>
  <si>
    <t>ROBOTY PRZYGOTOWAWCZE CPV 45100000-8</t>
  </si>
  <si>
    <t>D.01.01.01</t>
  </si>
  <si>
    <t xml:space="preserve">Odtworzenie trasy i punktów wysokościowych w terenie pagórkowatym </t>
  </si>
  <si>
    <t>km</t>
  </si>
  <si>
    <t>D.04.00.00</t>
  </si>
  <si>
    <t>PODBUDOWY CPV 45233000-9</t>
  </si>
  <si>
    <t>D.04.03.01</t>
  </si>
  <si>
    <t>Oczyszczenie warstw bitumicznych</t>
  </si>
  <si>
    <r>
      <t>m</t>
    </r>
    <r>
      <rPr>
        <vertAlign val="superscript"/>
        <sz val="10"/>
        <rFont val="Arial"/>
        <family val="2"/>
      </rPr>
      <t>2</t>
    </r>
  </si>
  <si>
    <t xml:space="preserve">Skropienie warstw bitumicznych </t>
  </si>
  <si>
    <t>D.04.04.02</t>
  </si>
  <si>
    <r>
      <t>m</t>
    </r>
    <r>
      <rPr>
        <vertAlign val="superscript"/>
        <sz val="10"/>
        <rFont val="Arial"/>
        <family val="2"/>
      </rPr>
      <t>2</t>
    </r>
    <r>
      <rPr>
        <sz val="10"/>
        <rFont val="Arial CE"/>
        <charset val="238"/>
      </rPr>
      <t/>
    </r>
  </si>
  <si>
    <t>05.00.00</t>
  </si>
  <si>
    <t>NAWIERZCHNIE CPV 45233000-9</t>
  </si>
  <si>
    <t>D.05.03.05a</t>
  </si>
  <si>
    <t>Wykonanie warstwy ścieralnej gr. 4 cm z betonu asfaltowego o uziarnieniu 0/11 mm (AC 11S). Jezdnia ciąg główny.</t>
  </si>
  <si>
    <t>D.05.03.05b</t>
  </si>
  <si>
    <t>D.05.03.11</t>
  </si>
  <si>
    <t>Frezowanie istniejącej nawierzchni gr. 4 cm z odwiezieniem destruktu na hałdę na składowisko Wykonawcy</t>
  </si>
  <si>
    <t>D.06.00.00</t>
  </si>
  <si>
    <t xml:space="preserve">ROBOTY WYKOŃCZENIOWE CPV 45233140-2 </t>
  </si>
  <si>
    <t>D.06.03.01</t>
  </si>
  <si>
    <t>Wywóz. Ścinanie poboczy o grubości 5cm - dodatek za każde dalsze rozpoczęte 0,5km transportu za dalsze 10km. Krotność = 20</t>
  </si>
  <si>
    <t>D.01.02.04</t>
  </si>
  <si>
    <t>D.01.02.05</t>
  </si>
  <si>
    <t>Wykonanie warstwy ścieralnej gr. 4 cm z betonu asfaltowego o uziarnieniu 0/11 mm (AC 11S). Nawierzchnia zjazdów 2m x 5m, 7szt = 70m2</t>
  </si>
  <si>
    <t>Wyrównanie istniejącej jezdni po frezowaniu mieszanką mineralno-bitumiczną asfaltową w ilości 75kg/m2. Jezdnia ciąg główny.</t>
  </si>
  <si>
    <t>07.00.00</t>
  </si>
  <si>
    <t xml:space="preserve">URZĄDZENIA BEZPIECZEŃSTWA RUCHU CPV 45233290-8 </t>
  </si>
  <si>
    <t>D.07.01.01</t>
  </si>
  <si>
    <t>niezabudow., od skrzyżow. w m. Tyniec do końca odcinka bitumicznego. Szczegóły relizacji zawarto w opisie robót.</t>
  </si>
  <si>
    <t>FORMULARZ OFERTOWY</t>
  </si>
  <si>
    <t>Cena jedn.</t>
  </si>
  <si>
    <t>Wartość</t>
  </si>
  <si>
    <t>Razem: netto</t>
  </si>
  <si>
    <t>VAT (23%)</t>
  </si>
  <si>
    <t>Razem: brutto</t>
  </si>
  <si>
    <t>Remont drogi powiatowej nr 2192D na odcinku Tyniec Legnicki - Dzierżkowice, długości 731m</t>
  </si>
  <si>
    <t>Remont drogi powiatowej nr 2192D                                                                                            na odcinku Tyniec Legnicki - Dzierżkowice, długości 731m</t>
  </si>
  <si>
    <t>Organizacja ruchu tymczasowego na czas robót - projekt, wdrożenie i utrzymanie</t>
  </si>
  <si>
    <t>kpl.</t>
  </si>
  <si>
    <t>Wykonanie podbudowy z mieszanki niezwiązanej z kruszywem C 90/3  gr. 20 cm (zjazdy)</t>
  </si>
  <si>
    <t>Analogia. Wykonanie pobocza. Podbudowa z kruszywa łamanego - warstwa o grubości po zagęszczeniu 10cm, mieszanka kruszywa 0/31,5 plus destrukt z frezowania (50/50%)</t>
  </si>
  <si>
    <t xml:space="preserve">wraz z umocnieniem istniejących zjazdów. Realizowany odcinek dł. 731mb i szer. 5,5-5,0m przebiega w terenie </t>
  </si>
  <si>
    <t>13</t>
  </si>
  <si>
    <t>14</t>
  </si>
  <si>
    <t>15</t>
  </si>
  <si>
    <t>16</t>
  </si>
  <si>
    <t>Wykonanie warstwy ścieralnej gr. 4 cm z betonu asfaltowego o uziarnieniu 0/11 mm (AC 11S). Nawierzchnia zjazdów.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</si>
</sst>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4" formatCode="#,##0.000"/>
    <numFmt numFmtId="165" formatCode="#,##0.0"/>
    <numFmt numFmtId="166" formatCode="0.0"/>
  </numFmts>
  <fonts count="14" x14ac:knownFonts="1">
    <font>
      <sz val="10"/>
      <color theme="1"/>
      <name val="Arial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sz val="12"/>
      <color rgb="FFFF000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vertAlign val="superscript"/>
      <sz val="10"/>
      <name val="Arial"/>
      <family val="2"/>
    </font>
    <font>
      <sz val="10"/>
      <name val="Arial CE"/>
      <charset val="238"/>
    </font>
    <font>
      <sz val="8"/>
      <name val="Arial"/>
      <family val="2"/>
      <charset val="238"/>
    </font>
    <font>
      <sz val="10"/>
      <name val="Arial Narrow"/>
      <family val="2"/>
      <charset val="238"/>
    </font>
    <font>
      <sz val="9"/>
      <color theme="1"/>
      <name val="Arial"/>
      <family val="2"/>
      <charset val="238"/>
    </font>
    <font>
      <b/>
      <sz val="8"/>
      <name val="Arial"/>
      <family val="2"/>
    </font>
    <font>
      <b/>
      <sz val="8"/>
      <name val="Arial CE"/>
      <family val="2"/>
      <charset val="238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0" fillId="0" borderId="1" xfId="0" applyBorder="1"/>
    <xf numFmtId="0" fontId="9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166" fontId="0" fillId="0" borderId="0" xfId="0" applyNumberFormat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10" fillId="0" borderId="0" xfId="0" applyFont="1"/>
    <xf numFmtId="166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right" vertical="center" wrapText="1"/>
    </xf>
    <xf numFmtId="44" fontId="11" fillId="0" borderId="1" xfId="0" applyNumberFormat="1" applyFont="1" applyBorder="1" applyAlignment="1">
      <alignment horizontal="right" vertical="center" wrapText="1"/>
    </xf>
    <xf numFmtId="44" fontId="12" fillId="0" borderId="1" xfId="0" applyNumberFormat="1" applyFont="1" applyBorder="1" applyAlignment="1">
      <alignment horizontal="right" vertical="center" wrapText="1"/>
    </xf>
    <xf numFmtId="0" fontId="13" fillId="0" borderId="1" xfId="0" applyFont="1" applyBorder="1" applyAlignment="1">
      <alignment horizontal="right" vertical="center" wrapText="1"/>
    </xf>
    <xf numFmtId="44" fontId="13" fillId="0" borderId="1" xfId="0" applyNumberFormat="1" applyFont="1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5D0980-D32E-409C-A262-8F75B22420B3}">
  <dimension ref="A1:E30"/>
  <sheetViews>
    <sheetView tabSelected="1" topLeftCell="A16" zoomScale="160" zoomScaleNormal="160" workbookViewId="0">
      <selection sqref="A1:E1"/>
    </sheetView>
  </sheetViews>
  <sheetFormatPr defaultRowHeight="13.2" x14ac:dyDescent="0.25"/>
  <cols>
    <col min="1" max="1" width="5" customWidth="1"/>
    <col min="2" max="2" width="10.33203125" bestFit="1" customWidth="1"/>
    <col min="3" max="3" width="52.6640625" customWidth="1"/>
    <col min="4" max="4" width="9.44140625" customWidth="1"/>
    <col min="5" max="5" width="7.88671875" customWidth="1"/>
  </cols>
  <sheetData>
    <row r="1" spans="1:5" ht="30" customHeight="1" x14ac:dyDescent="0.25">
      <c r="A1" s="21" t="s">
        <v>12</v>
      </c>
      <c r="B1" s="21"/>
      <c r="C1" s="21"/>
      <c r="D1" s="21"/>
      <c r="E1" s="21"/>
    </row>
    <row r="2" spans="1:5" ht="30" customHeight="1" x14ac:dyDescent="0.25">
      <c r="A2" s="22" t="s">
        <v>57</v>
      </c>
      <c r="B2" s="23"/>
      <c r="C2" s="23"/>
      <c r="D2" s="23"/>
      <c r="E2" s="23"/>
    </row>
    <row r="3" spans="1:5" ht="36.75" customHeight="1" x14ac:dyDescent="0.25">
      <c r="A3" s="1" t="s">
        <v>13</v>
      </c>
      <c r="B3" s="2" t="s">
        <v>14</v>
      </c>
      <c r="C3" s="1" t="s">
        <v>15</v>
      </c>
      <c r="D3" s="1" t="s">
        <v>16</v>
      </c>
      <c r="E3" s="3" t="s">
        <v>1</v>
      </c>
    </row>
    <row r="4" spans="1:5" x14ac:dyDescent="0.25">
      <c r="A4" s="4">
        <v>1</v>
      </c>
      <c r="B4" s="4">
        <v>2</v>
      </c>
      <c r="C4" s="4">
        <v>3</v>
      </c>
      <c r="D4" s="4">
        <v>4</v>
      </c>
      <c r="E4" s="5">
        <v>5</v>
      </c>
    </row>
    <row r="5" spans="1:5" x14ac:dyDescent="0.25">
      <c r="A5" s="4" t="s">
        <v>17</v>
      </c>
      <c r="B5" s="4" t="s">
        <v>18</v>
      </c>
      <c r="C5" s="10" t="s">
        <v>19</v>
      </c>
      <c r="D5" s="4" t="s">
        <v>17</v>
      </c>
      <c r="E5" s="6" t="s">
        <v>17</v>
      </c>
    </row>
    <row r="6" spans="1:5" ht="26.4" x14ac:dyDescent="0.25">
      <c r="A6" s="1">
        <v>1</v>
      </c>
      <c r="B6" s="1" t="s">
        <v>20</v>
      </c>
      <c r="C6" s="11" t="s">
        <v>21</v>
      </c>
      <c r="D6" s="1" t="s">
        <v>22</v>
      </c>
      <c r="E6" s="12">
        <v>0.73099999999999998</v>
      </c>
    </row>
    <row r="7" spans="1:5" ht="26.4" x14ac:dyDescent="0.25">
      <c r="A7" s="1">
        <v>2</v>
      </c>
      <c r="B7" s="1" t="s">
        <v>20</v>
      </c>
      <c r="C7" s="11" t="s">
        <v>58</v>
      </c>
      <c r="D7" s="1" t="s">
        <v>59</v>
      </c>
      <c r="E7" s="13">
        <v>1</v>
      </c>
    </row>
    <row r="8" spans="1:5" ht="26.4" x14ac:dyDescent="0.25">
      <c r="A8" s="1">
        <v>3</v>
      </c>
      <c r="B8" s="1" t="s">
        <v>42</v>
      </c>
      <c r="C8" s="11" t="s">
        <v>2</v>
      </c>
      <c r="D8" s="1" t="s">
        <v>3</v>
      </c>
      <c r="E8" s="13">
        <v>295</v>
      </c>
    </row>
    <row r="9" spans="1:5" x14ac:dyDescent="0.25">
      <c r="A9" s="1">
        <v>4</v>
      </c>
      <c r="B9" s="1" t="s">
        <v>42</v>
      </c>
      <c r="C9" s="11" t="s">
        <v>4</v>
      </c>
      <c r="D9" s="1" t="s">
        <v>3</v>
      </c>
      <c r="E9" s="13">
        <v>62</v>
      </c>
    </row>
    <row r="10" spans="1:5" x14ac:dyDescent="0.25">
      <c r="A10" s="1">
        <v>5</v>
      </c>
      <c r="B10" s="1" t="s">
        <v>43</v>
      </c>
      <c r="C10" s="11" t="s">
        <v>5</v>
      </c>
      <c r="D10" s="1" t="s">
        <v>0</v>
      </c>
      <c r="E10" s="13">
        <f>(0.16*0.16*295+0.4*0.15*62+0.3*0.3*1.5*62/2.5)*2.5</f>
        <v>36.550000000000004</v>
      </c>
    </row>
    <row r="11" spans="1:5" x14ac:dyDescent="0.25">
      <c r="A11" s="4" t="s">
        <v>17</v>
      </c>
      <c r="B11" s="4" t="s">
        <v>23</v>
      </c>
      <c r="C11" s="10" t="s">
        <v>24</v>
      </c>
      <c r="D11" s="4" t="s">
        <v>17</v>
      </c>
      <c r="E11" s="6" t="s">
        <v>17</v>
      </c>
    </row>
    <row r="12" spans="1:5" ht="15.6" x14ac:dyDescent="0.25">
      <c r="A12" s="1">
        <v>6</v>
      </c>
      <c r="B12" s="1" t="s">
        <v>25</v>
      </c>
      <c r="C12" s="11" t="s">
        <v>26</v>
      </c>
      <c r="D12" s="1" t="s">
        <v>27</v>
      </c>
      <c r="E12" s="13">
        <f>310*5.6+421*5.1+310*5.5+421*5</f>
        <v>7693.1</v>
      </c>
    </row>
    <row r="13" spans="1:5" ht="15.6" x14ac:dyDescent="0.25">
      <c r="A13" s="1">
        <v>7</v>
      </c>
      <c r="B13" s="1" t="s">
        <v>25</v>
      </c>
      <c r="C13" s="11" t="s">
        <v>28</v>
      </c>
      <c r="D13" s="1" t="s">
        <v>27</v>
      </c>
      <c r="E13" s="13">
        <f>E12</f>
        <v>7693.1</v>
      </c>
    </row>
    <row r="14" spans="1:5" ht="26.4" x14ac:dyDescent="0.25">
      <c r="A14" s="1">
        <v>8</v>
      </c>
      <c r="B14" s="1" t="s">
        <v>29</v>
      </c>
      <c r="C14" s="11" t="s">
        <v>60</v>
      </c>
      <c r="D14" s="1" t="s">
        <v>30</v>
      </c>
      <c r="E14" s="20">
        <f>12+12+15+4.5+13+12+8+12+11+12+12</f>
        <v>123.5</v>
      </c>
    </row>
    <row r="15" spans="1:5" x14ac:dyDescent="0.25">
      <c r="A15" s="4" t="s">
        <v>17</v>
      </c>
      <c r="B15" s="4" t="s">
        <v>31</v>
      </c>
      <c r="C15" s="10" t="s">
        <v>32</v>
      </c>
      <c r="D15" s="4" t="s">
        <v>17</v>
      </c>
      <c r="E15" s="5" t="s">
        <v>17</v>
      </c>
    </row>
    <row r="16" spans="1:5" ht="26.4" x14ac:dyDescent="0.25">
      <c r="A16" s="1">
        <v>9</v>
      </c>
      <c r="B16" s="1" t="s">
        <v>33</v>
      </c>
      <c r="C16" s="11" t="s">
        <v>34</v>
      </c>
      <c r="D16" s="1" t="s">
        <v>30</v>
      </c>
      <c r="E16" s="13">
        <f>310*5.5+421*5</f>
        <v>3810</v>
      </c>
    </row>
    <row r="17" spans="1:5" ht="26.4" x14ac:dyDescent="0.25">
      <c r="A17" s="1">
        <v>10</v>
      </c>
      <c r="B17" s="1" t="s">
        <v>33</v>
      </c>
      <c r="C17" s="11" t="s">
        <v>67</v>
      </c>
      <c r="D17" s="1" t="s">
        <v>30</v>
      </c>
      <c r="E17" s="13">
        <f>E14</f>
        <v>123.5</v>
      </c>
    </row>
    <row r="18" spans="1:5" ht="39.6" x14ac:dyDescent="0.25">
      <c r="A18" s="1">
        <v>11</v>
      </c>
      <c r="B18" s="1" t="s">
        <v>35</v>
      </c>
      <c r="C18" s="11" t="s">
        <v>45</v>
      </c>
      <c r="D18" s="1" t="s">
        <v>0</v>
      </c>
      <c r="E18" s="13">
        <f>(310*5.6+421*5.1)*0.075</f>
        <v>291.23249999999996</v>
      </c>
    </row>
    <row r="19" spans="1:5" ht="26.4" x14ac:dyDescent="0.25">
      <c r="A19" s="1">
        <v>12</v>
      </c>
      <c r="B19" s="1" t="s">
        <v>36</v>
      </c>
      <c r="C19" s="11" t="s">
        <v>37</v>
      </c>
      <c r="D19" s="1" t="s">
        <v>27</v>
      </c>
      <c r="E19" s="15">
        <f>E16</f>
        <v>3810</v>
      </c>
    </row>
    <row r="20" spans="1:5" x14ac:dyDescent="0.25">
      <c r="A20" s="4" t="s">
        <v>17</v>
      </c>
      <c r="B20" s="4" t="s">
        <v>38</v>
      </c>
      <c r="C20" s="10" t="s">
        <v>39</v>
      </c>
      <c r="D20" s="4" t="s">
        <v>17</v>
      </c>
      <c r="E20" s="5" t="s">
        <v>17</v>
      </c>
    </row>
    <row r="21" spans="1:5" ht="26.4" x14ac:dyDescent="0.25">
      <c r="A21" s="16" t="s">
        <v>63</v>
      </c>
      <c r="B21" s="1" t="s">
        <v>40</v>
      </c>
      <c r="C21" s="11" t="s">
        <v>9</v>
      </c>
      <c r="D21" s="1" t="s">
        <v>27</v>
      </c>
      <c r="E21" s="15">
        <v>836.25</v>
      </c>
    </row>
    <row r="22" spans="1:5" ht="39.6" x14ac:dyDescent="0.25">
      <c r="A22" s="16" t="s">
        <v>64</v>
      </c>
      <c r="B22" s="1" t="s">
        <v>40</v>
      </c>
      <c r="C22" s="11" t="s">
        <v>41</v>
      </c>
      <c r="D22" s="1" t="s">
        <v>27</v>
      </c>
      <c r="E22" s="17">
        <f>E21</f>
        <v>836.25</v>
      </c>
    </row>
    <row r="23" spans="1:5" ht="52.8" x14ac:dyDescent="0.25">
      <c r="A23" s="16" t="s">
        <v>65</v>
      </c>
      <c r="B23" s="1" t="s">
        <v>40</v>
      </c>
      <c r="C23" s="11" t="s">
        <v>61</v>
      </c>
      <c r="D23" s="1" t="s">
        <v>27</v>
      </c>
      <c r="E23" s="17">
        <f>E21</f>
        <v>836.25</v>
      </c>
    </row>
    <row r="24" spans="1:5" x14ac:dyDescent="0.25">
      <c r="A24" s="16" t="s">
        <v>66</v>
      </c>
      <c r="B24" s="1" t="s">
        <v>8</v>
      </c>
      <c r="C24" s="11" t="s">
        <v>7</v>
      </c>
      <c r="D24" s="1" t="s">
        <v>6</v>
      </c>
      <c r="E24" s="17">
        <v>2</v>
      </c>
    </row>
    <row r="25" spans="1:5" s="7" customFormat="1" ht="24" customHeight="1" x14ac:dyDescent="0.25">
      <c r="A25" s="4" t="s">
        <v>17</v>
      </c>
      <c r="B25" s="4" t="s">
        <v>46</v>
      </c>
      <c r="C25" s="10" t="s">
        <v>47</v>
      </c>
      <c r="D25" s="4" t="s">
        <v>17</v>
      </c>
      <c r="E25" s="5" t="s">
        <v>17</v>
      </c>
    </row>
    <row r="26" spans="1:5" s="7" customFormat="1" ht="13.8" x14ac:dyDescent="0.25">
      <c r="A26" s="1">
        <v>17</v>
      </c>
      <c r="B26" s="1" t="s">
        <v>48</v>
      </c>
      <c r="C26" s="18" t="s">
        <v>10</v>
      </c>
      <c r="D26" s="1" t="s">
        <v>3</v>
      </c>
      <c r="E26" s="15">
        <v>150</v>
      </c>
    </row>
    <row r="28" spans="1:5" x14ac:dyDescent="0.25">
      <c r="A28" s="19" t="s">
        <v>11</v>
      </c>
    </row>
    <row r="29" spans="1:5" x14ac:dyDescent="0.25">
      <c r="A29" s="19" t="s">
        <v>62</v>
      </c>
    </row>
    <row r="30" spans="1:5" x14ac:dyDescent="0.25">
      <c r="A30" s="19" t="s">
        <v>49</v>
      </c>
    </row>
  </sheetData>
  <mergeCells count="2">
    <mergeCell ref="A1:E1"/>
    <mergeCell ref="A2:E2"/>
  </mergeCells>
  <phoneticPr fontId="8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B8BD53-F41C-4182-B243-F4226627D6C4}">
  <sheetPr>
    <pageSetUpPr fitToPage="1"/>
  </sheetPr>
  <dimension ref="A1:G30"/>
  <sheetViews>
    <sheetView topLeftCell="A13" zoomScale="130" zoomScaleNormal="130" workbookViewId="0">
      <selection activeCell="A2" sqref="A2:G2"/>
    </sheetView>
  </sheetViews>
  <sheetFormatPr defaultRowHeight="13.2" x14ac:dyDescent="0.25"/>
  <cols>
    <col min="1" max="1" width="5" customWidth="1"/>
    <col min="2" max="2" width="10.33203125" bestFit="1" customWidth="1"/>
    <col min="3" max="3" width="52.6640625" customWidth="1"/>
    <col min="4" max="4" width="9.44140625" customWidth="1"/>
    <col min="5" max="5" width="7.88671875" customWidth="1"/>
  </cols>
  <sheetData>
    <row r="1" spans="1:7" ht="30" customHeight="1" x14ac:dyDescent="0.25">
      <c r="A1" s="21" t="s">
        <v>50</v>
      </c>
      <c r="B1" s="21"/>
      <c r="C1" s="21"/>
      <c r="D1" s="21"/>
      <c r="E1" s="21"/>
      <c r="F1" s="21"/>
      <c r="G1" s="21"/>
    </row>
    <row r="2" spans="1:7" ht="30" customHeight="1" x14ac:dyDescent="0.25">
      <c r="A2" s="22" t="s">
        <v>56</v>
      </c>
      <c r="B2" s="22"/>
      <c r="C2" s="22"/>
      <c r="D2" s="22"/>
      <c r="E2" s="22"/>
      <c r="F2" s="22"/>
      <c r="G2" s="22"/>
    </row>
    <row r="3" spans="1:7" ht="39.6" x14ac:dyDescent="0.25">
      <c r="A3" s="1" t="s">
        <v>13</v>
      </c>
      <c r="B3" s="2" t="s">
        <v>14</v>
      </c>
      <c r="C3" s="1" t="s">
        <v>15</v>
      </c>
      <c r="D3" s="1" t="s">
        <v>16</v>
      </c>
      <c r="E3" s="3" t="s">
        <v>1</v>
      </c>
      <c r="F3" s="3" t="s">
        <v>51</v>
      </c>
      <c r="G3" s="3" t="s">
        <v>52</v>
      </c>
    </row>
    <row r="4" spans="1:7" x14ac:dyDescent="0.25">
      <c r="A4" s="4">
        <v>1</v>
      </c>
      <c r="B4" s="4">
        <v>2</v>
      </c>
      <c r="C4" s="4">
        <v>3</v>
      </c>
      <c r="D4" s="4">
        <v>4</v>
      </c>
      <c r="E4" s="5">
        <v>5</v>
      </c>
      <c r="F4" s="4">
        <v>6</v>
      </c>
      <c r="G4" s="4">
        <v>7</v>
      </c>
    </row>
    <row r="5" spans="1:7" x14ac:dyDescent="0.25">
      <c r="A5" s="4" t="s">
        <v>17</v>
      </c>
      <c r="B5" s="4" t="s">
        <v>18</v>
      </c>
      <c r="C5" s="10" t="s">
        <v>19</v>
      </c>
      <c r="D5" s="4" t="s">
        <v>17</v>
      </c>
      <c r="E5" s="6" t="s">
        <v>17</v>
      </c>
      <c r="F5" s="6" t="s">
        <v>17</v>
      </c>
      <c r="G5" s="6" t="s">
        <v>17</v>
      </c>
    </row>
    <row r="6" spans="1:7" ht="26.4" x14ac:dyDescent="0.25">
      <c r="A6" s="1">
        <v>1</v>
      </c>
      <c r="B6" s="1" t="s">
        <v>20</v>
      </c>
      <c r="C6" s="11" t="s">
        <v>21</v>
      </c>
      <c r="D6" s="1" t="s">
        <v>22</v>
      </c>
      <c r="E6" s="12">
        <v>0.73099999999999998</v>
      </c>
      <c r="F6" s="8"/>
      <c r="G6" s="8"/>
    </row>
    <row r="7" spans="1:7" ht="26.4" x14ac:dyDescent="0.25">
      <c r="A7" s="1">
        <v>2</v>
      </c>
      <c r="B7" s="1" t="s">
        <v>20</v>
      </c>
      <c r="C7" s="11" t="s">
        <v>58</v>
      </c>
      <c r="D7" s="1" t="s">
        <v>59</v>
      </c>
      <c r="E7" s="13">
        <v>1</v>
      </c>
      <c r="F7" s="8"/>
      <c r="G7" s="8"/>
    </row>
    <row r="8" spans="1:7" ht="26.4" x14ac:dyDescent="0.25">
      <c r="A8" s="1">
        <v>3</v>
      </c>
      <c r="B8" s="1" t="s">
        <v>42</v>
      </c>
      <c r="C8" s="11" t="s">
        <v>2</v>
      </c>
      <c r="D8" s="1" t="s">
        <v>3</v>
      </c>
      <c r="E8" s="13">
        <v>295</v>
      </c>
      <c r="F8" s="8"/>
      <c r="G8" s="8"/>
    </row>
    <row r="9" spans="1:7" x14ac:dyDescent="0.25">
      <c r="A9" s="1">
        <v>4</v>
      </c>
      <c r="B9" s="1" t="s">
        <v>42</v>
      </c>
      <c r="C9" s="11" t="s">
        <v>4</v>
      </c>
      <c r="D9" s="1" t="s">
        <v>3</v>
      </c>
      <c r="E9" s="13">
        <v>62</v>
      </c>
      <c r="F9" s="8"/>
      <c r="G9" s="8"/>
    </row>
    <row r="10" spans="1:7" x14ac:dyDescent="0.25">
      <c r="A10" s="1">
        <v>5</v>
      </c>
      <c r="B10" s="1" t="s">
        <v>43</v>
      </c>
      <c r="C10" s="11" t="s">
        <v>5</v>
      </c>
      <c r="D10" s="1" t="s">
        <v>0</v>
      </c>
      <c r="E10" s="13">
        <f>(0.16*0.16*295+0.4*0.15*62+0.3*0.3*1.5*62/2.5)*2.5</f>
        <v>36.550000000000004</v>
      </c>
      <c r="F10" s="8"/>
      <c r="G10" s="8"/>
    </row>
    <row r="11" spans="1:7" x14ac:dyDescent="0.25">
      <c r="A11" s="4" t="s">
        <v>17</v>
      </c>
      <c r="B11" s="4" t="s">
        <v>23</v>
      </c>
      <c r="C11" s="10" t="s">
        <v>24</v>
      </c>
      <c r="D11" s="4" t="s">
        <v>17</v>
      </c>
      <c r="E11" s="6" t="s">
        <v>17</v>
      </c>
      <c r="F11" s="6" t="s">
        <v>17</v>
      </c>
      <c r="G11" s="6" t="s">
        <v>17</v>
      </c>
    </row>
    <row r="12" spans="1:7" ht="15.6" x14ac:dyDescent="0.25">
      <c r="A12" s="1">
        <v>6</v>
      </c>
      <c r="B12" s="1" t="s">
        <v>25</v>
      </c>
      <c r="C12" s="11" t="s">
        <v>26</v>
      </c>
      <c r="D12" s="1" t="s">
        <v>27</v>
      </c>
      <c r="E12" s="13">
        <f>310*5.6+421*5.1+310*5.5+421*5</f>
        <v>7693.1</v>
      </c>
      <c r="F12" s="8"/>
      <c r="G12" s="8"/>
    </row>
    <row r="13" spans="1:7" ht="15.6" x14ac:dyDescent="0.25">
      <c r="A13" s="1">
        <v>7</v>
      </c>
      <c r="B13" s="1" t="s">
        <v>25</v>
      </c>
      <c r="C13" s="11" t="s">
        <v>28</v>
      </c>
      <c r="D13" s="1" t="s">
        <v>27</v>
      </c>
      <c r="E13" s="13">
        <f>E12</f>
        <v>7693.1</v>
      </c>
      <c r="F13" s="8"/>
      <c r="G13" s="8"/>
    </row>
    <row r="14" spans="1:7" ht="26.4" x14ac:dyDescent="0.25">
      <c r="A14" s="1">
        <v>8</v>
      </c>
      <c r="B14" s="1" t="s">
        <v>29</v>
      </c>
      <c r="C14" s="11" t="s">
        <v>60</v>
      </c>
      <c r="D14" s="1" t="s">
        <v>30</v>
      </c>
      <c r="E14" s="14">
        <f>12+12+15+4.5+13+12+8+12+11+12+12</f>
        <v>123.5</v>
      </c>
      <c r="F14" s="8"/>
      <c r="G14" s="8"/>
    </row>
    <row r="15" spans="1:7" x14ac:dyDescent="0.25">
      <c r="A15" s="4" t="s">
        <v>17</v>
      </c>
      <c r="B15" s="4" t="s">
        <v>31</v>
      </c>
      <c r="C15" s="10" t="s">
        <v>32</v>
      </c>
      <c r="D15" s="4" t="s">
        <v>17</v>
      </c>
      <c r="E15" s="5" t="s">
        <v>17</v>
      </c>
      <c r="F15" s="6" t="s">
        <v>17</v>
      </c>
      <c r="G15" s="6" t="s">
        <v>17</v>
      </c>
    </row>
    <row r="16" spans="1:7" ht="26.4" x14ac:dyDescent="0.25">
      <c r="A16" s="1">
        <v>9</v>
      </c>
      <c r="B16" s="1" t="s">
        <v>33</v>
      </c>
      <c r="C16" s="11" t="s">
        <v>34</v>
      </c>
      <c r="D16" s="1" t="s">
        <v>30</v>
      </c>
      <c r="E16" s="13">
        <f>310*5.5+421*5</f>
        <v>3810</v>
      </c>
      <c r="F16" s="8"/>
      <c r="G16" s="8"/>
    </row>
    <row r="17" spans="1:7" ht="39.6" x14ac:dyDescent="0.25">
      <c r="A17" s="1">
        <v>10</v>
      </c>
      <c r="B17" s="1" t="s">
        <v>33</v>
      </c>
      <c r="C17" s="11" t="s">
        <v>44</v>
      </c>
      <c r="D17" s="1" t="s">
        <v>30</v>
      </c>
      <c r="E17" s="13">
        <f>E14</f>
        <v>123.5</v>
      </c>
      <c r="F17" s="8"/>
      <c r="G17" s="8"/>
    </row>
    <row r="18" spans="1:7" ht="39.6" x14ac:dyDescent="0.25">
      <c r="A18" s="1">
        <v>11</v>
      </c>
      <c r="B18" s="1" t="s">
        <v>35</v>
      </c>
      <c r="C18" s="11" t="s">
        <v>45</v>
      </c>
      <c r="D18" s="1" t="s">
        <v>0</v>
      </c>
      <c r="E18" s="13">
        <f>(310*5.6+421*5.1)*0.075</f>
        <v>291.23249999999996</v>
      </c>
      <c r="F18" s="8"/>
      <c r="G18" s="8"/>
    </row>
    <row r="19" spans="1:7" ht="26.4" x14ac:dyDescent="0.25">
      <c r="A19" s="1">
        <v>12</v>
      </c>
      <c r="B19" s="1" t="s">
        <v>36</v>
      </c>
      <c r="C19" s="11" t="s">
        <v>37</v>
      </c>
      <c r="D19" s="1" t="s">
        <v>27</v>
      </c>
      <c r="E19" s="15">
        <f>E16</f>
        <v>3810</v>
      </c>
      <c r="F19" s="8"/>
      <c r="G19" s="8"/>
    </row>
    <row r="20" spans="1:7" x14ac:dyDescent="0.25">
      <c r="A20" s="4" t="s">
        <v>17</v>
      </c>
      <c r="B20" s="4" t="s">
        <v>38</v>
      </c>
      <c r="C20" s="10" t="s">
        <v>39</v>
      </c>
      <c r="D20" s="4" t="s">
        <v>17</v>
      </c>
      <c r="E20" s="5" t="s">
        <v>17</v>
      </c>
      <c r="F20" s="6" t="s">
        <v>17</v>
      </c>
      <c r="G20" s="6" t="s">
        <v>17</v>
      </c>
    </row>
    <row r="21" spans="1:7" ht="26.4" x14ac:dyDescent="0.25">
      <c r="A21" s="16" t="s">
        <v>63</v>
      </c>
      <c r="B21" s="1" t="s">
        <v>40</v>
      </c>
      <c r="C21" s="11" t="s">
        <v>9</v>
      </c>
      <c r="D21" s="1" t="s">
        <v>27</v>
      </c>
      <c r="E21" s="15">
        <v>836.25</v>
      </c>
      <c r="F21" s="8"/>
      <c r="G21" s="8"/>
    </row>
    <row r="22" spans="1:7" ht="39.6" x14ac:dyDescent="0.25">
      <c r="A22" s="16" t="s">
        <v>64</v>
      </c>
      <c r="B22" s="1" t="s">
        <v>40</v>
      </c>
      <c r="C22" s="11" t="s">
        <v>41</v>
      </c>
      <c r="D22" s="1" t="s">
        <v>27</v>
      </c>
      <c r="E22" s="17">
        <f>E21</f>
        <v>836.25</v>
      </c>
      <c r="F22" s="8"/>
      <c r="G22" s="8"/>
    </row>
    <row r="23" spans="1:7" ht="52.8" x14ac:dyDescent="0.25">
      <c r="A23" s="16" t="s">
        <v>65</v>
      </c>
      <c r="B23" s="1" t="s">
        <v>40</v>
      </c>
      <c r="C23" s="11" t="s">
        <v>61</v>
      </c>
      <c r="D23" s="1" t="s">
        <v>27</v>
      </c>
      <c r="E23" s="17">
        <f>E21</f>
        <v>836.25</v>
      </c>
      <c r="F23" s="8"/>
      <c r="G23" s="8"/>
    </row>
    <row r="24" spans="1:7" x14ac:dyDescent="0.25">
      <c r="A24" s="16" t="s">
        <v>66</v>
      </c>
      <c r="B24" s="1" t="s">
        <v>8</v>
      </c>
      <c r="C24" s="11" t="s">
        <v>7</v>
      </c>
      <c r="D24" s="1" t="s">
        <v>6</v>
      </c>
      <c r="E24" s="17">
        <v>2</v>
      </c>
      <c r="F24" s="8"/>
      <c r="G24" s="8"/>
    </row>
    <row r="25" spans="1:7" s="7" customFormat="1" ht="13.8" x14ac:dyDescent="0.25">
      <c r="A25" s="4" t="s">
        <v>17</v>
      </c>
      <c r="B25" s="4" t="s">
        <v>46</v>
      </c>
      <c r="C25" s="10" t="s">
        <v>47</v>
      </c>
      <c r="D25" s="4" t="s">
        <v>17</v>
      </c>
      <c r="E25" s="5" t="s">
        <v>17</v>
      </c>
      <c r="F25" s="6" t="s">
        <v>17</v>
      </c>
      <c r="G25" s="6" t="s">
        <v>17</v>
      </c>
    </row>
    <row r="26" spans="1:7" s="7" customFormat="1" ht="13.8" x14ac:dyDescent="0.25">
      <c r="A26" s="1">
        <v>17</v>
      </c>
      <c r="B26" s="1" t="s">
        <v>48</v>
      </c>
      <c r="C26" s="18" t="s">
        <v>10</v>
      </c>
      <c r="D26" s="1" t="s">
        <v>3</v>
      </c>
      <c r="E26" s="15">
        <v>150</v>
      </c>
      <c r="F26" s="9"/>
      <c r="G26" s="9"/>
    </row>
    <row r="28" spans="1:7" ht="25.2" customHeight="1" x14ac:dyDescent="0.25">
      <c r="A28" s="24" t="s">
        <v>53</v>
      </c>
      <c r="B28" s="24"/>
      <c r="C28" s="24"/>
      <c r="D28" s="26"/>
      <c r="E28" s="26"/>
      <c r="F28" s="26"/>
      <c r="G28" s="26"/>
    </row>
    <row r="29" spans="1:7" ht="25.2" customHeight="1" x14ac:dyDescent="0.25">
      <c r="A29" s="27" t="s">
        <v>54</v>
      </c>
      <c r="B29" s="27"/>
      <c r="C29" s="27"/>
      <c r="D29" s="28"/>
      <c r="E29" s="28"/>
      <c r="F29" s="28"/>
      <c r="G29" s="28"/>
    </row>
    <row r="30" spans="1:7" ht="25.2" customHeight="1" x14ac:dyDescent="0.25">
      <c r="A30" s="24" t="s">
        <v>55</v>
      </c>
      <c r="B30" s="24"/>
      <c r="C30" s="24"/>
      <c r="D30" s="25"/>
      <c r="E30" s="25"/>
      <c r="F30" s="25"/>
      <c r="G30" s="25"/>
    </row>
  </sheetData>
  <mergeCells count="8">
    <mergeCell ref="A30:C30"/>
    <mergeCell ref="D30:G30"/>
    <mergeCell ref="A2:G2"/>
    <mergeCell ref="A1:G1"/>
    <mergeCell ref="A28:C28"/>
    <mergeCell ref="D28:G28"/>
    <mergeCell ref="A29:C29"/>
    <mergeCell ref="D29:G29"/>
  </mergeCells>
  <phoneticPr fontId="8" type="noConversion"/>
  <pageMargins left="0.7" right="0.7" top="0.75" bottom="0.75" header="0.3" footer="0.3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Przedmiar robót</vt:lpstr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Stępniak</dc:creator>
  <cp:lastModifiedBy>Piotr Stępniak</cp:lastModifiedBy>
  <cp:lastPrinted>2023-06-26T11:30:38Z</cp:lastPrinted>
  <dcterms:created xsi:type="dcterms:W3CDTF">2021-03-30T12:32:18Z</dcterms:created>
  <dcterms:modified xsi:type="dcterms:W3CDTF">2023-06-26T11:31:09Z</dcterms:modified>
</cp:coreProperties>
</file>