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ofertowy'!$A$1:$M$146</definedName>
  </definedNames>
  <calcPr calcId="191029"/>
</workbook>
</file>

<file path=xl/calcChain.xml><?xml version="1.0" encoding="utf-8"?>
<calcChain xmlns="http://schemas.openxmlformats.org/spreadsheetml/2006/main">
  <c r="F108" i="1" l="1"/>
  <c r="F107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55" i="1"/>
  <c r="L52" i="1"/>
  <c r="L47" i="1"/>
  <c r="L42" i="1"/>
  <c r="L37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55" i="1"/>
  <c r="K52" i="1"/>
  <c r="K47" i="1"/>
  <c r="K42" i="1"/>
  <c r="K37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55" i="1"/>
  <c r="I52" i="1"/>
  <c r="I47" i="1"/>
  <c r="I42" i="1"/>
  <c r="I37" i="1"/>
  <c r="I32" i="1"/>
  <c r="L32" i="1" s="1"/>
  <c r="K32" i="1" l="1"/>
</calcChain>
</file>

<file path=xl/sharedStrings.xml><?xml version="1.0" encoding="utf-8"?>
<sst xmlns="http://schemas.openxmlformats.org/spreadsheetml/2006/main" count="324" uniqueCount="208">
  <si>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</si>
  <si>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</si>
  <si>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</si>
  <si>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</si>
  <si>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</si>
  <si>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</si>
  <si>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</si>
  <si>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</si>
  <si>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</si>
  <si>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</si>
  <si>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</si>
  <si>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</si>
  <si>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</si>
  <si>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</si>
  <si>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</si>
  <si>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</si>
  <si>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</si>
  <si>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</si>
  <si>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</si>
  <si>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</si>
  <si>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</si>
  <si>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</si>
  <si>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</si>
  <si>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</si>
  <si>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</si>
  <si>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</si>
  <si>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</si>
  <si>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</si>
  <si>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</si>
  <si>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</si>
  <si>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</si>
  <si>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</si>
  <si>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</si>
  <si>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</si>
  <si>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</si>
  <si>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</si>
  <si>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</si>
  <si>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</si>
  <si>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</si>
  <si>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</si>
  <si>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</si>
  <si>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</si>
  <si>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</si>
  <si>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</si>
  <si>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</si>
  <si>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</si>
  <si>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</si>
  <si>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</si>
  <si>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</si>
  <si>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</si>
  <si>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</si>
  <si>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</si>
  <si>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</si>
  <si>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</si>
  <si>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</si>
  <si>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</si>
  <si>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</si>
  <si>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</si>
  <si>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</si>
  <si>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</si>
  <si>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</si>
  <si>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</si>
  <si>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</si>
  <si>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</si>
  <si>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</si>
  <si>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</si>
  <si>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</si>
  <si>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</si>
  <si>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</si>
  <si>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</si>
  <si>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</si>
  <si>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</si>
  <si>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</si>
  <si>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</si>
  <si>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</si>
  <si>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</si>
  <si>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</si>
  <si>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</si>
  <si>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</si>
  <si>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</si>
  <si>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</si>
  <si>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</si>
  <si>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</si>
  <si>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</si>
  <si>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</si>
  <si>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</si>
  <si>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</si>
  <si>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188</t>
  </si>
  <si>
    <t>OPR-SC</t>
  </si>
  <si>
    <t>Opryskiwanie szkółek opryskiwaczem ciągnikowym</t>
  </si>
  <si>
    <t>210</t>
  </si>
  <si>
    <t>OSŁ-ATM</t>
  </si>
  <si>
    <t>Osłona szkółki przed ujemnymi wpływami atmosferycznymi</t>
  </si>
  <si>
    <t>AR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</si>
  <si>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</si>
  <si>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</si>
  <si>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</si>
  <si>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</si>
  <si>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</si>
  <si>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</si>
  <si>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</si>
  <si>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</si>
  <si>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</si>
  <si>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</si>
  <si>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</si>
  <si>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</si>
  <si>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</si>
  <si>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</si>
  <si>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</si>
  <si>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M3P</t>
  </si>
  <si>
    <t>225</t>
  </si>
  <si>
    <t>SIEW-NC</t>
  </si>
  <si>
    <t>Rozsiew nawozów startowo rozrzutnikiem</t>
  </si>
  <si>
    <t>227</t>
  </si>
  <si>
    <t>NAW-MIND</t>
  </si>
  <si>
    <t>Nawożenie mineralne  dolistne</t>
  </si>
  <si>
    <t>244</t>
  </si>
  <si>
    <t>PRZER-K</t>
  </si>
  <si>
    <t>Przerabianie kompostu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</si>
  <si>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</si>
  <si>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</si>
  <si>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</si>
  <si>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</si>
  <si>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</si>
  <si>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</si>
  <si>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</si>
  <si>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</si>
  <si>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</si>
  <si>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</si>
  <si>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</si>
  <si>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</si>
  <si>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</si>
  <si>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</si>
  <si>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</si>
  <si>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</si>
  <si>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</si>
  <si>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</si>
  <si>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271</t>
  </si>
  <si>
    <t>SPUL-O</t>
  </si>
  <si>
    <t>Wzruszanie gleby na międzyrzędach opielaczem ręcznym</t>
  </si>
  <si>
    <t>272</t>
  </si>
  <si>
    <t>SPUL-R</t>
  </si>
  <si>
    <t>Spulchnianie gleby na międzyrzędach - dla DB i BK również w okresie wschodów</t>
  </si>
  <si>
    <t>273</t>
  </si>
  <si>
    <t>SPUL-R1</t>
  </si>
  <si>
    <t>Spulchnianie gleby na międzyrzędach w okresie wschodów motyką.</t>
  </si>
  <si>
    <t>291</t>
  </si>
  <si>
    <t>SIEW-GC</t>
  </si>
  <si>
    <t>Siew nasion grubych</t>
  </si>
  <si>
    <t>292</t>
  </si>
  <si>
    <t>SIEW DP</t>
  </si>
  <si>
    <t>Siew pełny nasion drobnych siewnikiem mechanicznie</t>
  </si>
  <si>
    <t>306</t>
  </si>
  <si>
    <t>WYJ 1R</t>
  </si>
  <si>
    <t>Wyjęcie 1-latek</t>
  </si>
  <si>
    <t>307</t>
  </si>
  <si>
    <t>WYJ 2-3L</t>
  </si>
  <si>
    <t>Wyjęcie 2-3 latek</t>
  </si>
  <si>
    <t>313</t>
  </si>
  <si>
    <t>SIEW-R</t>
  </si>
  <si>
    <t>Siew nasion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</si>
  <si>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</si>
  <si>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</si>
  <si>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</si>
  <si>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</si>
  <si>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</si>
  <si>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</si>
  <si>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</si>
  <si>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</si>
  <si>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</si>
  <si>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</si>
  <si>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</si>
  <si>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</si>
  <si>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</si>
  <si>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</si>
  <si>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</si>
  <si>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</si>
  <si>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</si>
  <si>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</si>
  <si>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</si>
  <si>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</si>
  <si>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</si>
  <si>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</si>
  <si>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</si>
  <si>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</si>
  <si>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</si>
  <si>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</si>
  <si>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</si>
  <si>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14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</si>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</sst>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6"/>
  <sheetViews>
    <sheetView tabSelected="1" zoomScaleNormal="100" workbookViewId="0">
      <selection activeCell="K7" sqref="K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3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0"/>
    </row>
    <row r="2" spans="2:13" s="1" customFormat="1" ht="17.100000000000001" customHeight="1" x14ac:dyDescent="0.2">
      <c r="I2" s="28" t="s">
        <v>180</v>
      </c>
      <c r="J2" s="28"/>
      <c r="K2" s="28"/>
      <c r="L2" s="28"/>
      <c r="M2" s="28"/>
    </row>
    <row r="3" spans="2:13" s="1" customFormat="1" ht="28.9" customHeight="1" x14ac:dyDescent="0.2">
      <c r="K3" s="30"/>
    </row>
    <row r="4" spans="2:13" s="1" customFormat="1" ht="2.65" customHeight="1" x14ac:dyDescent="0.2">
      <c r="B4" s="21"/>
      <c r="C4" s="21"/>
      <c r="D4" s="21"/>
      <c r="K4" s="30"/>
    </row>
    <row r="5" spans="2:13" s="1" customFormat="1" ht="28.9" customHeight="1" x14ac:dyDescent="0.2">
      <c r="K5" s="30"/>
    </row>
    <row r="6" spans="2:13" s="1" customFormat="1" ht="2.65" customHeight="1" x14ac:dyDescent="0.2">
      <c r="B6" s="21"/>
      <c r="C6" s="21"/>
      <c r="D6" s="21"/>
      <c r="K6" s="30"/>
    </row>
    <row r="7" spans="2:13" s="1" customFormat="1" ht="28.9" customHeight="1" x14ac:dyDescent="0.2">
      <c r="K7" s="30"/>
    </row>
    <row r="8" spans="2:13" s="1" customFormat="1" ht="5.25" customHeight="1" x14ac:dyDescent="0.2">
      <c r="B8" s="21"/>
      <c r="C8" s="21"/>
      <c r="D8" s="21"/>
      <c r="K8" s="30"/>
    </row>
    <row r="9" spans="2:13" s="1" customFormat="1" ht="4.1500000000000004" customHeight="1" x14ac:dyDescent="0.2">
      <c r="K9" s="30"/>
    </row>
    <row r="10" spans="2:13" s="1" customFormat="1" ht="6.95" customHeight="1" x14ac:dyDescent="0.2">
      <c r="B10" s="14" t="s">
        <v>181</v>
      </c>
      <c r="C10" s="14"/>
      <c r="D10" s="14"/>
      <c r="K10" s="30"/>
    </row>
    <row r="11" spans="2:13" s="1" customFormat="1" ht="12.4" customHeight="1" x14ac:dyDescent="0.2">
      <c r="B11" s="14"/>
      <c r="C11" s="14"/>
      <c r="D11" s="14"/>
      <c r="G11" s="26" t="s">
        <v>182</v>
      </c>
      <c r="H11" s="26"/>
      <c r="I11" s="26"/>
      <c r="J11" s="26"/>
      <c r="K11" s="26"/>
      <c r="L11" s="26"/>
      <c r="M11" s="26"/>
    </row>
    <row r="12" spans="2:13" s="1" customFormat="1" ht="7.9" customHeight="1" x14ac:dyDescent="0.2">
      <c r="G12" s="26"/>
      <c r="H12" s="26"/>
      <c r="I12" s="26"/>
      <c r="J12" s="26"/>
      <c r="K12" s="26"/>
      <c r="L12" s="26"/>
      <c r="M12" s="26"/>
    </row>
    <row r="13" spans="2:13" s="1" customFormat="1" ht="20.25" customHeight="1" x14ac:dyDescent="0.2">
      <c r="K13" s="30"/>
    </row>
    <row r="14" spans="2:13" s="1" customFormat="1" ht="24" customHeight="1" x14ac:dyDescent="0.2">
      <c r="E14" s="22" t="s">
        <v>183</v>
      </c>
      <c r="F14" s="22"/>
      <c r="G14" s="22"/>
      <c r="K14" s="30"/>
    </row>
    <row r="15" spans="2:13" s="1" customFormat="1" ht="43.15" customHeight="1" x14ac:dyDescent="0.2">
      <c r="K15" s="30"/>
    </row>
    <row r="16" spans="2:13" s="1" customFormat="1" ht="20.65" customHeight="1" x14ac:dyDescent="0.2">
      <c r="B16" s="9" t="s">
        <v>184</v>
      </c>
      <c r="C16" s="9"/>
      <c r="K16" s="30"/>
    </row>
    <row r="17" spans="2:13" s="1" customFormat="1" ht="2.65" customHeight="1" x14ac:dyDescent="0.2">
      <c r="K17" s="30"/>
    </row>
    <row r="18" spans="2:13" s="1" customFormat="1" ht="20.65" customHeight="1" x14ac:dyDescent="0.2">
      <c r="B18" s="9" t="s">
        <v>185</v>
      </c>
      <c r="C18" s="9"/>
      <c r="K18" s="30"/>
    </row>
    <row r="19" spans="2:13" s="1" customFormat="1" ht="2.65" customHeight="1" x14ac:dyDescent="0.2">
      <c r="K19" s="30"/>
    </row>
    <row r="20" spans="2:13" s="1" customFormat="1" ht="20.65" customHeight="1" x14ac:dyDescent="0.2">
      <c r="B20" s="9" t="s">
        <v>186</v>
      </c>
      <c r="C20" s="9"/>
      <c r="K20" s="30"/>
    </row>
    <row r="21" spans="2:13" s="1" customFormat="1" ht="2.65" customHeight="1" x14ac:dyDescent="0.2">
      <c r="K21" s="30"/>
    </row>
    <row r="22" spans="2:13" s="1" customFormat="1" ht="20.65" customHeight="1" x14ac:dyDescent="0.2">
      <c r="B22" s="9" t="s">
        <v>187</v>
      </c>
      <c r="C22" s="9"/>
      <c r="K22" s="30"/>
    </row>
    <row r="23" spans="2:13" s="1" customFormat="1" ht="34.700000000000003" customHeight="1" x14ac:dyDescent="0.2">
      <c r="K23" s="30"/>
    </row>
    <row r="24" spans="2:13" s="1" customFormat="1" ht="50.1" customHeight="1" x14ac:dyDescent="0.2">
      <c r="B24" s="18" t="s">
        <v>188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>
      <c r="K25" s="30"/>
    </row>
    <row r="26" spans="2:13" s="1" customFormat="1" ht="58.5" customHeight="1" x14ac:dyDescent="0.2">
      <c r="B26" s="16" t="s">
        <v>189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>
      <c r="K27" s="30"/>
    </row>
    <row r="28" spans="2:13" s="1" customFormat="1" ht="3.2" customHeight="1" x14ac:dyDescent="0.2">
      <c r="K28" s="30"/>
    </row>
    <row r="29" spans="2:13" s="1" customFormat="1" ht="18.2" customHeight="1" x14ac:dyDescent="0.2">
      <c r="B29" s="19" t="s">
        <v>190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>
      <c r="K30" s="30"/>
    </row>
    <row r="31" spans="2:13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1" t="s">
        <v>9</v>
      </c>
      <c r="L31" s="29" t="s">
        <v>10</v>
      </c>
      <c r="M31" s="2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3386</v>
      </c>
      <c r="H32" s="10"/>
      <c r="I32" s="10">
        <f>G32*H32</f>
        <v>0</v>
      </c>
      <c r="J32" s="5">
        <v>8</v>
      </c>
      <c r="K32" s="32">
        <f>I32*J32*0.01</f>
        <v>0</v>
      </c>
      <c r="L32" s="11">
        <f>I32*(1+J32*0.01)</f>
        <v>0</v>
      </c>
      <c r="M32" s="11"/>
    </row>
    <row r="33" spans="2:13" s="1" customFormat="1" ht="3.2" customHeight="1" x14ac:dyDescent="0.2">
      <c r="K33" s="30"/>
    </row>
    <row r="34" spans="2:13" s="1" customFormat="1" ht="18.2" customHeight="1" x14ac:dyDescent="0.2">
      <c r="B34" s="19" t="s">
        <v>191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>
      <c r="K35" s="30"/>
    </row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1" t="s">
        <v>9</v>
      </c>
      <c r="L36" s="29" t="s">
        <v>10</v>
      </c>
      <c r="M36" s="2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1290</v>
      </c>
      <c r="H37" s="10"/>
      <c r="I37" s="10">
        <f>G37*H37</f>
        <v>0</v>
      </c>
      <c r="J37" s="5">
        <v>8</v>
      </c>
      <c r="K37" s="32">
        <f>I37*J37*0.01</f>
        <v>0</v>
      </c>
      <c r="L37" s="11">
        <f>I37*(1+J37*0.01)</f>
        <v>0</v>
      </c>
      <c r="M37" s="11"/>
    </row>
    <row r="38" spans="2:13" s="1" customFormat="1" ht="3.2" customHeight="1" x14ac:dyDescent="0.2">
      <c r="K38" s="30"/>
    </row>
    <row r="39" spans="2:13" s="1" customFormat="1" ht="18.2" customHeight="1" x14ac:dyDescent="0.2">
      <c r="B39" s="19" t="s">
        <v>192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>
      <c r="K40" s="30"/>
    </row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1" t="s">
        <v>9</v>
      </c>
      <c r="L41" s="29" t="s">
        <v>10</v>
      </c>
      <c r="M41" s="2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1792</v>
      </c>
      <c r="H42" s="10"/>
      <c r="I42" s="10">
        <f>G42*H42</f>
        <v>0</v>
      </c>
      <c r="J42" s="5">
        <v>8</v>
      </c>
      <c r="K42" s="32">
        <f>I42*J42*0.01</f>
        <v>0</v>
      </c>
      <c r="L42" s="11">
        <f>I42*(1+J42*0.01)</f>
        <v>0</v>
      </c>
      <c r="M42" s="11"/>
    </row>
    <row r="43" spans="2:13" s="1" customFormat="1" ht="3.2" customHeight="1" x14ac:dyDescent="0.2">
      <c r="K43" s="30"/>
    </row>
    <row r="44" spans="2:13" s="1" customFormat="1" ht="18.2" customHeight="1" x14ac:dyDescent="0.2">
      <c r="B44" s="19" t="s">
        <v>193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>
      <c r="K45" s="30"/>
    </row>
    <row r="46" spans="2:13" s="1" customFormat="1" ht="53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31" t="s">
        <v>9</v>
      </c>
      <c r="L46" s="29" t="s">
        <v>10</v>
      </c>
      <c r="M46" s="2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212</v>
      </c>
      <c r="H47" s="10"/>
      <c r="I47" s="10">
        <f>G47*H47</f>
        <v>0</v>
      </c>
      <c r="J47" s="5">
        <v>8</v>
      </c>
      <c r="K47" s="32">
        <f>I47*J47*0.01</f>
        <v>0</v>
      </c>
      <c r="L47" s="11">
        <f>I47*(1+J47*0.01)</f>
        <v>0</v>
      </c>
      <c r="M47" s="11"/>
    </row>
    <row r="48" spans="2:13" s="1" customFormat="1" ht="3.2" customHeight="1" x14ac:dyDescent="0.2">
      <c r="K48" s="30"/>
    </row>
    <row r="49" spans="2:13" s="1" customFormat="1" ht="18.2" customHeight="1" x14ac:dyDescent="0.2">
      <c r="B49" s="19" t="s">
        <v>194</v>
      </c>
      <c r="C49" s="19"/>
      <c r="D49" s="19"/>
      <c r="E49" s="19"/>
      <c r="F49" s="19"/>
      <c r="G49" s="19"/>
      <c r="H49" s="19"/>
      <c r="I49" s="19"/>
      <c r="J49" s="19"/>
      <c r="K49" s="19"/>
    </row>
    <row r="50" spans="2:13" s="1" customFormat="1" ht="5.25" customHeight="1" x14ac:dyDescent="0.2">
      <c r="K50" s="30"/>
    </row>
    <row r="51" spans="2:13" s="1" customFormat="1" ht="55.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31" t="s">
        <v>9</v>
      </c>
      <c r="L51" s="29" t="s">
        <v>10</v>
      </c>
      <c r="M51" s="2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560</v>
      </c>
      <c r="H52" s="10"/>
      <c r="I52" s="10">
        <f>G52*H52</f>
        <v>0</v>
      </c>
      <c r="J52" s="5">
        <v>8</v>
      </c>
      <c r="K52" s="32">
        <f>I52*J52*0.01</f>
        <v>0</v>
      </c>
      <c r="L52" s="11">
        <f>I52*(1+J52*0.01)</f>
        <v>0</v>
      </c>
      <c r="M52" s="11"/>
    </row>
    <row r="53" spans="2:13" s="1" customFormat="1" ht="9" customHeight="1" x14ac:dyDescent="0.2">
      <c r="K53" s="30"/>
    </row>
    <row r="54" spans="2:13" s="1" customFormat="1" ht="5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31" t="s">
        <v>9</v>
      </c>
      <c r="L54" s="29" t="s">
        <v>10</v>
      </c>
      <c r="M54" s="29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14.59</v>
      </c>
      <c r="H55" s="10"/>
      <c r="I55" s="10">
        <f>G55*H55</f>
        <v>0</v>
      </c>
      <c r="J55" s="5">
        <v>8</v>
      </c>
      <c r="K55" s="32">
        <f>I55*J55*0.01</f>
        <v>0</v>
      </c>
      <c r="L55" s="11">
        <f>I55*(1+J55*0.01)</f>
        <v>0</v>
      </c>
      <c r="M55" s="11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14.59</v>
      </c>
      <c r="H56" s="10"/>
      <c r="I56" s="10">
        <f t="shared" ref="I56:I105" si="0">G56*H56</f>
        <v>0</v>
      </c>
      <c r="J56" s="5">
        <v>8</v>
      </c>
      <c r="K56" s="32">
        <f t="shared" ref="K56:K105" si="1">I56*J56*0.01</f>
        <v>0</v>
      </c>
      <c r="L56" s="11">
        <f t="shared" ref="L56:L105" si="2">I56*(1+J56*0.01)</f>
        <v>0</v>
      </c>
      <c r="M56" s="11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31</v>
      </c>
      <c r="H57" s="10"/>
      <c r="I57" s="10">
        <f t="shared" si="0"/>
        <v>0</v>
      </c>
      <c r="J57" s="5">
        <v>8</v>
      </c>
      <c r="K57" s="32">
        <f t="shared" si="1"/>
        <v>0</v>
      </c>
      <c r="L57" s="11">
        <f t="shared" si="2"/>
        <v>0</v>
      </c>
      <c r="M57" s="11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62.14</v>
      </c>
      <c r="H58" s="10"/>
      <c r="I58" s="10">
        <f t="shared" si="0"/>
        <v>0</v>
      </c>
      <c r="J58" s="5">
        <v>8</v>
      </c>
      <c r="K58" s="32">
        <f t="shared" si="1"/>
        <v>0</v>
      </c>
      <c r="L58" s="11">
        <f t="shared" si="2"/>
        <v>0</v>
      </c>
      <c r="M58" s="1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93.14</v>
      </c>
      <c r="H59" s="10"/>
      <c r="I59" s="10">
        <f t="shared" si="0"/>
        <v>0</v>
      </c>
      <c r="J59" s="5">
        <v>8</v>
      </c>
      <c r="K59" s="32">
        <f t="shared" si="1"/>
        <v>0</v>
      </c>
      <c r="L59" s="11">
        <f t="shared" si="2"/>
        <v>0</v>
      </c>
      <c r="M59" s="11"/>
    </row>
    <row r="60" spans="2:13" s="1" customFormat="1" ht="28.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18</v>
      </c>
      <c r="G60" s="8">
        <v>32</v>
      </c>
      <c r="H60" s="10"/>
      <c r="I60" s="10">
        <f t="shared" si="0"/>
        <v>0</v>
      </c>
      <c r="J60" s="5">
        <v>8</v>
      </c>
      <c r="K60" s="32">
        <f t="shared" si="1"/>
        <v>0</v>
      </c>
      <c r="L60" s="11">
        <f t="shared" si="2"/>
        <v>0</v>
      </c>
      <c r="M60" s="11"/>
    </row>
    <row r="61" spans="2:13" s="1" customFormat="1" ht="28.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18</v>
      </c>
      <c r="G61" s="8">
        <v>20</v>
      </c>
      <c r="H61" s="10"/>
      <c r="I61" s="10">
        <f t="shared" si="0"/>
        <v>0</v>
      </c>
      <c r="J61" s="5">
        <v>8</v>
      </c>
      <c r="K61" s="32">
        <f t="shared" si="1"/>
        <v>0</v>
      </c>
      <c r="L61" s="11">
        <f t="shared" si="2"/>
        <v>0</v>
      </c>
      <c r="M61" s="11"/>
    </row>
    <row r="62" spans="2:13" s="1" customFormat="1" ht="28.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18</v>
      </c>
      <c r="G62" s="8">
        <v>1</v>
      </c>
      <c r="H62" s="10"/>
      <c r="I62" s="10">
        <f t="shared" si="0"/>
        <v>0</v>
      </c>
      <c r="J62" s="5">
        <v>8</v>
      </c>
      <c r="K62" s="32">
        <f t="shared" si="1"/>
        <v>0</v>
      </c>
      <c r="L62" s="11">
        <f t="shared" si="2"/>
        <v>0</v>
      </c>
      <c r="M62" s="11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18.559999999999999</v>
      </c>
      <c r="H63" s="10"/>
      <c r="I63" s="10">
        <f t="shared" si="0"/>
        <v>0</v>
      </c>
      <c r="J63" s="5">
        <v>8</v>
      </c>
      <c r="K63" s="32">
        <f t="shared" si="1"/>
        <v>0</v>
      </c>
      <c r="L63" s="11">
        <f t="shared" si="2"/>
        <v>0</v>
      </c>
      <c r="M63" s="11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11.46</v>
      </c>
      <c r="H64" s="10"/>
      <c r="I64" s="10">
        <f t="shared" si="0"/>
        <v>0</v>
      </c>
      <c r="J64" s="5">
        <v>8</v>
      </c>
      <c r="K64" s="32">
        <f t="shared" si="1"/>
        <v>0</v>
      </c>
      <c r="L64" s="11">
        <f t="shared" si="2"/>
        <v>0</v>
      </c>
      <c r="M64" s="11"/>
    </row>
    <row r="65" spans="2:13" s="1" customFormat="1" ht="28.9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45.47</v>
      </c>
      <c r="H65" s="10"/>
      <c r="I65" s="10">
        <f t="shared" si="0"/>
        <v>0</v>
      </c>
      <c r="J65" s="5">
        <v>8</v>
      </c>
      <c r="K65" s="32">
        <f t="shared" si="1"/>
        <v>0</v>
      </c>
      <c r="L65" s="11">
        <f t="shared" si="2"/>
        <v>0</v>
      </c>
      <c r="M65" s="11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53</v>
      </c>
      <c r="G66" s="8">
        <v>25.8</v>
      </c>
      <c r="H66" s="10"/>
      <c r="I66" s="10">
        <f t="shared" si="0"/>
        <v>0</v>
      </c>
      <c r="J66" s="5">
        <v>23</v>
      </c>
      <c r="K66" s="32">
        <f t="shared" si="1"/>
        <v>0</v>
      </c>
      <c r="L66" s="11">
        <f t="shared" si="2"/>
        <v>0</v>
      </c>
      <c r="M66" s="11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53</v>
      </c>
      <c r="G67" s="8">
        <v>30.6</v>
      </c>
      <c r="H67" s="10"/>
      <c r="I67" s="10">
        <f t="shared" si="0"/>
        <v>0</v>
      </c>
      <c r="J67" s="5">
        <v>23</v>
      </c>
      <c r="K67" s="32">
        <f t="shared" si="1"/>
        <v>0</v>
      </c>
      <c r="L67" s="11">
        <f t="shared" si="2"/>
        <v>0</v>
      </c>
      <c r="M67" s="1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53</v>
      </c>
      <c r="G68" s="8">
        <v>15.96</v>
      </c>
      <c r="H68" s="10"/>
      <c r="I68" s="10">
        <f t="shared" si="0"/>
        <v>0</v>
      </c>
      <c r="J68" s="5">
        <v>23</v>
      </c>
      <c r="K68" s="32">
        <f t="shared" si="1"/>
        <v>0</v>
      </c>
      <c r="L68" s="11">
        <f t="shared" si="2"/>
        <v>0</v>
      </c>
      <c r="M68" s="11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44</v>
      </c>
      <c r="H69" s="10"/>
      <c r="I69" s="10">
        <f t="shared" si="0"/>
        <v>0</v>
      </c>
      <c r="J69" s="5">
        <v>23</v>
      </c>
      <c r="K69" s="32">
        <f t="shared" si="1"/>
        <v>0</v>
      </c>
      <c r="L69" s="11">
        <f t="shared" si="2"/>
        <v>0</v>
      </c>
      <c r="M69" s="11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20</v>
      </c>
      <c r="H70" s="10"/>
      <c r="I70" s="10">
        <f t="shared" si="0"/>
        <v>0</v>
      </c>
      <c r="J70" s="5">
        <v>8</v>
      </c>
      <c r="K70" s="32">
        <f t="shared" si="1"/>
        <v>0</v>
      </c>
      <c r="L70" s="11">
        <f t="shared" si="2"/>
        <v>0</v>
      </c>
      <c r="M70" s="11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67</v>
      </c>
      <c r="G71" s="8">
        <v>62</v>
      </c>
      <c r="H71" s="10"/>
      <c r="I71" s="10">
        <f t="shared" si="0"/>
        <v>0</v>
      </c>
      <c r="J71" s="5">
        <v>8</v>
      </c>
      <c r="K71" s="32">
        <f t="shared" si="1"/>
        <v>0</v>
      </c>
      <c r="L71" s="11">
        <f t="shared" si="2"/>
        <v>0</v>
      </c>
      <c r="M71" s="11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67</v>
      </c>
      <c r="G72" s="8">
        <v>36</v>
      </c>
      <c r="H72" s="10"/>
      <c r="I72" s="10">
        <f t="shared" si="0"/>
        <v>0</v>
      </c>
      <c r="J72" s="5">
        <v>8</v>
      </c>
      <c r="K72" s="32">
        <f t="shared" si="1"/>
        <v>0</v>
      </c>
      <c r="L72" s="11">
        <f t="shared" si="2"/>
        <v>0</v>
      </c>
      <c r="M72" s="11"/>
    </row>
    <row r="73" spans="2:13" s="1" customFormat="1" ht="28.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67</v>
      </c>
      <c r="G73" s="8">
        <v>6</v>
      </c>
      <c r="H73" s="10"/>
      <c r="I73" s="10">
        <f t="shared" si="0"/>
        <v>0</v>
      </c>
      <c r="J73" s="5">
        <v>8</v>
      </c>
      <c r="K73" s="32">
        <f t="shared" si="1"/>
        <v>0</v>
      </c>
      <c r="L73" s="11">
        <f t="shared" si="2"/>
        <v>0</v>
      </c>
      <c r="M73" s="1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18</v>
      </c>
      <c r="G74" s="8">
        <v>0.42</v>
      </c>
      <c r="H74" s="10"/>
      <c r="I74" s="10">
        <f t="shared" si="0"/>
        <v>0</v>
      </c>
      <c r="J74" s="5">
        <v>8</v>
      </c>
      <c r="K74" s="32">
        <f t="shared" si="1"/>
        <v>0</v>
      </c>
      <c r="L74" s="11">
        <f t="shared" si="2"/>
        <v>0</v>
      </c>
      <c r="M74" s="1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0.14000000000000001</v>
      </c>
      <c r="H75" s="10"/>
      <c r="I75" s="10">
        <f t="shared" si="0"/>
        <v>0</v>
      </c>
      <c r="J75" s="5">
        <v>8</v>
      </c>
      <c r="K75" s="32">
        <f t="shared" si="1"/>
        <v>0</v>
      </c>
      <c r="L75" s="11">
        <f t="shared" si="2"/>
        <v>0</v>
      </c>
      <c r="M75" s="11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0.15</v>
      </c>
      <c r="H76" s="10"/>
      <c r="I76" s="10">
        <f t="shared" si="0"/>
        <v>0</v>
      </c>
      <c r="J76" s="5">
        <v>8</v>
      </c>
      <c r="K76" s="32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18</v>
      </c>
      <c r="G77" s="8">
        <v>4.95</v>
      </c>
      <c r="H77" s="10"/>
      <c r="I77" s="10">
        <f t="shared" si="0"/>
        <v>0</v>
      </c>
      <c r="J77" s="5">
        <v>8</v>
      </c>
      <c r="K77" s="32">
        <f t="shared" si="1"/>
        <v>0</v>
      </c>
      <c r="L77" s="11">
        <f t="shared" si="2"/>
        <v>0</v>
      </c>
      <c r="M77" s="11"/>
    </row>
    <row r="78" spans="2:13" s="1" customFormat="1" ht="28.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30</v>
      </c>
      <c r="H78" s="10"/>
      <c r="I78" s="10">
        <f t="shared" si="0"/>
        <v>0</v>
      </c>
      <c r="J78" s="5">
        <v>8</v>
      </c>
      <c r="K78" s="32">
        <f t="shared" si="1"/>
        <v>0</v>
      </c>
      <c r="L78" s="11">
        <f t="shared" si="2"/>
        <v>0</v>
      </c>
      <c r="M78" s="11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93</v>
      </c>
      <c r="G79" s="8">
        <v>90</v>
      </c>
      <c r="H79" s="10"/>
      <c r="I79" s="10">
        <f t="shared" si="0"/>
        <v>0</v>
      </c>
      <c r="J79" s="5">
        <v>8</v>
      </c>
      <c r="K79" s="32">
        <f t="shared" si="1"/>
        <v>0</v>
      </c>
      <c r="L79" s="11">
        <f t="shared" si="2"/>
        <v>0</v>
      </c>
      <c r="M79" s="11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25</v>
      </c>
      <c r="G80" s="8">
        <v>200</v>
      </c>
      <c r="H80" s="10"/>
      <c r="I80" s="10">
        <f t="shared" si="0"/>
        <v>0</v>
      </c>
      <c r="J80" s="5">
        <v>8</v>
      </c>
      <c r="K80" s="32">
        <f t="shared" si="1"/>
        <v>0</v>
      </c>
      <c r="L80" s="11">
        <f t="shared" si="2"/>
        <v>0</v>
      </c>
      <c r="M80" s="11"/>
    </row>
    <row r="81" spans="2:13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25</v>
      </c>
      <c r="G81" s="8">
        <v>280</v>
      </c>
      <c r="H81" s="10"/>
      <c r="I81" s="10">
        <f t="shared" si="0"/>
        <v>0</v>
      </c>
      <c r="J81" s="5">
        <v>8</v>
      </c>
      <c r="K81" s="32">
        <f t="shared" si="1"/>
        <v>0</v>
      </c>
      <c r="L81" s="11">
        <f t="shared" si="2"/>
        <v>0</v>
      </c>
      <c r="M81" s="11"/>
    </row>
    <row r="82" spans="2:13" s="1" customFormat="1" ht="28.9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93</v>
      </c>
      <c r="G82" s="8">
        <v>100</v>
      </c>
      <c r="H82" s="10"/>
      <c r="I82" s="10">
        <f t="shared" si="0"/>
        <v>0</v>
      </c>
      <c r="J82" s="5">
        <v>8</v>
      </c>
      <c r="K82" s="32">
        <f t="shared" si="1"/>
        <v>0</v>
      </c>
      <c r="L82" s="11">
        <f t="shared" si="2"/>
        <v>0</v>
      </c>
      <c r="M82" s="11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109</v>
      </c>
      <c r="G83" s="8">
        <v>60</v>
      </c>
      <c r="H83" s="10"/>
      <c r="I83" s="10">
        <f t="shared" si="0"/>
        <v>0</v>
      </c>
      <c r="J83" s="5">
        <v>8</v>
      </c>
      <c r="K83" s="32">
        <f t="shared" si="1"/>
        <v>0</v>
      </c>
      <c r="L83" s="11">
        <f t="shared" si="2"/>
        <v>0</v>
      </c>
      <c r="M83" s="11"/>
    </row>
    <row r="84" spans="2:13" s="1" customFormat="1" ht="19.7" customHeight="1" x14ac:dyDescent="0.2">
      <c r="B84" s="5">
        <v>35</v>
      </c>
      <c r="C84" s="6" t="s">
        <v>110</v>
      </c>
      <c r="D84" s="6" t="s">
        <v>111</v>
      </c>
      <c r="E84" s="7" t="s">
        <v>112</v>
      </c>
      <c r="F84" s="6" t="s">
        <v>18</v>
      </c>
      <c r="G84" s="8">
        <v>0.4</v>
      </c>
      <c r="H84" s="10"/>
      <c r="I84" s="10">
        <f t="shared" si="0"/>
        <v>0</v>
      </c>
      <c r="J84" s="5">
        <v>8</v>
      </c>
      <c r="K84" s="32">
        <f t="shared" si="1"/>
        <v>0</v>
      </c>
      <c r="L84" s="11">
        <f t="shared" si="2"/>
        <v>0</v>
      </c>
      <c r="M84" s="11"/>
    </row>
    <row r="85" spans="2:13" s="1" customFormat="1" ht="19.7" customHeight="1" x14ac:dyDescent="0.2">
      <c r="B85" s="5">
        <v>36</v>
      </c>
      <c r="C85" s="6" t="s">
        <v>113</v>
      </c>
      <c r="D85" s="6" t="s">
        <v>114</v>
      </c>
      <c r="E85" s="7" t="s">
        <v>115</v>
      </c>
      <c r="F85" s="6" t="s">
        <v>93</v>
      </c>
      <c r="G85" s="8">
        <v>50</v>
      </c>
      <c r="H85" s="10"/>
      <c r="I85" s="10">
        <f t="shared" si="0"/>
        <v>0</v>
      </c>
      <c r="J85" s="5">
        <v>8</v>
      </c>
      <c r="K85" s="32">
        <f t="shared" si="1"/>
        <v>0</v>
      </c>
      <c r="L85" s="11">
        <f t="shared" si="2"/>
        <v>0</v>
      </c>
      <c r="M85" s="11"/>
    </row>
    <row r="86" spans="2:13" s="1" customFormat="1" ht="19.7" customHeight="1" x14ac:dyDescent="0.2">
      <c r="B86" s="5">
        <v>37</v>
      </c>
      <c r="C86" s="6" t="s">
        <v>116</v>
      </c>
      <c r="D86" s="6" t="s">
        <v>117</v>
      </c>
      <c r="E86" s="7" t="s">
        <v>118</v>
      </c>
      <c r="F86" s="6" t="s">
        <v>109</v>
      </c>
      <c r="G86" s="8">
        <v>60</v>
      </c>
      <c r="H86" s="10"/>
      <c r="I86" s="10">
        <f t="shared" si="0"/>
        <v>0</v>
      </c>
      <c r="J86" s="5">
        <v>8</v>
      </c>
      <c r="K86" s="32">
        <f t="shared" si="1"/>
        <v>0</v>
      </c>
      <c r="L86" s="11">
        <f t="shared" si="2"/>
        <v>0</v>
      </c>
      <c r="M86" s="11"/>
    </row>
    <row r="87" spans="2:13" s="1" customFormat="1" ht="28.9" customHeight="1" x14ac:dyDescent="0.2">
      <c r="B87" s="5">
        <v>38</v>
      </c>
      <c r="C87" s="6" t="s">
        <v>119</v>
      </c>
      <c r="D87" s="6" t="s">
        <v>120</v>
      </c>
      <c r="E87" s="7" t="s">
        <v>121</v>
      </c>
      <c r="F87" s="6" t="s">
        <v>93</v>
      </c>
      <c r="G87" s="8">
        <v>240</v>
      </c>
      <c r="H87" s="10"/>
      <c r="I87" s="10">
        <f t="shared" si="0"/>
        <v>0</v>
      </c>
      <c r="J87" s="5">
        <v>8</v>
      </c>
      <c r="K87" s="32">
        <f t="shared" si="1"/>
        <v>0</v>
      </c>
      <c r="L87" s="11">
        <f t="shared" si="2"/>
        <v>0</v>
      </c>
      <c r="M87" s="11"/>
    </row>
    <row r="88" spans="2:13" s="1" customFormat="1" ht="19.7" customHeight="1" x14ac:dyDescent="0.2">
      <c r="B88" s="5">
        <v>39</v>
      </c>
      <c r="C88" s="6" t="s">
        <v>122</v>
      </c>
      <c r="D88" s="6" t="s">
        <v>123</v>
      </c>
      <c r="E88" s="7" t="s">
        <v>124</v>
      </c>
      <c r="F88" s="6" t="s">
        <v>93</v>
      </c>
      <c r="G88" s="8">
        <v>60</v>
      </c>
      <c r="H88" s="10"/>
      <c r="I88" s="10">
        <f t="shared" si="0"/>
        <v>0</v>
      </c>
      <c r="J88" s="5">
        <v>8</v>
      </c>
      <c r="K88" s="32">
        <f t="shared" si="1"/>
        <v>0</v>
      </c>
      <c r="L88" s="11">
        <f t="shared" si="2"/>
        <v>0</v>
      </c>
      <c r="M88" s="11"/>
    </row>
    <row r="89" spans="2:13" s="1" customFormat="1" ht="19.7" customHeight="1" x14ac:dyDescent="0.2">
      <c r="B89" s="5">
        <v>40</v>
      </c>
      <c r="C89" s="6" t="s">
        <v>125</v>
      </c>
      <c r="D89" s="6" t="s">
        <v>126</v>
      </c>
      <c r="E89" s="7" t="s">
        <v>127</v>
      </c>
      <c r="F89" s="6" t="s">
        <v>93</v>
      </c>
      <c r="G89" s="8">
        <v>85</v>
      </c>
      <c r="H89" s="10"/>
      <c r="I89" s="10">
        <f t="shared" si="0"/>
        <v>0</v>
      </c>
      <c r="J89" s="5">
        <v>8</v>
      </c>
      <c r="K89" s="32">
        <f t="shared" si="1"/>
        <v>0</v>
      </c>
      <c r="L89" s="11">
        <f t="shared" si="2"/>
        <v>0</v>
      </c>
      <c r="M89" s="11"/>
    </row>
    <row r="90" spans="2:13" s="1" customFormat="1" ht="19.7" customHeight="1" x14ac:dyDescent="0.2">
      <c r="B90" s="5">
        <v>41</v>
      </c>
      <c r="C90" s="6" t="s">
        <v>128</v>
      </c>
      <c r="D90" s="6" t="s">
        <v>129</v>
      </c>
      <c r="E90" s="7" t="s">
        <v>130</v>
      </c>
      <c r="F90" s="6" t="s">
        <v>93</v>
      </c>
      <c r="G90" s="8">
        <v>85</v>
      </c>
      <c r="H90" s="10"/>
      <c r="I90" s="10">
        <f t="shared" si="0"/>
        <v>0</v>
      </c>
      <c r="J90" s="5">
        <v>8</v>
      </c>
      <c r="K90" s="32">
        <f t="shared" si="1"/>
        <v>0</v>
      </c>
      <c r="L90" s="11">
        <f t="shared" si="2"/>
        <v>0</v>
      </c>
      <c r="M90" s="11"/>
    </row>
    <row r="91" spans="2:13" s="1" customFormat="1" ht="19.7" customHeight="1" x14ac:dyDescent="0.2">
      <c r="B91" s="5">
        <v>42</v>
      </c>
      <c r="C91" s="6" t="s">
        <v>131</v>
      </c>
      <c r="D91" s="6" t="s">
        <v>132</v>
      </c>
      <c r="E91" s="7" t="s">
        <v>133</v>
      </c>
      <c r="F91" s="6" t="s">
        <v>93</v>
      </c>
      <c r="G91" s="8">
        <v>130</v>
      </c>
      <c r="H91" s="10"/>
      <c r="I91" s="10">
        <f t="shared" si="0"/>
        <v>0</v>
      </c>
      <c r="J91" s="5">
        <v>8</v>
      </c>
      <c r="K91" s="32">
        <f t="shared" si="1"/>
        <v>0</v>
      </c>
      <c r="L91" s="11">
        <f t="shared" si="2"/>
        <v>0</v>
      </c>
      <c r="M91" s="11"/>
    </row>
    <row r="92" spans="2:13" s="1" customFormat="1" ht="28.9" customHeight="1" x14ac:dyDescent="0.2">
      <c r="B92" s="5">
        <v>43</v>
      </c>
      <c r="C92" s="6" t="s">
        <v>134</v>
      </c>
      <c r="D92" s="6" t="s">
        <v>135</v>
      </c>
      <c r="E92" s="7" t="s">
        <v>136</v>
      </c>
      <c r="F92" s="6" t="s">
        <v>93</v>
      </c>
      <c r="G92" s="8">
        <v>80</v>
      </c>
      <c r="H92" s="10"/>
      <c r="I92" s="10">
        <f t="shared" si="0"/>
        <v>0</v>
      </c>
      <c r="J92" s="5">
        <v>8</v>
      </c>
      <c r="K92" s="32">
        <f t="shared" si="1"/>
        <v>0</v>
      </c>
      <c r="L92" s="11">
        <f t="shared" si="2"/>
        <v>0</v>
      </c>
      <c r="M92" s="11"/>
    </row>
    <row r="93" spans="2:13" s="1" customFormat="1" ht="19.7" customHeight="1" x14ac:dyDescent="0.2">
      <c r="B93" s="5">
        <v>44</v>
      </c>
      <c r="C93" s="6" t="s">
        <v>137</v>
      </c>
      <c r="D93" s="6" t="s">
        <v>138</v>
      </c>
      <c r="E93" s="7" t="s">
        <v>139</v>
      </c>
      <c r="F93" s="6" t="s">
        <v>93</v>
      </c>
      <c r="G93" s="8">
        <v>240</v>
      </c>
      <c r="H93" s="10"/>
      <c r="I93" s="10">
        <f t="shared" si="0"/>
        <v>0</v>
      </c>
      <c r="J93" s="5">
        <v>8</v>
      </c>
      <c r="K93" s="32">
        <f t="shared" si="1"/>
        <v>0</v>
      </c>
      <c r="L93" s="11">
        <f t="shared" si="2"/>
        <v>0</v>
      </c>
      <c r="M93" s="11"/>
    </row>
    <row r="94" spans="2:13" s="1" customFormat="1" ht="28.9" customHeight="1" x14ac:dyDescent="0.2">
      <c r="B94" s="5">
        <v>45</v>
      </c>
      <c r="C94" s="6" t="s">
        <v>140</v>
      </c>
      <c r="D94" s="6" t="s">
        <v>141</v>
      </c>
      <c r="E94" s="7" t="s">
        <v>142</v>
      </c>
      <c r="F94" s="6" t="s">
        <v>93</v>
      </c>
      <c r="G94" s="8">
        <v>75</v>
      </c>
      <c r="H94" s="10"/>
      <c r="I94" s="10">
        <f t="shared" si="0"/>
        <v>0</v>
      </c>
      <c r="J94" s="5">
        <v>8</v>
      </c>
      <c r="K94" s="32">
        <f t="shared" si="1"/>
        <v>0</v>
      </c>
      <c r="L94" s="11">
        <f t="shared" si="2"/>
        <v>0</v>
      </c>
      <c r="M94" s="11"/>
    </row>
    <row r="95" spans="2:13" s="1" customFormat="1" ht="28.9" customHeight="1" x14ac:dyDescent="0.2">
      <c r="B95" s="5">
        <v>46</v>
      </c>
      <c r="C95" s="6" t="s">
        <v>143</v>
      </c>
      <c r="D95" s="6" t="s">
        <v>144</v>
      </c>
      <c r="E95" s="7" t="s">
        <v>145</v>
      </c>
      <c r="F95" s="6" t="s">
        <v>93</v>
      </c>
      <c r="G95" s="8">
        <v>60</v>
      </c>
      <c r="H95" s="10"/>
      <c r="I95" s="10">
        <f t="shared" si="0"/>
        <v>0</v>
      </c>
      <c r="J95" s="5">
        <v>8</v>
      </c>
      <c r="K95" s="32">
        <f t="shared" si="1"/>
        <v>0</v>
      </c>
      <c r="L95" s="11">
        <f t="shared" si="2"/>
        <v>0</v>
      </c>
      <c r="M95" s="11"/>
    </row>
    <row r="96" spans="2:13" s="1" customFormat="1" ht="19.7" customHeight="1" x14ac:dyDescent="0.2">
      <c r="B96" s="5">
        <v>47</v>
      </c>
      <c r="C96" s="6" t="s">
        <v>146</v>
      </c>
      <c r="D96" s="6" t="s">
        <v>147</v>
      </c>
      <c r="E96" s="7" t="s">
        <v>148</v>
      </c>
      <c r="F96" s="6" t="s">
        <v>93</v>
      </c>
      <c r="G96" s="8">
        <v>30</v>
      </c>
      <c r="H96" s="10"/>
      <c r="I96" s="10">
        <f t="shared" si="0"/>
        <v>0</v>
      </c>
      <c r="J96" s="5">
        <v>8</v>
      </c>
      <c r="K96" s="32">
        <f t="shared" si="1"/>
        <v>0</v>
      </c>
      <c r="L96" s="11">
        <f t="shared" si="2"/>
        <v>0</v>
      </c>
      <c r="M96" s="11"/>
    </row>
    <row r="97" spans="2:13" s="1" customFormat="1" ht="19.7" customHeight="1" x14ac:dyDescent="0.2">
      <c r="B97" s="5">
        <v>48</v>
      </c>
      <c r="C97" s="6" t="s">
        <v>149</v>
      </c>
      <c r="D97" s="6" t="s">
        <v>150</v>
      </c>
      <c r="E97" s="7" t="s">
        <v>151</v>
      </c>
      <c r="F97" s="6" t="s">
        <v>93</v>
      </c>
      <c r="G97" s="8">
        <v>55</v>
      </c>
      <c r="H97" s="10"/>
      <c r="I97" s="10">
        <f t="shared" si="0"/>
        <v>0</v>
      </c>
      <c r="J97" s="5">
        <v>8</v>
      </c>
      <c r="K97" s="32">
        <f t="shared" si="1"/>
        <v>0</v>
      </c>
      <c r="L97" s="11">
        <f t="shared" si="2"/>
        <v>0</v>
      </c>
      <c r="M97" s="11"/>
    </row>
    <row r="98" spans="2:13" s="1" customFormat="1" ht="19.7" customHeight="1" x14ac:dyDescent="0.2">
      <c r="B98" s="5">
        <v>49</v>
      </c>
      <c r="C98" s="6" t="s">
        <v>152</v>
      </c>
      <c r="D98" s="6" t="s">
        <v>153</v>
      </c>
      <c r="E98" s="7" t="s">
        <v>154</v>
      </c>
      <c r="F98" s="6" t="s">
        <v>25</v>
      </c>
      <c r="G98" s="8">
        <v>120</v>
      </c>
      <c r="H98" s="10"/>
      <c r="I98" s="10">
        <f t="shared" si="0"/>
        <v>0</v>
      </c>
      <c r="J98" s="5">
        <v>8</v>
      </c>
      <c r="K98" s="32">
        <f t="shared" si="1"/>
        <v>0</v>
      </c>
      <c r="L98" s="11">
        <f t="shared" si="2"/>
        <v>0</v>
      </c>
      <c r="M98" s="11"/>
    </row>
    <row r="99" spans="2:13" s="1" customFormat="1" ht="19.7" customHeight="1" x14ac:dyDescent="0.2">
      <c r="B99" s="5">
        <v>50</v>
      </c>
      <c r="C99" s="6" t="s">
        <v>155</v>
      </c>
      <c r="D99" s="6" t="s">
        <v>156</v>
      </c>
      <c r="E99" s="7" t="s">
        <v>157</v>
      </c>
      <c r="F99" s="6" t="s">
        <v>25</v>
      </c>
      <c r="G99" s="8">
        <v>150</v>
      </c>
      <c r="H99" s="10"/>
      <c r="I99" s="10">
        <f t="shared" si="0"/>
        <v>0</v>
      </c>
      <c r="J99" s="5">
        <v>8</v>
      </c>
      <c r="K99" s="32">
        <f t="shared" si="1"/>
        <v>0</v>
      </c>
      <c r="L99" s="11">
        <f t="shared" si="2"/>
        <v>0</v>
      </c>
      <c r="M99" s="11"/>
    </row>
    <row r="100" spans="2:13" s="1" customFormat="1" ht="19.7" customHeight="1" x14ac:dyDescent="0.2">
      <c r="B100" s="5">
        <v>51</v>
      </c>
      <c r="C100" s="6" t="s">
        <v>158</v>
      </c>
      <c r="D100" s="6" t="s">
        <v>159</v>
      </c>
      <c r="E100" s="7" t="s">
        <v>160</v>
      </c>
      <c r="F100" s="6" t="s">
        <v>93</v>
      </c>
      <c r="G100" s="8">
        <v>10</v>
      </c>
      <c r="H100" s="10"/>
      <c r="I100" s="10">
        <f t="shared" si="0"/>
        <v>0</v>
      </c>
      <c r="J100" s="5">
        <v>8</v>
      </c>
      <c r="K100" s="32">
        <f t="shared" si="1"/>
        <v>0</v>
      </c>
      <c r="L100" s="11">
        <f t="shared" si="2"/>
        <v>0</v>
      </c>
      <c r="M100" s="11"/>
    </row>
    <row r="101" spans="2:13" s="1" customFormat="1" ht="19.7" customHeight="1" x14ac:dyDescent="0.2">
      <c r="B101" s="5">
        <v>52</v>
      </c>
      <c r="C101" s="6" t="s">
        <v>161</v>
      </c>
      <c r="D101" s="6" t="s">
        <v>162</v>
      </c>
      <c r="E101" s="7" t="s">
        <v>163</v>
      </c>
      <c r="F101" s="6" t="s">
        <v>63</v>
      </c>
      <c r="G101" s="8">
        <v>199</v>
      </c>
      <c r="H101" s="10"/>
      <c r="I101" s="10">
        <f t="shared" si="0"/>
        <v>0</v>
      </c>
      <c r="J101" s="5">
        <v>8</v>
      </c>
      <c r="K101" s="32">
        <f t="shared" si="1"/>
        <v>0</v>
      </c>
      <c r="L101" s="11">
        <f t="shared" si="2"/>
        <v>0</v>
      </c>
      <c r="M101" s="11"/>
    </row>
    <row r="102" spans="2:13" s="1" customFormat="1" ht="19.7" customHeight="1" x14ac:dyDescent="0.2">
      <c r="B102" s="5">
        <v>53</v>
      </c>
      <c r="C102" s="6" t="s">
        <v>164</v>
      </c>
      <c r="D102" s="6" t="s">
        <v>165</v>
      </c>
      <c r="E102" s="7" t="s">
        <v>163</v>
      </c>
      <c r="F102" s="6" t="s">
        <v>63</v>
      </c>
      <c r="G102" s="8">
        <v>3</v>
      </c>
      <c r="H102" s="10"/>
      <c r="I102" s="10">
        <f t="shared" si="0"/>
        <v>0</v>
      </c>
      <c r="J102" s="5">
        <v>23</v>
      </c>
      <c r="K102" s="32">
        <f t="shared" si="1"/>
        <v>0</v>
      </c>
      <c r="L102" s="11">
        <f t="shared" si="2"/>
        <v>0</v>
      </c>
      <c r="M102" s="11"/>
    </row>
    <row r="103" spans="2:13" s="1" customFormat="1" ht="19.7" customHeight="1" x14ac:dyDescent="0.2">
      <c r="B103" s="5">
        <v>54</v>
      </c>
      <c r="C103" s="6" t="s">
        <v>166</v>
      </c>
      <c r="D103" s="6" t="s">
        <v>167</v>
      </c>
      <c r="E103" s="7" t="s">
        <v>168</v>
      </c>
      <c r="F103" s="6" t="s">
        <v>63</v>
      </c>
      <c r="G103" s="8">
        <v>28</v>
      </c>
      <c r="H103" s="10"/>
      <c r="I103" s="10">
        <f t="shared" si="0"/>
        <v>0</v>
      </c>
      <c r="J103" s="5">
        <v>8</v>
      </c>
      <c r="K103" s="32">
        <f t="shared" si="1"/>
        <v>0</v>
      </c>
      <c r="L103" s="11">
        <f t="shared" si="2"/>
        <v>0</v>
      </c>
      <c r="M103" s="11"/>
    </row>
    <row r="104" spans="2:13" s="1" customFormat="1" ht="19.7" customHeight="1" x14ac:dyDescent="0.2">
      <c r="B104" s="5">
        <v>55</v>
      </c>
      <c r="C104" s="6" t="s">
        <v>169</v>
      </c>
      <c r="D104" s="6" t="s">
        <v>170</v>
      </c>
      <c r="E104" s="7" t="s">
        <v>171</v>
      </c>
      <c r="F104" s="6" t="s">
        <v>63</v>
      </c>
      <c r="G104" s="8">
        <v>55</v>
      </c>
      <c r="H104" s="10"/>
      <c r="I104" s="10">
        <f t="shared" si="0"/>
        <v>0</v>
      </c>
      <c r="J104" s="5">
        <v>8</v>
      </c>
      <c r="K104" s="32">
        <f t="shared" si="1"/>
        <v>0</v>
      </c>
      <c r="L104" s="11">
        <f t="shared" si="2"/>
        <v>0</v>
      </c>
      <c r="M104" s="11"/>
    </row>
    <row r="105" spans="2:13" s="1" customFormat="1" ht="19.7" customHeight="1" x14ac:dyDescent="0.2">
      <c r="B105" s="5">
        <v>56</v>
      </c>
      <c r="C105" s="6" t="s">
        <v>172</v>
      </c>
      <c r="D105" s="6" t="s">
        <v>173</v>
      </c>
      <c r="E105" s="7" t="s">
        <v>171</v>
      </c>
      <c r="F105" s="6" t="s">
        <v>63</v>
      </c>
      <c r="G105" s="8">
        <v>3</v>
      </c>
      <c r="H105" s="10"/>
      <c r="I105" s="10">
        <f t="shared" si="0"/>
        <v>0</v>
      </c>
      <c r="J105" s="5">
        <v>23</v>
      </c>
      <c r="K105" s="32">
        <f t="shared" si="1"/>
        <v>0</v>
      </c>
      <c r="L105" s="11">
        <f t="shared" si="2"/>
        <v>0</v>
      </c>
      <c r="M105" s="11"/>
    </row>
    <row r="106" spans="2:13" s="1" customFormat="1" ht="55.9" customHeight="1" x14ac:dyDescent="0.2">
      <c r="K106" s="30"/>
    </row>
    <row r="107" spans="2:13" s="1" customFormat="1" ht="21.4" customHeight="1" x14ac:dyDescent="0.2">
      <c r="B107" s="15" t="s">
        <v>174</v>
      </c>
      <c r="C107" s="15"/>
      <c r="D107" s="15"/>
      <c r="E107" s="15"/>
      <c r="F107" s="23">
        <f>SUM(I32,I37,I42,I47,I52,I55:I105)</f>
        <v>0</v>
      </c>
      <c r="G107" s="23"/>
      <c r="H107" s="23"/>
      <c r="I107" s="23"/>
      <c r="J107" s="23"/>
      <c r="K107" s="23"/>
      <c r="L107" s="23"/>
      <c r="M107" s="23"/>
    </row>
    <row r="108" spans="2:13" s="1" customFormat="1" ht="21.4" customHeight="1" x14ac:dyDescent="0.2">
      <c r="B108" s="15" t="s">
        <v>175</v>
      </c>
      <c r="C108" s="15"/>
      <c r="D108" s="15"/>
      <c r="E108" s="15"/>
      <c r="F108" s="24">
        <f>SUM(L32:M33,L37,L42,L47,L52,L55:M105)</f>
        <v>0</v>
      </c>
      <c r="G108" s="24"/>
      <c r="H108" s="24"/>
      <c r="I108" s="24"/>
      <c r="J108" s="24"/>
      <c r="K108" s="24"/>
      <c r="L108" s="24"/>
      <c r="M108" s="24"/>
    </row>
    <row r="109" spans="2:13" s="1" customFormat="1" ht="11.1" customHeight="1" x14ac:dyDescent="0.2">
      <c r="K109" s="30"/>
    </row>
    <row r="110" spans="2:13" s="1" customFormat="1" ht="61.35" customHeight="1" x14ac:dyDescent="0.2">
      <c r="B110" s="16" t="s">
        <v>195</v>
      </c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</row>
    <row r="111" spans="2:13" s="1" customFormat="1" ht="2.65" customHeight="1" x14ac:dyDescent="0.2">
      <c r="K111" s="30"/>
    </row>
    <row r="112" spans="2:13" s="1" customFormat="1" ht="89.1" customHeight="1" x14ac:dyDescent="0.2">
      <c r="B112" s="16" t="s">
        <v>196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</row>
    <row r="113" spans="2:13" s="1" customFormat="1" ht="5.25" customHeight="1" x14ac:dyDescent="0.2">
      <c r="K113" s="30"/>
    </row>
    <row r="114" spans="2:13" s="1" customFormat="1" ht="98.25" customHeight="1" x14ac:dyDescent="0.2">
      <c r="B114" s="16" t="s">
        <v>197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</row>
    <row r="115" spans="2:13" s="1" customFormat="1" ht="5.25" customHeight="1" x14ac:dyDescent="0.2">
      <c r="K115" s="30"/>
    </row>
    <row r="116" spans="2:13" s="1" customFormat="1" ht="37.9" customHeight="1" x14ac:dyDescent="0.2">
      <c r="B116" s="12" t="s">
        <v>176</v>
      </c>
      <c r="C116" s="12"/>
      <c r="D116" s="12"/>
      <c r="E116" s="12"/>
      <c r="F116" s="25" t="s">
        <v>177</v>
      </c>
      <c r="G116" s="25"/>
      <c r="H116" s="25"/>
      <c r="I116" s="25"/>
      <c r="J116" s="25"/>
      <c r="K116" s="25"/>
      <c r="L116" s="25"/>
    </row>
    <row r="117" spans="2:13" s="1" customFormat="1" ht="28.9" customHeight="1" x14ac:dyDescent="0.2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</row>
    <row r="118" spans="2:13" s="1" customFormat="1" ht="28.9" customHeight="1" x14ac:dyDescent="0.2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</row>
    <row r="119" spans="2:13" s="1" customFormat="1" ht="28.9" customHeight="1" x14ac:dyDescent="0.2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2:13" s="1" customFormat="1" ht="28.9" customHeight="1" x14ac:dyDescent="0.2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2:13" s="1" customFormat="1" ht="2.65" customHeight="1" x14ac:dyDescent="0.2">
      <c r="K121" s="30"/>
    </row>
    <row r="122" spans="2:13" s="1" customFormat="1" ht="165.75" customHeight="1" x14ac:dyDescent="0.2">
      <c r="B122" s="16" t="s">
        <v>198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</row>
    <row r="123" spans="2:13" s="1" customFormat="1" ht="2.65" customHeight="1" x14ac:dyDescent="0.2">
      <c r="K123" s="30"/>
    </row>
    <row r="124" spans="2:13" s="1" customFormat="1" ht="33.6" customHeight="1" x14ac:dyDescent="0.2">
      <c r="B124" s="18" t="s">
        <v>199</v>
      </c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</row>
    <row r="125" spans="2:13" s="1" customFormat="1" ht="2.65" customHeight="1" x14ac:dyDescent="0.2">
      <c r="K125" s="30"/>
    </row>
    <row r="126" spans="2:13" s="1" customFormat="1" ht="37.9" customHeight="1" x14ac:dyDescent="0.2">
      <c r="B126" s="12" t="s">
        <v>178</v>
      </c>
      <c r="C126" s="12"/>
      <c r="D126" s="12"/>
      <c r="E126" s="12"/>
      <c r="F126" s="20" t="s">
        <v>179</v>
      </c>
      <c r="G126" s="20"/>
      <c r="H126" s="20"/>
      <c r="I126" s="20"/>
      <c r="J126" s="20"/>
      <c r="K126" s="20"/>
      <c r="L126" s="20"/>
    </row>
    <row r="127" spans="2:13" s="1" customFormat="1" ht="28.9" customHeight="1" x14ac:dyDescent="0.2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</row>
    <row r="128" spans="2:13" s="1" customFormat="1" ht="28.9" customHeight="1" x14ac:dyDescent="0.2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</row>
    <row r="129" spans="2:13" s="1" customFormat="1" ht="28.9" customHeight="1" x14ac:dyDescent="0.2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</row>
    <row r="130" spans="2:13" s="1" customFormat="1" ht="28.9" customHeight="1" x14ac:dyDescent="0.2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</row>
    <row r="131" spans="2:13" s="1" customFormat="1" ht="2.65" customHeight="1" x14ac:dyDescent="0.2">
      <c r="K131" s="30"/>
    </row>
    <row r="132" spans="2:13" s="1" customFormat="1" ht="130.69999999999999" customHeight="1" x14ac:dyDescent="0.2">
      <c r="B132" s="16" t="s">
        <v>200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</row>
    <row r="133" spans="2:13" s="1" customFormat="1" ht="2.65" customHeight="1" x14ac:dyDescent="0.2">
      <c r="K133" s="30"/>
    </row>
    <row r="134" spans="2:13" s="1" customFormat="1" ht="60" customHeight="1" x14ac:dyDescent="0.2">
      <c r="B134" s="16" t="s">
        <v>201</v>
      </c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</row>
    <row r="135" spans="2:13" s="1" customFormat="1" ht="2.65" customHeight="1" x14ac:dyDescent="0.2">
      <c r="K135" s="30"/>
    </row>
    <row r="136" spans="2:13" s="1" customFormat="1" ht="47.45" customHeight="1" x14ac:dyDescent="0.2">
      <c r="B136" s="16" t="s">
        <v>202</v>
      </c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</row>
    <row r="137" spans="2:13" s="1" customFormat="1" ht="2.65" customHeight="1" x14ac:dyDescent="0.2">
      <c r="K137" s="30"/>
    </row>
    <row r="138" spans="2:13" s="1" customFormat="1" ht="33.6" customHeight="1" x14ac:dyDescent="0.2">
      <c r="B138" s="16" t="s">
        <v>203</v>
      </c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</row>
    <row r="139" spans="2:13" s="1" customFormat="1" ht="2.65" customHeight="1" x14ac:dyDescent="0.2">
      <c r="K139" s="30"/>
    </row>
    <row r="140" spans="2:13" s="1" customFormat="1" ht="116.65" customHeight="1" x14ac:dyDescent="0.2">
      <c r="B140" s="16" t="s">
        <v>204</v>
      </c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</row>
    <row r="141" spans="2:13" s="1" customFormat="1" ht="2.65" customHeight="1" x14ac:dyDescent="0.2">
      <c r="K141" s="30"/>
    </row>
    <row r="142" spans="2:13" s="1" customFormat="1" ht="87" customHeight="1" x14ac:dyDescent="0.2">
      <c r="B142" s="16" t="s">
        <v>205</v>
      </c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</row>
    <row r="143" spans="2:13" s="1" customFormat="1" ht="86.85" customHeight="1" x14ac:dyDescent="0.2">
      <c r="K143" s="30"/>
    </row>
    <row r="144" spans="2:13" s="1" customFormat="1" ht="17.649999999999999" customHeight="1" x14ac:dyDescent="0.2">
      <c r="I144" s="27" t="s">
        <v>206</v>
      </c>
      <c r="J144" s="27"/>
      <c r="K144" s="30"/>
    </row>
    <row r="145" spans="2:11" s="1" customFormat="1" ht="145.15" customHeight="1" x14ac:dyDescent="0.2">
      <c r="K145" s="30"/>
    </row>
    <row r="146" spans="2:11" s="1" customFormat="1" ht="81.599999999999994" customHeight="1" x14ac:dyDescent="0.2">
      <c r="B146" s="17" t="s">
        <v>207</v>
      </c>
      <c r="C146" s="17"/>
      <c r="D146" s="17"/>
      <c r="E146" s="17"/>
      <c r="F146" s="17"/>
      <c r="G146" s="17"/>
      <c r="H146" s="17"/>
      <c r="I146" s="17"/>
      <c r="J146" s="17"/>
      <c r="K146" s="30"/>
    </row>
  </sheetData>
  <mergeCells count="113">
    <mergeCell ref="I144:J144"/>
    <mergeCell ref="I2:M2"/>
    <mergeCell ref="L100:M100"/>
    <mergeCell ref="L101:M101"/>
    <mergeCell ref="L102:M102"/>
    <mergeCell ref="L103:M103"/>
    <mergeCell ref="L104:M104"/>
    <mergeCell ref="L105:M105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8:M58"/>
    <mergeCell ref="L59:M59"/>
    <mergeCell ref="B4:D4"/>
    <mergeCell ref="B44:K44"/>
    <mergeCell ref="B49:K49"/>
    <mergeCell ref="B6:D6"/>
    <mergeCell ref="B8:D8"/>
    <mergeCell ref="E14:G14"/>
    <mergeCell ref="F107:M107"/>
    <mergeCell ref="F108:M108"/>
    <mergeCell ref="F116:L116"/>
    <mergeCell ref="G11:M12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32:M132"/>
    <mergeCell ref="B134:M134"/>
    <mergeCell ref="B136:M136"/>
    <mergeCell ref="B138:M138"/>
    <mergeCell ref="B140:M140"/>
    <mergeCell ref="B142:M142"/>
    <mergeCell ref="B146:J146"/>
    <mergeCell ref="B24:L24"/>
    <mergeCell ref="B26:L26"/>
    <mergeCell ref="B29:K29"/>
    <mergeCell ref="B34:K34"/>
    <mergeCell ref="B39:K39"/>
    <mergeCell ref="F117:L117"/>
    <mergeCell ref="F118:L118"/>
    <mergeCell ref="F119:L119"/>
    <mergeCell ref="F120:L120"/>
    <mergeCell ref="F126:L126"/>
    <mergeCell ref="F127:L127"/>
    <mergeCell ref="F128:L128"/>
    <mergeCell ref="F129:L129"/>
    <mergeCell ref="B119:E119"/>
    <mergeCell ref="B120:E120"/>
    <mergeCell ref="B122:M122"/>
    <mergeCell ref="B124:M124"/>
    <mergeCell ref="B129:E129"/>
    <mergeCell ref="B130:E130"/>
    <mergeCell ref="F130:L130"/>
    <mergeCell ref="B10:D11"/>
    <mergeCell ref="B107:E107"/>
    <mergeCell ref="B108:E108"/>
    <mergeCell ref="B110:M110"/>
    <mergeCell ref="B112:M112"/>
    <mergeCell ref="B114:M114"/>
    <mergeCell ref="B116:E116"/>
    <mergeCell ref="B117:E117"/>
    <mergeCell ref="B118:E118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98:M98"/>
    <mergeCell ref="L99:M99"/>
    <mergeCell ref="L89:M89"/>
    <mergeCell ref="L83:M83"/>
    <mergeCell ref="L84:M84"/>
    <mergeCell ref="L85:M85"/>
    <mergeCell ref="L86:M86"/>
    <mergeCell ref="L87:M87"/>
    <mergeCell ref="L88:M88"/>
    <mergeCell ref="B126:E126"/>
    <mergeCell ref="B127:E127"/>
    <mergeCell ref="B128:E128"/>
    <mergeCell ref="L90:M90"/>
    <mergeCell ref="L91:M91"/>
    <mergeCell ref="L92:M92"/>
    <mergeCell ref="L93:M93"/>
    <mergeCell ref="L94:M94"/>
    <mergeCell ref="L95:M95"/>
    <mergeCell ref="L96:M96"/>
    <mergeCell ref="L97:M97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2024-11-08T10:57:39Z</dcterms:created>
  <dcterms:modified xsi:type="dcterms:W3CDTF">2024-11-08T12:51:28Z</dcterms:modified>
</cp:coreProperties>
</file>