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D_Rafał\2024\Usługi leśne 2025\FORMULARZ OFERTOWY\"/>
    </mc:Choice>
  </mc:AlternateContent>
  <bookViews>
    <workbookView xWindow="0" yWindow="0" windowWidth="23040" windowHeight="8490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94" i="1" l="1"/>
  <c r="K91" i="1"/>
  <c r="L88" i="1"/>
  <c r="K88" i="1"/>
  <c r="K87" i="1"/>
  <c r="K84" i="1"/>
  <c r="K83" i="1"/>
  <c r="L80" i="1"/>
  <c r="K80" i="1"/>
  <c r="K79" i="1"/>
  <c r="K76" i="1"/>
  <c r="K75" i="1"/>
  <c r="L72" i="1"/>
  <c r="K72" i="1"/>
  <c r="K71" i="1"/>
  <c r="K68" i="1"/>
  <c r="K67" i="1"/>
  <c r="L64" i="1"/>
  <c r="K64" i="1"/>
  <c r="K63" i="1"/>
  <c r="K60" i="1"/>
  <c r="K59" i="1"/>
  <c r="I57" i="1"/>
  <c r="L57" i="1" s="1"/>
  <c r="I58" i="1"/>
  <c r="L58" i="1" s="1"/>
  <c r="I59" i="1"/>
  <c r="L59" i="1" s="1"/>
  <c r="I60" i="1"/>
  <c r="L60" i="1" s="1"/>
  <c r="I61" i="1"/>
  <c r="L61" i="1" s="1"/>
  <c r="I62" i="1"/>
  <c r="L62" i="1" s="1"/>
  <c r="I63" i="1"/>
  <c r="L63" i="1" s="1"/>
  <c r="I64" i="1"/>
  <c r="I65" i="1"/>
  <c r="L65" i="1" s="1"/>
  <c r="I66" i="1"/>
  <c r="L66" i="1" s="1"/>
  <c r="I67" i="1"/>
  <c r="L67" i="1" s="1"/>
  <c r="I68" i="1"/>
  <c r="L68" i="1" s="1"/>
  <c r="I69" i="1"/>
  <c r="L69" i="1" s="1"/>
  <c r="I70" i="1"/>
  <c r="L70" i="1" s="1"/>
  <c r="I71" i="1"/>
  <c r="L71" i="1" s="1"/>
  <c r="I72" i="1"/>
  <c r="I73" i="1"/>
  <c r="L73" i="1" s="1"/>
  <c r="I74" i="1"/>
  <c r="L74" i="1" s="1"/>
  <c r="I75" i="1"/>
  <c r="L75" i="1" s="1"/>
  <c r="I76" i="1"/>
  <c r="L76" i="1" s="1"/>
  <c r="I77" i="1"/>
  <c r="L77" i="1" s="1"/>
  <c r="I78" i="1"/>
  <c r="L78" i="1" s="1"/>
  <c r="I79" i="1"/>
  <c r="L79" i="1" s="1"/>
  <c r="I80" i="1"/>
  <c r="I81" i="1"/>
  <c r="L81" i="1" s="1"/>
  <c r="I82" i="1"/>
  <c r="L82" i="1" s="1"/>
  <c r="I83" i="1"/>
  <c r="L83" i="1" s="1"/>
  <c r="I84" i="1"/>
  <c r="L84" i="1" s="1"/>
  <c r="I85" i="1"/>
  <c r="L85" i="1" s="1"/>
  <c r="I86" i="1"/>
  <c r="L86" i="1" s="1"/>
  <c r="I87" i="1"/>
  <c r="L87" i="1" s="1"/>
  <c r="I88" i="1"/>
  <c r="I89" i="1"/>
  <c r="L89" i="1" s="1"/>
  <c r="I90" i="1"/>
  <c r="L90" i="1" s="1"/>
  <c r="I91" i="1"/>
  <c r="L91" i="1" s="1"/>
  <c r="I92" i="1"/>
  <c r="L92" i="1" s="1"/>
  <c r="L48" i="1"/>
  <c r="K48" i="1"/>
  <c r="K42" i="1"/>
  <c r="I56" i="1"/>
  <c r="L56" i="1" s="1"/>
  <c r="I53" i="1"/>
  <c r="L53" i="1" s="1"/>
  <c r="I48" i="1"/>
  <c r="I43" i="1"/>
  <c r="L43" i="1" s="1"/>
  <c r="I42" i="1"/>
  <c r="L42" i="1" s="1"/>
  <c r="I37" i="1"/>
  <c r="L37" i="1" s="1"/>
  <c r="I32" i="1"/>
  <c r="K32" i="1" s="1"/>
  <c r="K37" i="1" l="1"/>
  <c r="K53" i="1"/>
  <c r="K57" i="1"/>
  <c r="K61" i="1"/>
  <c r="K65" i="1"/>
  <c r="K69" i="1"/>
  <c r="K73" i="1"/>
  <c r="K77" i="1"/>
  <c r="K81" i="1"/>
  <c r="K85" i="1"/>
  <c r="K89" i="1"/>
  <c r="F95" i="1"/>
  <c r="K56" i="1"/>
  <c r="K58" i="1"/>
  <c r="K62" i="1"/>
  <c r="K66" i="1"/>
  <c r="K70" i="1"/>
  <c r="K74" i="1"/>
  <c r="K78" i="1"/>
  <c r="K82" i="1"/>
  <c r="K86" i="1"/>
  <c r="K43" i="1"/>
  <c r="K92" i="1"/>
  <c r="K90" i="1"/>
  <c r="L32" i="1"/>
</calcChain>
</file>

<file path=xl/sharedStrings.xml><?xml version="1.0" encoding="utf-8"?>
<sst xmlns="http://schemas.openxmlformats.org/spreadsheetml/2006/main" count="272" uniqueCount="167">
  <si>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</si>
  <si>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</si>
  <si>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</si>
  <si>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</si>
  <si>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</si>
  <si>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</si>
  <si>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</si>
  <si>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</si>
  <si>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</si>
  <si>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</si>
  <si>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</si>
  <si>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</si>
  <si>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</si>
  <si>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</si>
  <si>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</si>
  <si>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</si>
  <si>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</si>
  <si>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</si>
  <si>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</si>
  <si>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</si>
  <si>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</si>
  <si>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</si>
  <si>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</si>
  <si>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</si>
  <si>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</si>
  <si>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43</t>
  </si>
  <si>
    <t>ROZME-KRZ</t>
  </si>
  <si>
    <t>Mechaniczne rozdrabnianie krzewów, malin, jeżyn itp.</t>
  </si>
  <si>
    <t xml:space="preserve"> 47</t>
  </si>
  <si>
    <t>OPR-UC</t>
  </si>
  <si>
    <t>Opryskiwanie upraw opryskiwaczem - ciągnikowym (nie dotyczy szkółek)</t>
  </si>
  <si>
    <t xml:space="preserve"> 59</t>
  </si>
  <si>
    <t>WYK-TAL40</t>
  </si>
  <si>
    <t>Zdarcie pokrywy na talerzach 40 cm x 40 cm</t>
  </si>
  <si>
    <t>TSZT</t>
  </si>
  <si>
    <t xml:space="preserve"> 85</t>
  </si>
  <si>
    <t>WYK WAŁK</t>
  </si>
  <si>
    <t>Przygotowanie gleby pługofrezarką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</si>
  <si>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</si>
  <si>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</si>
  <si>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</si>
  <si>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</si>
  <si>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</si>
  <si>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</si>
  <si>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</si>
  <si>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103</t>
  </si>
  <si>
    <t>SADZ SADZ</t>
  </si>
  <si>
    <t>Sadzenie jednolatek i wielolatek sadzarką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</si>
  <si>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</si>
  <si>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</si>
  <si>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</si>
  <si>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</si>
  <si>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</si>
  <si>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</si>
  <si>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</si>
  <si>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</si>
  <si>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</si>
  <si>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</si>
  <si>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</si>
  <si>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</si>
  <si>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119</t>
  </si>
  <si>
    <t>MOT-PAS</t>
  </si>
  <si>
    <t>Zniszczenie chwastów (zmotyczenie) wokół sadzonek na pasach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</si>
  <si>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</si>
  <si>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</si>
  <si>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</si>
  <si>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</si>
  <si>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</si>
  <si>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</si>
  <si>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</si>
  <si>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</si>
  <si>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</si>
  <si>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</si>
  <si>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</si>
  <si>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</si>
  <si>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</si>
  <si>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</si>
  <si>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</si>
  <si>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</si>
  <si>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</si>
  <si>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</si>
  <si>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</si>
  <si>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</si>
  <si>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</si>
  <si>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</si>
  <si>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</si>
  <si>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</si>
  <si>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</si>
  <si>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144</t>
  </si>
  <si>
    <t>GRODZ-SRN</t>
  </si>
  <si>
    <t>Grodzenie upraw przed zwierzyną siatką rozbiórkową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</si>
  <si>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</si>
  <si>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</si>
  <si>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</si>
  <si>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</si>
  <si>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</si>
  <si>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</si>
  <si>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</si>
  <si>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</si>
  <si>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</si>
  <si>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</si>
  <si>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</si>
  <si>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</si>
  <si>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</si>
  <si>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</si>
  <si>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</si>
  <si>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</si>
  <si>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</si>
  <si>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172</t>
  </si>
  <si>
    <t>PPOŻ-PORZ</t>
  </si>
  <si>
    <t>Porządkowanie terenów na pasach przeciwpożarowych</t>
  </si>
  <si>
    <t>173</t>
  </si>
  <si>
    <t>PASY-MIN</t>
  </si>
  <si>
    <t>Wykonywanie nowych pasów ppoż.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</si>
  <si>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</si>
  <si>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</si>
  <si>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</si>
  <si>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</si>
  <si>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</si>
  <si>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</si>
  <si>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</si>
  <si>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</si>
  <si>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</si>
  <si>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</si>
  <si>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</si>
  <si>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</si>
  <si>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</si>
  <si>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</si>
  <si>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</si>
  <si>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</si>
  <si>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</si>
  <si>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</si>
  <si>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</si>
  <si>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</si>
  <si>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</si>
  <si>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</si>
  <si>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</si>
  <si>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</si>
  <si>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</si>
  <si>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</si>
  <si>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</si>
  <si>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</si>
  <si>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</si>
  <si>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</si>
  <si>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</si>
  <si>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Jarosław</t>
  </si>
  <si>
    <t xml:space="preserve">37-500 Jarosław; Koniaczów 1L                  </t>
  </si>
  <si>
    <t>Odpowiadając na ogłoszenie o przetargu nieograniczonym na „Wykonywanie usług z zakresu gospodarki leśnej na terenie Nadleśnictwa Jarosław w roku 2025''  składamy niniejszym ofertę na pakiet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</si>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</sst>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&quot;\ _-;_-@_-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11" fillId="2" borderId="0" xfId="0" applyFont="1" applyFill="1" applyAlignment="1">
      <alignment horizontal="left"/>
    </xf>
    <xf numFmtId="49" fontId="12" fillId="3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/>
    </xf>
    <xf numFmtId="0" fontId="13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3"/>
  <sheetViews>
    <sheetView tabSelected="1" view="pageLayout" zoomScaleNormal="100" workbookViewId="0">
      <selection activeCell="E20" sqref="E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style="33" customWidth="1"/>
    <col min="12" max="12" width="9" customWidth="1"/>
    <col min="13" max="13" width="3.5703125" customWidth="1"/>
  </cols>
  <sheetData>
    <row r="1" spans="2:13" s="1" customFormat="1" ht="5.25" customHeight="1" x14ac:dyDescent="0.2">
      <c r="K1" s="30"/>
    </row>
    <row r="2" spans="2:13" s="1" customFormat="1" ht="17.100000000000001" customHeight="1" x14ac:dyDescent="0.2">
      <c r="I2" s="29" t="s">
        <v>139</v>
      </c>
      <c r="J2" s="29"/>
      <c r="K2" s="29"/>
      <c r="L2" s="29"/>
      <c r="M2" s="29"/>
    </row>
    <row r="3" spans="2:13" s="1" customFormat="1" ht="28.9" customHeight="1" x14ac:dyDescent="0.2">
      <c r="K3" s="30"/>
    </row>
    <row r="4" spans="2:13" s="1" customFormat="1" ht="2.65" customHeight="1" x14ac:dyDescent="0.2">
      <c r="B4" s="26"/>
      <c r="C4" s="26"/>
      <c r="D4" s="26"/>
      <c r="K4" s="30"/>
    </row>
    <row r="5" spans="2:13" s="1" customFormat="1" ht="28.9" customHeight="1" x14ac:dyDescent="0.2">
      <c r="K5" s="30"/>
    </row>
    <row r="6" spans="2:13" s="1" customFormat="1" ht="2.65" customHeight="1" x14ac:dyDescent="0.2">
      <c r="B6" s="26"/>
      <c r="C6" s="26"/>
      <c r="D6" s="26"/>
      <c r="K6" s="30"/>
    </row>
    <row r="7" spans="2:13" s="1" customFormat="1" ht="28.9" customHeight="1" x14ac:dyDescent="0.2">
      <c r="K7" s="30"/>
    </row>
    <row r="8" spans="2:13" s="1" customFormat="1" ht="5.25" customHeight="1" x14ac:dyDescent="0.2">
      <c r="B8" s="26"/>
      <c r="C8" s="26"/>
      <c r="D8" s="26"/>
      <c r="K8" s="30"/>
    </row>
    <row r="9" spans="2:13" s="1" customFormat="1" ht="4.1500000000000004" customHeight="1" x14ac:dyDescent="0.2">
      <c r="K9" s="30"/>
    </row>
    <row r="10" spans="2:13" s="1" customFormat="1" ht="6.95" customHeight="1" x14ac:dyDescent="0.2">
      <c r="B10" s="28" t="s">
        <v>140</v>
      </c>
      <c r="C10" s="28"/>
      <c r="D10" s="28"/>
      <c r="K10" s="30"/>
    </row>
    <row r="11" spans="2:13" s="1" customFormat="1" ht="12.4" customHeight="1" x14ac:dyDescent="0.2">
      <c r="B11" s="28"/>
      <c r="C11" s="28"/>
      <c r="D11" s="28"/>
      <c r="G11" s="27" t="s">
        <v>141</v>
      </c>
      <c r="H11" s="27"/>
      <c r="I11" s="27"/>
      <c r="J11" s="27"/>
      <c r="K11" s="27"/>
      <c r="L11" s="27"/>
      <c r="M11" s="27"/>
    </row>
    <row r="12" spans="2:13" s="1" customFormat="1" ht="7.9" customHeight="1" x14ac:dyDescent="0.2">
      <c r="G12" s="27"/>
      <c r="H12" s="27"/>
      <c r="I12" s="27"/>
      <c r="J12" s="27"/>
      <c r="K12" s="27"/>
      <c r="L12" s="27"/>
      <c r="M12" s="27"/>
    </row>
    <row r="13" spans="2:13" s="1" customFormat="1" ht="20.25" customHeight="1" x14ac:dyDescent="0.2">
      <c r="K13" s="30"/>
    </row>
    <row r="14" spans="2:13" s="1" customFormat="1" ht="24" customHeight="1" x14ac:dyDescent="0.2">
      <c r="E14" s="22" t="s">
        <v>142</v>
      </c>
      <c r="F14" s="22"/>
      <c r="G14" s="22"/>
      <c r="K14" s="30"/>
    </row>
    <row r="15" spans="2:13" s="1" customFormat="1" ht="43.15" customHeight="1" x14ac:dyDescent="0.2">
      <c r="K15" s="30"/>
    </row>
    <row r="16" spans="2:13" s="1" customFormat="1" ht="20.65" customHeight="1" x14ac:dyDescent="0.2">
      <c r="B16" s="9" t="s">
        <v>143</v>
      </c>
      <c r="C16" s="9"/>
      <c r="K16" s="30"/>
    </row>
    <row r="17" spans="2:13" s="1" customFormat="1" ht="2.65" customHeight="1" x14ac:dyDescent="0.2">
      <c r="K17" s="30"/>
    </row>
    <row r="18" spans="2:13" s="1" customFormat="1" ht="20.65" customHeight="1" x14ac:dyDescent="0.2">
      <c r="B18" s="9" t="s">
        <v>144</v>
      </c>
      <c r="C18" s="9"/>
      <c r="K18" s="30"/>
    </row>
    <row r="19" spans="2:13" s="1" customFormat="1" ht="2.65" customHeight="1" x14ac:dyDescent="0.2">
      <c r="K19" s="30"/>
    </row>
    <row r="20" spans="2:13" s="1" customFormat="1" ht="20.65" customHeight="1" x14ac:dyDescent="0.2">
      <c r="B20" s="9" t="s">
        <v>145</v>
      </c>
      <c r="C20" s="9"/>
      <c r="K20" s="30"/>
    </row>
    <row r="21" spans="2:13" s="1" customFormat="1" ht="2.65" customHeight="1" x14ac:dyDescent="0.2">
      <c r="K21" s="30"/>
    </row>
    <row r="22" spans="2:13" s="1" customFormat="1" ht="20.65" customHeight="1" x14ac:dyDescent="0.2">
      <c r="B22" s="9" t="s">
        <v>146</v>
      </c>
      <c r="C22" s="9"/>
      <c r="K22" s="30"/>
    </row>
    <row r="23" spans="2:13" s="1" customFormat="1" ht="34.700000000000003" customHeight="1" x14ac:dyDescent="0.2">
      <c r="K23" s="30"/>
    </row>
    <row r="24" spans="2:13" s="1" customFormat="1" ht="50.1" customHeight="1" x14ac:dyDescent="0.2">
      <c r="B24" s="14" t="s">
        <v>147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>
      <c r="K25" s="30"/>
    </row>
    <row r="26" spans="2:13" s="1" customFormat="1" ht="62.25" customHeight="1" x14ac:dyDescent="0.2">
      <c r="B26" s="13" t="s">
        <v>148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9" customHeight="1" x14ac:dyDescent="0.2">
      <c r="K27" s="30"/>
    </row>
    <row r="28" spans="2:13" s="1" customFormat="1" ht="3.2" customHeight="1" x14ac:dyDescent="0.2">
      <c r="K28" s="30"/>
    </row>
    <row r="29" spans="2:13" s="1" customFormat="1" ht="18.2" customHeight="1" x14ac:dyDescent="0.2">
      <c r="B29" s="18" t="s">
        <v>149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>
      <c r="K30" s="30"/>
    </row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31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138</v>
      </c>
      <c r="H32" s="10"/>
      <c r="I32" s="10">
        <f>G32*H32</f>
        <v>0</v>
      </c>
      <c r="J32" s="5">
        <v>8</v>
      </c>
      <c r="K32" s="32">
        <f>I32*(J32/100)</f>
        <v>0</v>
      </c>
      <c r="L32" s="11">
        <f>I32*(1+J32*0.01)</f>
        <v>0</v>
      </c>
      <c r="M32" s="11"/>
    </row>
    <row r="33" spans="2:13" s="1" customFormat="1" ht="3.2" customHeight="1" x14ac:dyDescent="0.2">
      <c r="K33" s="30"/>
    </row>
    <row r="34" spans="2:13" s="1" customFormat="1" ht="18.2" customHeight="1" x14ac:dyDescent="0.2">
      <c r="B34" s="18" t="s">
        <v>150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>
      <c r="K35" s="30"/>
    </row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31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1208</v>
      </c>
      <c r="H37" s="10"/>
      <c r="I37" s="10">
        <f>G37*H37</f>
        <v>0</v>
      </c>
      <c r="J37" s="5">
        <v>8</v>
      </c>
      <c r="K37" s="32">
        <f>I37*(J37/100)</f>
        <v>0</v>
      </c>
      <c r="L37" s="11">
        <f>I37*(1+J37*0.01)</f>
        <v>0</v>
      </c>
      <c r="M37" s="11"/>
    </row>
    <row r="38" spans="2:13" s="1" customFormat="1" ht="3.2" customHeight="1" x14ac:dyDescent="0.2">
      <c r="K38" s="30"/>
    </row>
    <row r="39" spans="2:13" s="1" customFormat="1" ht="18.2" customHeight="1" x14ac:dyDescent="0.2">
      <c r="B39" s="18" t="s">
        <v>151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>
      <c r="K40" s="30"/>
    </row>
    <row r="41" spans="2:13" s="1" customFormat="1" ht="5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31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1198</v>
      </c>
      <c r="H42" s="10"/>
      <c r="I42" s="10">
        <f>G42*H42</f>
        <v>0</v>
      </c>
      <c r="J42" s="5">
        <v>8</v>
      </c>
      <c r="K42" s="32">
        <f>I42*(J42/100)</f>
        <v>0</v>
      </c>
      <c r="L42" s="11">
        <f>I42*(1+J42*0.01)</f>
        <v>0</v>
      </c>
      <c r="M42" s="11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2186</v>
      </c>
      <c r="H43" s="10"/>
      <c r="I43" s="10">
        <f>G43*H43</f>
        <v>0</v>
      </c>
      <c r="J43" s="5">
        <v>8</v>
      </c>
      <c r="K43" s="32">
        <f>I43*(J43/100)</f>
        <v>0</v>
      </c>
      <c r="L43" s="11">
        <f>I43*(1+J43*0.01)</f>
        <v>0</v>
      </c>
      <c r="M43" s="11"/>
    </row>
    <row r="44" spans="2:13" s="1" customFormat="1" ht="3.2" customHeight="1" x14ac:dyDescent="0.2">
      <c r="K44" s="30"/>
    </row>
    <row r="45" spans="2:13" s="1" customFormat="1" ht="18.2" customHeight="1" x14ac:dyDescent="0.2">
      <c r="B45" s="18" t="s">
        <v>152</v>
      </c>
      <c r="C45" s="18"/>
      <c r="D45" s="18"/>
      <c r="E45" s="18"/>
      <c r="F45" s="18"/>
      <c r="G45" s="18"/>
      <c r="H45" s="18"/>
      <c r="I45" s="18"/>
      <c r="J45" s="18"/>
      <c r="K45" s="18"/>
    </row>
    <row r="46" spans="2:13" s="1" customFormat="1" ht="5.25" customHeight="1" x14ac:dyDescent="0.2">
      <c r="K46" s="30"/>
    </row>
    <row r="47" spans="2:13" s="1" customFormat="1" ht="57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31" t="s">
        <v>9</v>
      </c>
      <c r="L47" s="25" t="s">
        <v>10</v>
      </c>
      <c r="M47" s="2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450</v>
      </c>
      <c r="H48" s="10"/>
      <c r="I48" s="10">
        <f>G48*H48</f>
        <v>0</v>
      </c>
      <c r="J48" s="5">
        <v>8</v>
      </c>
      <c r="K48" s="32">
        <f>I48*(J48/100)</f>
        <v>0</v>
      </c>
      <c r="L48" s="11">
        <f>I48*(1+J48*0.01)</f>
        <v>0</v>
      </c>
      <c r="M48" s="11"/>
    </row>
    <row r="49" spans="2:13" s="1" customFormat="1" ht="3.2" customHeight="1" x14ac:dyDescent="0.2">
      <c r="K49" s="30"/>
    </row>
    <row r="50" spans="2:13" s="1" customFormat="1" ht="18.2" customHeight="1" x14ac:dyDescent="0.2">
      <c r="B50" s="18" t="s">
        <v>153</v>
      </c>
      <c r="C50" s="18"/>
      <c r="D50" s="18"/>
      <c r="E50" s="18"/>
      <c r="F50" s="18"/>
      <c r="G50" s="18"/>
      <c r="H50" s="18"/>
      <c r="I50" s="18"/>
      <c r="J50" s="18"/>
      <c r="K50" s="18"/>
    </row>
    <row r="51" spans="2:13" s="1" customFormat="1" ht="5.25" customHeight="1" x14ac:dyDescent="0.2">
      <c r="K51" s="30"/>
    </row>
    <row r="52" spans="2:13" s="1" customFormat="1" ht="57.7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31" t="s">
        <v>9</v>
      </c>
      <c r="L52" s="25" t="s">
        <v>10</v>
      </c>
      <c r="M52" s="2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500</v>
      </c>
      <c r="H53" s="10"/>
      <c r="I53" s="10">
        <f>G53*H53</f>
        <v>0</v>
      </c>
      <c r="J53" s="5">
        <v>8</v>
      </c>
      <c r="K53" s="32">
        <f>I53*(J53/100)</f>
        <v>0</v>
      </c>
      <c r="L53" s="11">
        <f>I53*(1+J53*0.01)</f>
        <v>0</v>
      </c>
      <c r="M53" s="11"/>
    </row>
    <row r="54" spans="2:13" s="1" customFormat="1" ht="9" customHeight="1" x14ac:dyDescent="0.2">
      <c r="K54" s="30"/>
    </row>
    <row r="55" spans="2:13" s="1" customFormat="1" ht="5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31" t="s">
        <v>9</v>
      </c>
      <c r="L55" s="25" t="s">
        <v>10</v>
      </c>
      <c r="M55" s="25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4.1500000000000004</v>
      </c>
      <c r="H56" s="10"/>
      <c r="I56" s="10">
        <f>G56*H56</f>
        <v>0</v>
      </c>
      <c r="J56" s="5">
        <v>8</v>
      </c>
      <c r="K56" s="32">
        <f t="shared" ref="K56:K92" si="0">I56*(J56/100)</f>
        <v>0</v>
      </c>
      <c r="L56" s="11">
        <f t="shared" ref="L56:L92" si="1">I56*(1+J56*0.01)</f>
        <v>0</v>
      </c>
      <c r="M56" s="11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5.04</v>
      </c>
      <c r="H57" s="10"/>
      <c r="I57" s="10">
        <f t="shared" ref="I57:I92" si="2">G57*H57</f>
        <v>0</v>
      </c>
      <c r="J57" s="5">
        <v>8</v>
      </c>
      <c r="K57" s="32">
        <f t="shared" si="0"/>
        <v>0</v>
      </c>
      <c r="L57" s="11">
        <f t="shared" si="1"/>
        <v>0</v>
      </c>
      <c r="M57" s="11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13.93</v>
      </c>
      <c r="H58" s="10"/>
      <c r="I58" s="10">
        <f t="shared" si="2"/>
        <v>0</v>
      </c>
      <c r="J58" s="5">
        <v>8</v>
      </c>
      <c r="K58" s="32">
        <f t="shared" si="0"/>
        <v>0</v>
      </c>
      <c r="L58" s="11">
        <f t="shared" si="1"/>
        <v>0</v>
      </c>
      <c r="M58" s="11"/>
    </row>
    <row r="59" spans="2:13" s="1" customFormat="1" ht="28.9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14.42</v>
      </c>
      <c r="H59" s="10"/>
      <c r="I59" s="10">
        <f t="shared" si="2"/>
        <v>0</v>
      </c>
      <c r="J59" s="5">
        <v>8</v>
      </c>
      <c r="K59" s="32">
        <f t="shared" si="0"/>
        <v>0</v>
      </c>
      <c r="L59" s="11">
        <f t="shared" si="1"/>
        <v>0</v>
      </c>
      <c r="M59" s="11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9.4</v>
      </c>
      <c r="H60" s="10"/>
      <c r="I60" s="10">
        <f t="shared" si="2"/>
        <v>0</v>
      </c>
      <c r="J60" s="5">
        <v>8</v>
      </c>
      <c r="K60" s="32">
        <f t="shared" si="0"/>
        <v>0</v>
      </c>
      <c r="L60" s="11">
        <f t="shared" si="1"/>
        <v>0</v>
      </c>
      <c r="M60" s="1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2.1</v>
      </c>
      <c r="H61" s="10"/>
      <c r="I61" s="10">
        <f t="shared" si="2"/>
        <v>0</v>
      </c>
      <c r="J61" s="5">
        <v>8</v>
      </c>
      <c r="K61" s="32">
        <f t="shared" si="0"/>
        <v>0</v>
      </c>
      <c r="L61" s="11">
        <f t="shared" si="1"/>
        <v>0</v>
      </c>
      <c r="M61" s="11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34</v>
      </c>
      <c r="G62" s="8">
        <v>33.75</v>
      </c>
      <c r="H62" s="10"/>
      <c r="I62" s="10">
        <f t="shared" si="2"/>
        <v>0</v>
      </c>
      <c r="J62" s="5">
        <v>8</v>
      </c>
      <c r="K62" s="32">
        <f t="shared" si="0"/>
        <v>0</v>
      </c>
      <c r="L62" s="11">
        <f t="shared" si="1"/>
        <v>0</v>
      </c>
      <c r="M62" s="11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34</v>
      </c>
      <c r="G63" s="8">
        <v>68.03</v>
      </c>
      <c r="H63" s="10"/>
      <c r="I63" s="10">
        <f t="shared" si="2"/>
        <v>0</v>
      </c>
      <c r="J63" s="5">
        <v>8</v>
      </c>
      <c r="K63" s="32">
        <f t="shared" si="0"/>
        <v>0</v>
      </c>
      <c r="L63" s="11">
        <f t="shared" si="1"/>
        <v>0</v>
      </c>
      <c r="M63" s="11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34</v>
      </c>
      <c r="G64" s="8">
        <v>7.5</v>
      </c>
      <c r="H64" s="10"/>
      <c r="I64" s="10">
        <f t="shared" si="2"/>
        <v>0</v>
      </c>
      <c r="J64" s="5">
        <v>8</v>
      </c>
      <c r="K64" s="32">
        <f t="shared" si="0"/>
        <v>0</v>
      </c>
      <c r="L64" s="11">
        <f t="shared" si="1"/>
        <v>0</v>
      </c>
      <c r="M64" s="11"/>
    </row>
    <row r="65" spans="2:13" s="1" customFormat="1" ht="28.9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34</v>
      </c>
      <c r="G65" s="8">
        <v>7</v>
      </c>
      <c r="H65" s="10"/>
      <c r="I65" s="10">
        <f t="shared" si="2"/>
        <v>0</v>
      </c>
      <c r="J65" s="5">
        <v>8</v>
      </c>
      <c r="K65" s="32">
        <f t="shared" si="0"/>
        <v>0</v>
      </c>
      <c r="L65" s="11">
        <f t="shared" si="1"/>
        <v>0</v>
      </c>
      <c r="M65" s="11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34</v>
      </c>
      <c r="G66" s="8">
        <v>43</v>
      </c>
      <c r="H66" s="10"/>
      <c r="I66" s="10">
        <f t="shared" si="2"/>
        <v>0</v>
      </c>
      <c r="J66" s="5">
        <v>8</v>
      </c>
      <c r="K66" s="32">
        <f t="shared" si="0"/>
        <v>0</v>
      </c>
      <c r="L66" s="11">
        <f t="shared" si="1"/>
        <v>0</v>
      </c>
      <c r="M66" s="11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34</v>
      </c>
      <c r="G67" s="8">
        <v>163.18</v>
      </c>
      <c r="H67" s="10"/>
      <c r="I67" s="10">
        <f t="shared" si="2"/>
        <v>0</v>
      </c>
      <c r="J67" s="5">
        <v>8</v>
      </c>
      <c r="K67" s="32">
        <f t="shared" si="0"/>
        <v>0</v>
      </c>
      <c r="L67" s="11">
        <f t="shared" si="1"/>
        <v>0</v>
      </c>
      <c r="M67" s="11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58.85</v>
      </c>
      <c r="H68" s="10"/>
      <c r="I68" s="10">
        <f t="shared" si="2"/>
        <v>0</v>
      </c>
      <c r="J68" s="5">
        <v>8</v>
      </c>
      <c r="K68" s="32">
        <f t="shared" si="0"/>
        <v>0</v>
      </c>
      <c r="L68" s="11">
        <f t="shared" si="1"/>
        <v>0</v>
      </c>
      <c r="M68" s="11"/>
    </row>
    <row r="69" spans="2:13" s="1" customFormat="1" ht="28.9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38</v>
      </c>
      <c r="G69" s="8">
        <v>128.30000000000001</v>
      </c>
      <c r="H69" s="10"/>
      <c r="I69" s="10">
        <f t="shared" si="2"/>
        <v>0</v>
      </c>
      <c r="J69" s="5">
        <v>8</v>
      </c>
      <c r="K69" s="32">
        <f t="shared" si="0"/>
        <v>0</v>
      </c>
      <c r="L69" s="11">
        <f t="shared" si="1"/>
        <v>0</v>
      </c>
      <c r="M69" s="11"/>
    </row>
    <row r="70" spans="2:13" s="1" customFormat="1" ht="28.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1</v>
      </c>
      <c r="H70" s="10"/>
      <c r="I70" s="10">
        <f t="shared" si="2"/>
        <v>0</v>
      </c>
      <c r="J70" s="5">
        <v>8</v>
      </c>
      <c r="K70" s="32">
        <f t="shared" si="0"/>
        <v>0</v>
      </c>
      <c r="L70" s="11">
        <f t="shared" si="1"/>
        <v>0</v>
      </c>
      <c r="M70" s="11"/>
    </row>
    <row r="71" spans="2:13" s="1" customFormat="1" ht="28.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30</v>
      </c>
      <c r="H71" s="10"/>
      <c r="I71" s="10">
        <f t="shared" si="2"/>
        <v>0</v>
      </c>
      <c r="J71" s="5">
        <v>8</v>
      </c>
      <c r="K71" s="32">
        <f t="shared" si="0"/>
        <v>0</v>
      </c>
      <c r="L71" s="11">
        <f t="shared" si="1"/>
        <v>0</v>
      </c>
      <c r="M71" s="11"/>
    </row>
    <row r="72" spans="2:13" s="1" customFormat="1" ht="28.9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17</v>
      </c>
      <c r="H72" s="10"/>
      <c r="I72" s="10">
        <f t="shared" si="2"/>
        <v>0</v>
      </c>
      <c r="J72" s="5">
        <v>8</v>
      </c>
      <c r="K72" s="32">
        <f t="shared" si="0"/>
        <v>0</v>
      </c>
      <c r="L72" s="11">
        <f t="shared" si="1"/>
        <v>0</v>
      </c>
      <c r="M72" s="11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46.08</v>
      </c>
      <c r="H73" s="10"/>
      <c r="I73" s="10">
        <f t="shared" si="2"/>
        <v>0</v>
      </c>
      <c r="J73" s="5">
        <v>8</v>
      </c>
      <c r="K73" s="32">
        <f t="shared" si="0"/>
        <v>0</v>
      </c>
      <c r="L73" s="11">
        <f t="shared" si="1"/>
        <v>0</v>
      </c>
      <c r="M73" s="11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21</v>
      </c>
      <c r="G74" s="8">
        <v>12.49</v>
      </c>
      <c r="H74" s="10"/>
      <c r="I74" s="10">
        <f t="shared" si="2"/>
        <v>0</v>
      </c>
      <c r="J74" s="5">
        <v>8</v>
      </c>
      <c r="K74" s="32">
        <f t="shared" si="0"/>
        <v>0</v>
      </c>
      <c r="L74" s="11">
        <f t="shared" si="1"/>
        <v>0</v>
      </c>
      <c r="M74" s="11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21</v>
      </c>
      <c r="G75" s="8">
        <v>9.8699999999999992</v>
      </c>
      <c r="H75" s="10"/>
      <c r="I75" s="10">
        <f t="shared" si="2"/>
        <v>0</v>
      </c>
      <c r="J75" s="5">
        <v>8</v>
      </c>
      <c r="K75" s="32">
        <f t="shared" si="0"/>
        <v>0</v>
      </c>
      <c r="L75" s="11">
        <f t="shared" si="1"/>
        <v>0</v>
      </c>
      <c r="M75" s="11"/>
    </row>
    <row r="76" spans="2:13" s="1" customFormat="1" ht="28.9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21</v>
      </c>
      <c r="G76" s="8">
        <v>25.14</v>
      </c>
      <c r="H76" s="10"/>
      <c r="I76" s="10">
        <f t="shared" si="2"/>
        <v>0</v>
      </c>
      <c r="J76" s="5">
        <v>8</v>
      </c>
      <c r="K76" s="32">
        <f t="shared" si="0"/>
        <v>0</v>
      </c>
      <c r="L76" s="11">
        <f t="shared" si="1"/>
        <v>0</v>
      </c>
      <c r="M76" s="11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5</v>
      </c>
      <c r="H77" s="10"/>
      <c r="I77" s="10">
        <f t="shared" si="2"/>
        <v>0</v>
      </c>
      <c r="J77" s="5">
        <v>23</v>
      </c>
      <c r="K77" s="32">
        <f t="shared" si="0"/>
        <v>0</v>
      </c>
      <c r="L77" s="11">
        <f t="shared" si="1"/>
        <v>0</v>
      </c>
      <c r="M77" s="11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34</v>
      </c>
      <c r="H78" s="10"/>
      <c r="I78" s="10">
        <f t="shared" si="2"/>
        <v>0</v>
      </c>
      <c r="J78" s="5">
        <v>23</v>
      </c>
      <c r="K78" s="32">
        <f t="shared" si="0"/>
        <v>0</v>
      </c>
      <c r="L78" s="11">
        <f t="shared" si="1"/>
        <v>0</v>
      </c>
      <c r="M78" s="11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87</v>
      </c>
      <c r="G79" s="8">
        <v>14</v>
      </c>
      <c r="H79" s="10"/>
      <c r="I79" s="10">
        <f t="shared" si="2"/>
        <v>0</v>
      </c>
      <c r="J79" s="5">
        <v>23</v>
      </c>
      <c r="K79" s="32">
        <f t="shared" si="0"/>
        <v>0</v>
      </c>
      <c r="L79" s="11">
        <f t="shared" si="1"/>
        <v>0</v>
      </c>
      <c r="M79" s="11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97</v>
      </c>
      <c r="G80" s="8">
        <v>86.5</v>
      </c>
      <c r="H80" s="10"/>
      <c r="I80" s="10">
        <f t="shared" si="2"/>
        <v>0</v>
      </c>
      <c r="J80" s="5">
        <v>23</v>
      </c>
      <c r="K80" s="32">
        <f t="shared" si="0"/>
        <v>0</v>
      </c>
      <c r="L80" s="11">
        <f t="shared" si="1"/>
        <v>0</v>
      </c>
      <c r="M80" s="11"/>
    </row>
    <row r="81" spans="2:13" s="1" customFormat="1" ht="19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101</v>
      </c>
      <c r="G81" s="8">
        <v>24</v>
      </c>
      <c r="H81" s="10"/>
      <c r="I81" s="10">
        <f t="shared" si="2"/>
        <v>0</v>
      </c>
      <c r="J81" s="5">
        <v>8</v>
      </c>
      <c r="K81" s="32">
        <f t="shared" si="0"/>
        <v>0</v>
      </c>
      <c r="L81" s="11">
        <f t="shared" si="1"/>
        <v>0</v>
      </c>
      <c r="M81" s="11"/>
    </row>
    <row r="82" spans="2:13" s="1" customFormat="1" ht="28.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101</v>
      </c>
      <c r="G82" s="8">
        <v>5</v>
      </c>
      <c r="H82" s="10"/>
      <c r="I82" s="10">
        <f t="shared" si="2"/>
        <v>0</v>
      </c>
      <c r="J82" s="5">
        <v>8</v>
      </c>
      <c r="K82" s="32">
        <f t="shared" si="0"/>
        <v>0</v>
      </c>
      <c r="L82" s="11">
        <f t="shared" si="1"/>
        <v>0</v>
      </c>
      <c r="M82" s="11"/>
    </row>
    <row r="83" spans="2:13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21</v>
      </c>
      <c r="G83" s="8">
        <v>39.93</v>
      </c>
      <c r="H83" s="10"/>
      <c r="I83" s="10">
        <f t="shared" si="2"/>
        <v>0</v>
      </c>
      <c r="J83" s="5">
        <v>8</v>
      </c>
      <c r="K83" s="32">
        <f t="shared" si="0"/>
        <v>0</v>
      </c>
      <c r="L83" s="11">
        <f t="shared" si="1"/>
        <v>0</v>
      </c>
      <c r="M83" s="11"/>
    </row>
    <row r="84" spans="2:13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21</v>
      </c>
      <c r="G84" s="8">
        <v>0.3</v>
      </c>
      <c r="H84" s="10"/>
      <c r="I84" s="10">
        <f t="shared" si="2"/>
        <v>0</v>
      </c>
      <c r="J84" s="5">
        <v>8</v>
      </c>
      <c r="K84" s="32">
        <f t="shared" si="0"/>
        <v>0</v>
      </c>
      <c r="L84" s="11">
        <f t="shared" si="1"/>
        <v>0</v>
      </c>
      <c r="M84" s="11"/>
    </row>
    <row r="85" spans="2:13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38</v>
      </c>
      <c r="G85" s="8">
        <v>0.17</v>
      </c>
      <c r="H85" s="10"/>
      <c r="I85" s="10">
        <f t="shared" si="2"/>
        <v>0</v>
      </c>
      <c r="J85" s="5">
        <v>8</v>
      </c>
      <c r="K85" s="32">
        <f t="shared" si="0"/>
        <v>0</v>
      </c>
      <c r="L85" s="11">
        <f t="shared" si="1"/>
        <v>0</v>
      </c>
      <c r="M85" s="11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38</v>
      </c>
      <c r="G86" s="8">
        <v>1.35</v>
      </c>
      <c r="H86" s="10"/>
      <c r="I86" s="10">
        <f t="shared" si="2"/>
        <v>0</v>
      </c>
      <c r="J86" s="5">
        <v>8</v>
      </c>
      <c r="K86" s="32">
        <f t="shared" si="0"/>
        <v>0</v>
      </c>
      <c r="L86" s="11">
        <f t="shared" si="1"/>
        <v>0</v>
      </c>
      <c r="M86" s="1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97</v>
      </c>
      <c r="G87" s="8">
        <v>162</v>
      </c>
      <c r="H87" s="10"/>
      <c r="I87" s="10">
        <f t="shared" si="2"/>
        <v>0</v>
      </c>
      <c r="J87" s="5">
        <v>8</v>
      </c>
      <c r="K87" s="32">
        <f t="shared" si="0"/>
        <v>0</v>
      </c>
      <c r="L87" s="11">
        <f t="shared" si="1"/>
        <v>0</v>
      </c>
      <c r="M87" s="11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97</v>
      </c>
      <c r="G88" s="8">
        <v>8</v>
      </c>
      <c r="H88" s="10"/>
      <c r="I88" s="10">
        <f t="shared" si="2"/>
        <v>0</v>
      </c>
      <c r="J88" s="5">
        <v>23</v>
      </c>
      <c r="K88" s="32">
        <f t="shared" si="0"/>
        <v>0</v>
      </c>
      <c r="L88" s="11">
        <f t="shared" si="1"/>
        <v>0</v>
      </c>
      <c r="M88" s="11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97</v>
      </c>
      <c r="G89" s="8">
        <v>28</v>
      </c>
      <c r="H89" s="10"/>
      <c r="I89" s="10">
        <f t="shared" si="2"/>
        <v>0</v>
      </c>
      <c r="J89" s="5">
        <v>8</v>
      </c>
      <c r="K89" s="32">
        <f t="shared" si="0"/>
        <v>0</v>
      </c>
      <c r="L89" s="11">
        <f t="shared" si="1"/>
        <v>0</v>
      </c>
      <c r="M89" s="11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97</v>
      </c>
      <c r="G90" s="8">
        <v>5</v>
      </c>
      <c r="H90" s="10"/>
      <c r="I90" s="10">
        <f t="shared" si="2"/>
        <v>0</v>
      </c>
      <c r="J90" s="5">
        <v>8</v>
      </c>
      <c r="K90" s="32">
        <f t="shared" si="0"/>
        <v>0</v>
      </c>
      <c r="L90" s="11">
        <f t="shared" si="1"/>
        <v>0</v>
      </c>
      <c r="M90" s="11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97</v>
      </c>
      <c r="G91" s="8">
        <v>97</v>
      </c>
      <c r="H91" s="10"/>
      <c r="I91" s="10">
        <f t="shared" si="2"/>
        <v>0</v>
      </c>
      <c r="J91" s="5">
        <v>8</v>
      </c>
      <c r="K91" s="32">
        <f t="shared" si="0"/>
        <v>0</v>
      </c>
      <c r="L91" s="11">
        <f t="shared" si="1"/>
        <v>0</v>
      </c>
      <c r="M91" s="11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130</v>
      </c>
      <c r="F92" s="6" t="s">
        <v>97</v>
      </c>
      <c r="G92" s="8">
        <v>8</v>
      </c>
      <c r="H92" s="10"/>
      <c r="I92" s="10">
        <f t="shared" si="2"/>
        <v>0</v>
      </c>
      <c r="J92" s="5">
        <v>23</v>
      </c>
      <c r="K92" s="32">
        <f t="shared" si="0"/>
        <v>0</v>
      </c>
      <c r="L92" s="11">
        <f t="shared" si="1"/>
        <v>0</v>
      </c>
      <c r="M92" s="11"/>
    </row>
    <row r="93" spans="2:13" s="1" customFormat="1" ht="55.9" customHeight="1" x14ac:dyDescent="0.2">
      <c r="K93" s="30"/>
    </row>
    <row r="94" spans="2:13" s="1" customFormat="1" ht="21.4" customHeight="1" x14ac:dyDescent="0.2">
      <c r="B94" s="21" t="s">
        <v>133</v>
      </c>
      <c r="C94" s="21"/>
      <c r="D94" s="21"/>
      <c r="E94" s="21"/>
      <c r="F94" s="23">
        <f>SUM(I32,I37,I42:I43,I48,I53,I56,I57:I92)</f>
        <v>0</v>
      </c>
      <c r="G94" s="23"/>
      <c r="H94" s="23"/>
      <c r="I94" s="23"/>
      <c r="J94" s="23"/>
      <c r="K94" s="23"/>
      <c r="L94" s="23"/>
      <c r="M94" s="23"/>
    </row>
    <row r="95" spans="2:13" s="1" customFormat="1" ht="21.4" customHeight="1" x14ac:dyDescent="0.2">
      <c r="B95" s="21" t="s">
        <v>134</v>
      </c>
      <c r="C95" s="21"/>
      <c r="D95" s="21"/>
      <c r="E95" s="21"/>
      <c r="F95" s="24">
        <f>SUM(L32,L37,L42:M43,L48,L53,L56,L57:M92)</f>
        <v>0</v>
      </c>
      <c r="G95" s="24"/>
      <c r="H95" s="24"/>
      <c r="I95" s="24"/>
      <c r="J95" s="24"/>
      <c r="K95" s="24"/>
      <c r="L95" s="24"/>
      <c r="M95" s="24"/>
    </row>
    <row r="96" spans="2:13" s="1" customFormat="1" ht="11.1" customHeight="1" x14ac:dyDescent="0.2">
      <c r="K96" s="30"/>
    </row>
    <row r="97" spans="2:13" s="1" customFormat="1" ht="61.35" customHeight="1" x14ac:dyDescent="0.2">
      <c r="B97" s="13" t="s">
        <v>154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</row>
    <row r="98" spans="2:13" s="1" customFormat="1" ht="2.65" customHeight="1" x14ac:dyDescent="0.2">
      <c r="K98" s="30"/>
    </row>
    <row r="99" spans="2:13" s="1" customFormat="1" ht="89.1" customHeight="1" x14ac:dyDescent="0.2">
      <c r="B99" s="13" t="s">
        <v>155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</row>
    <row r="100" spans="2:13" s="1" customFormat="1" ht="5.25" customHeight="1" x14ac:dyDescent="0.2">
      <c r="K100" s="30"/>
    </row>
    <row r="101" spans="2:13" s="1" customFormat="1" ht="101.25" customHeight="1" x14ac:dyDescent="0.2">
      <c r="B101" s="13" t="s">
        <v>156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</row>
    <row r="102" spans="2:13" s="1" customFormat="1" ht="5.25" customHeight="1" x14ac:dyDescent="0.2">
      <c r="K102" s="30"/>
    </row>
    <row r="103" spans="2:13" s="1" customFormat="1" ht="37.9" customHeight="1" x14ac:dyDescent="0.2">
      <c r="B103" s="16" t="s">
        <v>135</v>
      </c>
      <c r="C103" s="16"/>
      <c r="D103" s="16"/>
      <c r="E103" s="16"/>
      <c r="F103" s="19" t="s">
        <v>136</v>
      </c>
      <c r="G103" s="19"/>
      <c r="H103" s="19"/>
      <c r="I103" s="19"/>
      <c r="J103" s="19"/>
      <c r="K103" s="19"/>
      <c r="L103" s="19"/>
    </row>
    <row r="104" spans="2:13" s="1" customFormat="1" ht="28.9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3" s="1" customFormat="1" ht="28.9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3" s="1" customFormat="1" ht="28.9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3" s="1" customFormat="1" ht="28.9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3" s="1" customFormat="1" ht="2.65" customHeight="1" x14ac:dyDescent="0.2">
      <c r="K108" s="30"/>
    </row>
    <row r="109" spans="2:13" s="1" customFormat="1" ht="169.5" customHeight="1" x14ac:dyDescent="0.2">
      <c r="B109" s="13" t="s">
        <v>157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</row>
    <row r="110" spans="2:13" s="1" customFormat="1" ht="2.65" customHeight="1" x14ac:dyDescent="0.2">
      <c r="K110" s="30"/>
    </row>
    <row r="111" spans="2:13" s="1" customFormat="1" ht="33.6" customHeight="1" x14ac:dyDescent="0.2">
      <c r="B111" s="14" t="s">
        <v>158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</row>
    <row r="112" spans="2:13" s="1" customFormat="1" ht="2.65" customHeight="1" x14ac:dyDescent="0.2">
      <c r="K112" s="30"/>
    </row>
    <row r="113" spans="2:13" s="1" customFormat="1" ht="37.9" customHeight="1" x14ac:dyDescent="0.2">
      <c r="B113" s="16" t="s">
        <v>137</v>
      </c>
      <c r="C113" s="16"/>
      <c r="D113" s="16"/>
      <c r="E113" s="16"/>
      <c r="F113" s="20" t="s">
        <v>138</v>
      </c>
      <c r="G113" s="20"/>
      <c r="H113" s="20"/>
      <c r="I113" s="20"/>
      <c r="J113" s="20"/>
      <c r="K113" s="20"/>
      <c r="L113" s="20"/>
    </row>
    <row r="114" spans="2:13" s="1" customFormat="1" ht="28.9" customHeight="1" x14ac:dyDescent="0.2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2:13" s="1" customFormat="1" ht="28.9" customHeight="1" x14ac:dyDescent="0.2"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</row>
    <row r="116" spans="2:13" s="1" customFormat="1" ht="28.9" customHeight="1" x14ac:dyDescent="0.2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2:13" s="1" customFormat="1" ht="28.9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2:13" s="1" customFormat="1" ht="2.65" customHeight="1" x14ac:dyDescent="0.2">
      <c r="K118" s="30"/>
    </row>
    <row r="119" spans="2:13" s="1" customFormat="1" ht="130.69999999999999" customHeight="1" x14ac:dyDescent="0.2">
      <c r="B119" s="13" t="s">
        <v>159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2:13" s="1" customFormat="1" ht="2.65" customHeight="1" x14ac:dyDescent="0.2">
      <c r="K120" s="30"/>
    </row>
    <row r="121" spans="2:13" s="1" customFormat="1" ht="60.75" customHeight="1" x14ac:dyDescent="0.2">
      <c r="B121" s="13" t="s">
        <v>160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</row>
    <row r="122" spans="2:13" s="1" customFormat="1" ht="2.65" customHeight="1" x14ac:dyDescent="0.2">
      <c r="K122" s="30"/>
    </row>
    <row r="123" spans="2:13" s="1" customFormat="1" ht="47.45" customHeight="1" x14ac:dyDescent="0.2">
      <c r="B123" s="13" t="s">
        <v>161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2:13" s="1" customFormat="1" ht="2.65" customHeight="1" x14ac:dyDescent="0.2">
      <c r="K124" s="30"/>
    </row>
    <row r="125" spans="2:13" s="1" customFormat="1" ht="33.6" customHeight="1" x14ac:dyDescent="0.2">
      <c r="B125" s="13" t="s">
        <v>162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2:13" s="1" customFormat="1" ht="2.65" customHeight="1" x14ac:dyDescent="0.2">
      <c r="K126" s="30"/>
    </row>
    <row r="127" spans="2:13" s="1" customFormat="1" ht="116.65" customHeight="1" x14ac:dyDescent="0.2">
      <c r="B127" s="13" t="s">
        <v>163</v>
      </c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</row>
    <row r="128" spans="2:13" s="1" customFormat="1" ht="2.65" customHeight="1" x14ac:dyDescent="0.2">
      <c r="K128" s="30"/>
    </row>
    <row r="129" spans="2:13" s="1" customFormat="1" ht="85.5" customHeight="1" x14ac:dyDescent="0.2">
      <c r="B129" s="13" t="s">
        <v>164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2:13" s="1" customFormat="1" ht="86.85" customHeight="1" x14ac:dyDescent="0.2">
      <c r="K130" s="30"/>
    </row>
    <row r="131" spans="2:13" s="1" customFormat="1" ht="17.649999999999999" customHeight="1" x14ac:dyDescent="0.2">
      <c r="I131" s="15" t="s">
        <v>165</v>
      </c>
      <c r="J131" s="15"/>
      <c r="K131" s="30"/>
    </row>
    <row r="132" spans="2:13" s="1" customFormat="1" ht="145.15" customHeight="1" x14ac:dyDescent="0.2">
      <c r="K132" s="30"/>
    </row>
    <row r="133" spans="2:13" s="1" customFormat="1" ht="81.599999999999994" customHeight="1" x14ac:dyDescent="0.2">
      <c r="B133" s="17" t="s">
        <v>166</v>
      </c>
      <c r="C133" s="17"/>
      <c r="D133" s="17"/>
      <c r="E133" s="17"/>
      <c r="F133" s="17"/>
      <c r="G133" s="17"/>
      <c r="H133" s="17"/>
      <c r="I133" s="17"/>
      <c r="J133" s="17"/>
      <c r="K133" s="30"/>
    </row>
  </sheetData>
  <mergeCells count="100">
    <mergeCell ref="L88:M88"/>
    <mergeCell ref="L89:M89"/>
    <mergeCell ref="L90:M90"/>
    <mergeCell ref="L91:M91"/>
    <mergeCell ref="L92:M9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M2"/>
    <mergeCell ref="L31:M31"/>
    <mergeCell ref="L32:M32"/>
    <mergeCell ref="L36:M36"/>
    <mergeCell ref="L37:M37"/>
    <mergeCell ref="L41:M41"/>
    <mergeCell ref="L42:M42"/>
    <mergeCell ref="L43:M43"/>
    <mergeCell ref="L47:M47"/>
    <mergeCell ref="L61:M61"/>
    <mergeCell ref="L62:M62"/>
    <mergeCell ref="L64:M64"/>
    <mergeCell ref="B4:D4"/>
    <mergeCell ref="B45:K45"/>
    <mergeCell ref="B50:K50"/>
    <mergeCell ref="B6:D6"/>
    <mergeCell ref="B8:D8"/>
    <mergeCell ref="G11:M12"/>
    <mergeCell ref="B10:D11"/>
    <mergeCell ref="B94:E94"/>
    <mergeCell ref="B95:E95"/>
    <mergeCell ref="B97:M97"/>
    <mergeCell ref="B99:M99"/>
    <mergeCell ref="E14:G14"/>
    <mergeCell ref="F94:M94"/>
    <mergeCell ref="F95:M95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B127:M127"/>
    <mergeCell ref="B129:M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117:E117"/>
    <mergeCell ref="B119:M119"/>
    <mergeCell ref="B121:M121"/>
    <mergeCell ref="B123:M123"/>
    <mergeCell ref="B125:M125"/>
    <mergeCell ref="B101:M101"/>
    <mergeCell ref="B103:E103"/>
    <mergeCell ref="B104:E104"/>
    <mergeCell ref="B105:E105"/>
    <mergeCell ref="B106:E106"/>
    <mergeCell ref="B107:E107"/>
    <mergeCell ref="B109:M109"/>
    <mergeCell ref="B111:M111"/>
    <mergeCell ref="L65:M65"/>
    <mergeCell ref="L66:M66"/>
    <mergeCell ref="L67:M67"/>
    <mergeCell ref="L68:M68"/>
    <mergeCell ref="L69:M69"/>
    <mergeCell ref="L75:M75"/>
    <mergeCell ref="L76:M76"/>
    <mergeCell ref="L77:M77"/>
    <mergeCell ref="L78:M78"/>
    <mergeCell ref="L70:M70"/>
    <mergeCell ref="L71:M71"/>
    <mergeCell ref="L72:M72"/>
    <mergeCell ref="L73:M73"/>
    <mergeCell ref="L74:M74"/>
  </mergeCells>
  <pageMargins left="0.7" right="0.7" top="0.75" bottom="0.75" header="0.3" footer="0.3"/>
  <pageSetup paperSize="9" scale="9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Rafał Rumak - Nadleśnictwo Jarosław</cp:lastModifiedBy>
  <cp:lastPrinted>2024-11-08T11:37:06Z</cp:lastPrinted>
  <dcterms:created xsi:type="dcterms:W3CDTF">2024-11-08T09:04:24Z</dcterms:created>
  <dcterms:modified xsi:type="dcterms:W3CDTF">2024-11-08T12:42:46Z</dcterms:modified>
</cp:coreProperties>
</file>