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430" activeTab="0"/>
  </bookViews>
  <sheets>
    <sheet name="kalkulacja szczegółowa" sheetId="1" r:id="rId1"/>
  </sheets>
  <definedNames>
    <definedName name="_xlfn.ANCHORARRAY" hidden="1">#NAME?</definedName>
    <definedName name="_xlnm.Print_Area" localSheetId="0">'kalkulacja szczegółowa'!$A$1:$H$39</definedName>
  </definedNames>
  <calcPr fullCalcOnLoad="1"/>
</workbook>
</file>

<file path=xl/sharedStrings.xml><?xml version="1.0" encoding="utf-8"?>
<sst xmlns="http://schemas.openxmlformats.org/spreadsheetml/2006/main" count="48" uniqueCount="48">
  <si>
    <t>Pozostałe usługi:</t>
  </si>
  <si>
    <t>UWAGA:</t>
  </si>
  <si>
    <t xml:space="preserve">        </t>
  </si>
  <si>
    <t>Cena jednostkowa netto w PLN</t>
  </si>
  <si>
    <t xml:space="preserve">L.P. </t>
  </si>
  <si>
    <t>Grupa pracownicza</t>
  </si>
  <si>
    <t>Pracownicy narażeni w czasie pracy na czynniki szkodliwe dla zdrowia:
a) nauczyciele akademiccy – wykładowcy,
b) inżynieryjno – techniczni,
c) pracownicy Działu Inwentaryzacji i Kasacji.
                                              niezbędne badania</t>
  </si>
  <si>
    <t>Szacunkowa ilość osób</t>
  </si>
  <si>
    <t>Zakres Badań</t>
  </si>
  <si>
    <t>czynniki szkodliwe:
chemiczne – toksyczne, rakotwórcze
fizyczne – promieniowanie jonizujące- nadfioletowe, podczerwone, pole elektromagnetyczne
biologiczne – mikroorganizmy- bakterie, grzyby, materiał zakaźny
OB., morfologia, rozmaz mikroskopowy, mocz, AST, ALT. GGPT, bilirubina całkowita, kreatynina, glukoza, spirometria, okulistyczne, dermatologiczne, laryngologiczne, neurologiczne, zdjęcie klatki piersiowej, EKG, borelia IgM i IgG (w przypadku wyniku dodatniego potwierdzenie metodą Western blot).</t>
  </si>
  <si>
    <t>Nauczyciele akademiccy – wykładowcy
a) obsługujący komputer
                     niezbędne badania</t>
  </si>
  <si>
    <t>Nauczyciele akademiccy – wykładowcy
a) bez obsługujący komputer
                     niezbędne badania</t>
  </si>
  <si>
    <t>OB., morfologia, mocz, laryngologiczne, EKG</t>
  </si>
  <si>
    <t>OB., morfologia, mocz, okulistyczne, laryngologiczne, EKG</t>
  </si>
  <si>
    <t>OB., morfologia, mocz, okulistyczne, EKG</t>
  </si>
  <si>
    <t>Pracownicy administracyjno – biurowi
obsługujący komputer
                      niezbędne badania</t>
  </si>
  <si>
    <t>Załącznik nr 1a do SWZ</t>
  </si>
  <si>
    <t>OB., morfologia, mocz, spirometria, laryngologiczne, okulistyczne, neurologiczne, dermatologiczne, EKG</t>
  </si>
  <si>
    <t>OB., morfologia, mocz, glukoza, EKG</t>
  </si>
  <si>
    <t>Pracownicy obsługi
a) sprzątające, porządkowe
                        niezbędne badania</t>
  </si>
  <si>
    <t>OB., morfologia, mocz, neurologiczne, okulistyczne, laryngologiczne, EKG</t>
  </si>
  <si>
    <t>Pracownicy służb konserwacyjno – remontowych: elektryk, hydraulik, ślusarz, stolarz
                        niezbędne badania</t>
  </si>
  <si>
    <t>OB., morfologia, mocz, okulistyczne, neurologiczne, spirometria, zdjęcie klatki piersiowej, audiogram, EKG</t>
  </si>
  <si>
    <t>OB., morfologia, mocz, glukoza, okulistyczne, neurologiczne, zdjęcie klatki piersiowej, audiogram, EKG, badanie psychotechniczne</t>
  </si>
  <si>
    <t>Kierowcy
                 niezbędne badania</t>
  </si>
  <si>
    <t>Morfologia, glukoza, okulistyczne, neurologiczne, badanie psychotechniczne</t>
  </si>
  <si>
    <t>Pracownicy korzystający z samochodu prywatnego w celach służbowych
                         niezbędne badania</t>
  </si>
  <si>
    <t>Nauczyciele akademiccy - wykładowcy</t>
  </si>
  <si>
    <t>Badania lekarskie w celu orzekania o potrzebie udzielenia urlopu dla poratowania zdrowia</t>
  </si>
  <si>
    <t>Pracownicy nowo zatrudniani lub po przechorowaniu (gruźlica)</t>
  </si>
  <si>
    <t>dodatkowo do badań obowiązkowych – prowadzenie pracowniczej książeczki zdrowia dla celów sanitarno-epidemiologicznych (w kierunku zakażenia prątkami gruźlicy)</t>
  </si>
  <si>
    <t>Pakiet badań</t>
  </si>
  <si>
    <t>Nr postępownia: BZP.2711. 38.2024.MG</t>
  </si>
  <si>
    <t xml:space="preserve">Udział lekarza medycyny pracy w Komisji bezpieczeństwa i higieny pracy </t>
  </si>
  <si>
    <t>1.Ilość wydzielonych grup pracowniczych = 11</t>
  </si>
  <si>
    <t>3.Podane ilości osób są ilościami szacunkowymi. Łączna wartość służy wyłącznie do porównania ofert.</t>
  </si>
  <si>
    <t>4.Ceny jednostkowe stanowią treść oferty i będą obowiązywać w całym okresie umowy.</t>
  </si>
  <si>
    <t>5. Ceny jednostkowe badań nie mogą być wyższe od cen ustalonych w Cenniku Usług wykonawcy,</t>
  </si>
  <si>
    <r>
      <t xml:space="preserve">Wartość netto w PLN </t>
    </r>
    <r>
      <rPr>
        <b/>
        <sz val="12"/>
        <rFont val="Calibri"/>
        <family val="2"/>
      </rPr>
      <t>(cena jednostkowa netto  x ilość badań)</t>
    </r>
  </si>
  <si>
    <r>
      <t xml:space="preserve">     </t>
    </r>
    <r>
      <rPr>
        <b/>
        <sz val="16"/>
        <rFont val="Calibri"/>
        <family val="2"/>
      </rPr>
      <t>obowiązujących na dzień sporządzenia  oferty.</t>
    </r>
  </si>
  <si>
    <t>Pracownicy bibliotek
                      niezbędne badania</t>
  </si>
  <si>
    <t>Pracownicy obsługi
a) portierzy
                       niezbędne badania</t>
  </si>
  <si>
    <r>
      <t xml:space="preserve">2. Maksymalna przewidywana liczba wykonanych zestawów badań pracowników w okresie umownym </t>
    </r>
    <r>
      <rPr>
        <b/>
        <u val="single"/>
        <sz val="16"/>
        <rFont val="Calibri"/>
        <family val="2"/>
      </rPr>
      <t>wynosi 3000.</t>
    </r>
  </si>
  <si>
    <r>
      <t xml:space="preserve">6.Przewidywana ilość posiedzeń Komisji BHP </t>
    </r>
    <r>
      <rPr>
        <b/>
        <u val="single"/>
        <sz val="10"/>
        <rFont val="Verdana"/>
        <family val="2"/>
      </rPr>
      <t>wynosi 3.</t>
    </r>
  </si>
  <si>
    <t>7.Usługi medyczne są zwolnione z podatku VAT</t>
  </si>
  <si>
    <t xml:space="preserve">Formularz Cenowy musi być opatrzony przez osobę lub osoby uprawnione do reprezentowania Wykonawcy kwalifikowanym podpisem elektronicznym, podpisem zaufanym lub podpisem osobistym.
</t>
  </si>
  <si>
    <t>Kalkulacja cenowa</t>
  </si>
  <si>
    <r>
      <t xml:space="preserve">                                                                                                                                               Cena ofertowa brutto </t>
    </r>
    <r>
      <rPr>
        <b/>
        <sz val="12"/>
        <rFont val="Calibri"/>
        <family val="2"/>
      </rPr>
      <t>(łączna wartość kolumny</t>
    </r>
    <r>
      <rPr>
        <sz val="18"/>
        <rFont val="Calibri"/>
        <family val="2"/>
      </rPr>
      <t>)</t>
    </r>
    <r>
      <rPr>
        <b/>
        <sz val="18"/>
        <rFont val="Calibri"/>
        <family val="2"/>
      </rPr>
      <t xml:space="preserve">
</t>
    </r>
    <r>
      <rPr>
        <b/>
        <sz val="12"/>
        <rFont val="Calibri"/>
        <family val="2"/>
      </rPr>
      <t>(cenę należy przenieść do Formularza oferowego (załacznik nr 1 do swz))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</si>
</sst>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0"/>
    </font>
    <font>
      <b/>
      <u val="single"/>
      <sz val="10"/>
      <name val="Verdana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u val="single"/>
      <sz val="16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b/>
      <sz val="8"/>
      <name val="Calibri"/>
      <family val="2"/>
    </font>
    <font>
      <b/>
      <sz val="10"/>
      <color indexed="9"/>
      <name val="Calibri"/>
      <family val="2"/>
    </font>
    <font>
      <b/>
      <sz val="22"/>
      <name val="Calibri"/>
      <family val="2"/>
    </font>
    <font>
      <sz val="1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/>
      <top style="medium"/>
      <bottom style="medium"/>
    </border>
    <border>
      <left/>
      <right/>
      <top/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32" borderId="10" xfId="0" applyFont="1" applyFill="1" applyBorder="1" applyAlignment="1">
      <alignment horizontal="center" vertical="center"/>
    </xf>
    <xf numFmtId="0" fontId="25" fillId="32" borderId="11" xfId="0" applyFont="1" applyFill="1" applyBorder="1" applyAlignment="1">
      <alignment horizontal="center" vertical="center" wrapText="1"/>
    </xf>
    <xf numFmtId="0" fontId="25" fillId="32" borderId="12" xfId="0" applyFont="1" applyFill="1" applyBorder="1" applyAlignment="1">
      <alignment horizontal="center" vertical="center" wrapText="1"/>
    </xf>
    <xf numFmtId="0" fontId="25" fillId="32" borderId="13" xfId="0" applyFont="1" applyFill="1" applyBorder="1" applyAlignment="1">
      <alignment horizontal="center" vertical="center" wrapText="1"/>
    </xf>
    <xf numFmtId="0" fontId="25" fillId="32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5" fillId="33" borderId="11" xfId="0" applyFont="1" applyFill="1" applyBorder="1" applyAlignment="1">
      <alignment horizontal="center"/>
    </xf>
    <xf numFmtId="0" fontId="25" fillId="33" borderId="11" xfId="0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5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16" xfId="0" applyFont="1" applyBorder="1" applyAlignment="1">
      <alignment vertical="center"/>
    </xf>
    <xf numFmtId="0" fontId="5" fillId="32" borderId="17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/>
    </xf>
    <xf numFmtId="0" fontId="23" fillId="0" borderId="16" xfId="0" applyFont="1" applyBorder="1" applyAlignment="1">
      <alignment/>
    </xf>
    <xf numFmtId="0" fontId="23" fillId="0" borderId="0" xfId="0" applyFont="1" applyFill="1" applyAlignment="1">
      <alignment/>
    </xf>
    <xf numFmtId="0" fontId="23" fillId="0" borderId="16" xfId="0" applyFont="1" applyFill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 indent="1"/>
    </xf>
    <xf numFmtId="2" fontId="5" fillId="0" borderId="1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3" fillId="0" borderId="16" xfId="0" applyFont="1" applyBorder="1" applyAlignment="1">
      <alignment horizontal="left" vertical="top"/>
    </xf>
    <xf numFmtId="0" fontId="5" fillId="0" borderId="11" xfId="0" applyFont="1" applyBorder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 wrapText="1" indent="1"/>
    </xf>
    <xf numFmtId="0" fontId="26" fillId="0" borderId="0" xfId="0" applyFont="1" applyBorder="1" applyAlignment="1">
      <alignment vertical="center" wrapText="1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3" fillId="0" borderId="0" xfId="0" applyFont="1" applyAlignment="1">
      <alignment horizontal="center"/>
    </xf>
    <xf numFmtId="0" fontId="25" fillId="0" borderId="0" xfId="0" applyFont="1" applyAlignment="1">
      <alignment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2" fontId="5" fillId="0" borderId="11" xfId="0" applyNumberFormat="1" applyFont="1" applyBorder="1" applyAlignment="1">
      <alignment vertical="center"/>
    </xf>
    <xf numFmtId="4" fontId="5" fillId="0" borderId="24" xfId="0" applyNumberFormat="1" applyFont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4" fillId="0" borderId="11" xfId="0" applyNumberFormat="1" applyFont="1" applyBorder="1" applyAlignment="1">
      <alignment/>
    </xf>
    <xf numFmtId="0" fontId="23" fillId="0" borderId="0" xfId="0" applyFont="1" applyAlignment="1">
      <alignment wrapText="1"/>
    </xf>
    <xf numFmtId="0" fontId="29" fillId="34" borderId="25" xfId="0" applyFont="1" applyFill="1" applyBorder="1" applyAlignment="1">
      <alignment horizontal="center" vertical="center" wrapText="1"/>
    </xf>
    <xf numFmtId="0" fontId="29" fillId="34" borderId="19" xfId="0" applyFont="1" applyFill="1" applyBorder="1" applyAlignment="1">
      <alignment horizontal="center" vertical="center" wrapText="1"/>
    </xf>
    <xf numFmtId="0" fontId="29" fillId="34" borderId="26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wrapText="1"/>
    </xf>
    <xf numFmtId="0" fontId="5" fillId="35" borderId="17" xfId="0" applyFont="1" applyFill="1" applyBorder="1" applyAlignment="1">
      <alignment horizontal="center" wrapText="1"/>
    </xf>
    <xf numFmtId="0" fontId="5" fillId="35" borderId="27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26" fillId="0" borderId="29" xfId="0" applyFont="1" applyBorder="1" applyAlignment="1">
      <alignment horizontal="left" vertical="center" wrapText="1"/>
    </xf>
    <xf numFmtId="0" fontId="26" fillId="0" borderId="30" xfId="0" applyFont="1" applyBorder="1" applyAlignment="1">
      <alignment horizontal="left" vertical="center" wrapText="1"/>
    </xf>
    <xf numFmtId="0" fontId="25" fillId="0" borderId="0" xfId="0" applyFont="1" applyAlignment="1">
      <alignment horizontal="right" wrapText="1"/>
    </xf>
    <xf numFmtId="0" fontId="24" fillId="0" borderId="0" xfId="0" applyFont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5" fillId="36" borderId="17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Layout" zoomScaleNormal="75" workbookViewId="0" topLeftCell="C17">
      <selection activeCell="E19" sqref="E19"/>
    </sheetView>
  </sheetViews>
  <sheetFormatPr defaultColWidth="9.140625" defaultRowHeight="12.75"/>
  <cols>
    <col min="1" max="1" width="8.7109375" style="14" customWidth="1"/>
    <col min="2" max="2" width="2.00390625" style="14" customWidth="1"/>
    <col min="3" max="3" width="8.7109375" style="14" customWidth="1"/>
    <col min="4" max="4" width="62.140625" style="14" customWidth="1"/>
    <col min="5" max="5" width="90.421875" style="14" customWidth="1"/>
    <col min="6" max="6" width="21.140625" style="14" customWidth="1"/>
    <col min="7" max="7" width="18.57421875" style="50" customWidth="1"/>
    <col min="8" max="8" width="29.00390625" style="14" customWidth="1"/>
    <col min="9" max="16384" width="8.7109375" style="14" customWidth="1"/>
  </cols>
  <sheetData>
    <row r="1" spans="6:8" ht="16.5" customHeight="1">
      <c r="F1" s="66" t="s">
        <v>32</v>
      </c>
      <c r="G1" s="66"/>
      <c r="H1" s="66"/>
    </row>
    <row r="2" spans="1:8" ht="25.5" customHeight="1">
      <c r="A2" s="75"/>
      <c r="B2" s="75"/>
      <c r="C2" s="75"/>
      <c r="D2" s="2"/>
      <c r="E2" s="74" t="s">
        <v>2</v>
      </c>
      <c r="F2" s="74"/>
      <c r="G2" s="66" t="s">
        <v>16</v>
      </c>
      <c r="H2" s="66"/>
    </row>
    <row r="3" spans="3:12" ht="26.25" customHeight="1">
      <c r="C3" s="59" t="s">
        <v>46</v>
      </c>
      <c r="D3" s="60"/>
      <c r="E3" s="60"/>
      <c r="F3" s="60"/>
      <c r="G3" s="60"/>
      <c r="H3" s="61"/>
      <c r="I3" s="15"/>
      <c r="J3" s="15"/>
      <c r="K3" s="15"/>
      <c r="L3" s="15"/>
    </row>
    <row r="4" spans="3:12" ht="9.75" customHeight="1" thickBot="1">
      <c r="C4" s="16"/>
      <c r="D4" s="11"/>
      <c r="E4" s="11"/>
      <c r="F4" s="11"/>
      <c r="G4" s="17"/>
      <c r="H4" s="15"/>
      <c r="I4" s="15"/>
      <c r="J4" s="15"/>
      <c r="K4" s="15"/>
      <c r="L4" s="15"/>
    </row>
    <row r="5" spans="2:8" s="8" customFormat="1" ht="55.5" customHeight="1" thickBot="1">
      <c r="B5" s="18"/>
      <c r="C5" s="3" t="s">
        <v>4</v>
      </c>
      <c r="D5" s="4" t="s">
        <v>5</v>
      </c>
      <c r="E5" s="19" t="s">
        <v>8</v>
      </c>
      <c r="F5" s="5" t="s">
        <v>3</v>
      </c>
      <c r="G5" s="6" t="s">
        <v>7</v>
      </c>
      <c r="H5" s="7" t="s">
        <v>38</v>
      </c>
    </row>
    <row r="6" spans="2:8" s="8" customFormat="1" ht="30" customHeight="1" thickBot="1">
      <c r="B6" s="18"/>
      <c r="C6" s="9">
        <v>1</v>
      </c>
      <c r="D6" s="10">
        <v>2</v>
      </c>
      <c r="E6" s="20">
        <v>3</v>
      </c>
      <c r="F6" s="10">
        <v>4</v>
      </c>
      <c r="G6" s="10">
        <v>5</v>
      </c>
      <c r="H6" s="10">
        <v>6</v>
      </c>
    </row>
    <row r="7" spans="2:8" ht="39.75" customHeight="1" thickBot="1">
      <c r="B7" s="21"/>
      <c r="C7" s="76" t="s">
        <v>31</v>
      </c>
      <c r="D7" s="77"/>
      <c r="E7" s="77"/>
      <c r="F7" s="77"/>
      <c r="G7" s="77"/>
      <c r="H7" s="78"/>
    </row>
    <row r="8" spans="2:12" s="22" customFormat="1" ht="210" thickBot="1">
      <c r="B8" s="23"/>
      <c r="C8" s="24">
        <v>1</v>
      </c>
      <c r="D8" s="25" t="s">
        <v>6</v>
      </c>
      <c r="E8" s="26" t="s">
        <v>9</v>
      </c>
      <c r="F8" s="27">
        <v>0</v>
      </c>
      <c r="G8" s="28">
        <v>600</v>
      </c>
      <c r="H8" s="56">
        <f>ROUND((F8*G8),2)</f>
        <v>0</v>
      </c>
      <c r="I8" s="29"/>
      <c r="J8" s="29"/>
      <c r="K8" s="29"/>
      <c r="L8" s="29"/>
    </row>
    <row r="9" spans="2:12" ht="72.75" customHeight="1" thickBot="1">
      <c r="B9" s="1"/>
      <c r="C9" s="52">
        <v>2</v>
      </c>
      <c r="D9" s="25" t="s">
        <v>10</v>
      </c>
      <c r="E9" s="30" t="s">
        <v>13</v>
      </c>
      <c r="F9" s="27">
        <v>0</v>
      </c>
      <c r="G9" s="31">
        <v>750</v>
      </c>
      <c r="H9" s="56">
        <f aca="true" t="shared" si="0" ref="H9:H19">ROUND((F9*G9),2)</f>
        <v>0</v>
      </c>
      <c r="I9" s="15"/>
      <c r="J9" s="15"/>
      <c r="K9" s="15"/>
      <c r="L9" s="15"/>
    </row>
    <row r="10" spans="2:12" ht="65.25" customHeight="1" thickBot="1">
      <c r="B10" s="1"/>
      <c r="C10" s="53"/>
      <c r="D10" s="32" t="s">
        <v>11</v>
      </c>
      <c r="E10" s="30" t="s">
        <v>12</v>
      </c>
      <c r="F10" s="27">
        <v>0</v>
      </c>
      <c r="G10" s="31">
        <v>30</v>
      </c>
      <c r="H10" s="56">
        <f t="shared" si="0"/>
        <v>0</v>
      </c>
      <c r="I10" s="15"/>
      <c r="J10" s="15"/>
      <c r="K10" s="15"/>
      <c r="L10" s="15"/>
    </row>
    <row r="11" spans="2:12" s="33" customFormat="1" ht="66" customHeight="1" thickBot="1">
      <c r="B11" s="34"/>
      <c r="C11" s="35">
        <v>3</v>
      </c>
      <c r="D11" s="32" t="s">
        <v>15</v>
      </c>
      <c r="E11" s="32" t="s">
        <v>14</v>
      </c>
      <c r="F11" s="27">
        <v>0</v>
      </c>
      <c r="G11" s="31">
        <v>600</v>
      </c>
      <c r="H11" s="56">
        <f t="shared" si="0"/>
        <v>0</v>
      </c>
      <c r="I11" s="36"/>
      <c r="J11" s="36"/>
      <c r="K11" s="36"/>
      <c r="L11" s="36"/>
    </row>
    <row r="12" spans="2:12" ht="66" customHeight="1" thickBot="1">
      <c r="B12" s="21"/>
      <c r="C12" s="35">
        <v>4</v>
      </c>
      <c r="D12" s="32" t="s">
        <v>40</v>
      </c>
      <c r="E12" s="30" t="s">
        <v>17</v>
      </c>
      <c r="F12" s="27">
        <v>0</v>
      </c>
      <c r="G12" s="31">
        <v>160</v>
      </c>
      <c r="H12" s="56">
        <f t="shared" si="0"/>
        <v>0</v>
      </c>
      <c r="I12" s="15"/>
      <c r="J12" s="15"/>
      <c r="K12" s="15"/>
      <c r="L12" s="15"/>
    </row>
    <row r="13" spans="2:12" ht="81" customHeight="1" thickBot="1">
      <c r="B13" s="21"/>
      <c r="C13" s="67">
        <v>5</v>
      </c>
      <c r="D13" s="32" t="s">
        <v>41</v>
      </c>
      <c r="E13" s="30" t="s">
        <v>18</v>
      </c>
      <c r="F13" s="27">
        <v>0</v>
      </c>
      <c r="G13" s="31">
        <v>200</v>
      </c>
      <c r="H13" s="56">
        <f t="shared" si="0"/>
        <v>0</v>
      </c>
      <c r="I13" s="15"/>
      <c r="J13" s="15"/>
      <c r="K13" s="15"/>
      <c r="L13" s="15"/>
    </row>
    <row r="14" spans="2:12" ht="58.5" customHeight="1" thickBot="1">
      <c r="B14" s="21"/>
      <c r="C14" s="68"/>
      <c r="D14" s="25" t="s">
        <v>19</v>
      </c>
      <c r="E14" s="30" t="s">
        <v>20</v>
      </c>
      <c r="F14" s="27">
        <v>0</v>
      </c>
      <c r="G14" s="31">
        <v>50</v>
      </c>
      <c r="H14" s="56">
        <f t="shared" si="0"/>
        <v>0</v>
      </c>
      <c r="I14" s="15"/>
      <c r="J14" s="15"/>
      <c r="K14" s="15"/>
      <c r="L14" s="15"/>
    </row>
    <row r="15" spans="2:12" ht="72" customHeight="1" thickBot="1">
      <c r="B15" s="21"/>
      <c r="C15" s="37">
        <v>6</v>
      </c>
      <c r="D15" s="38" t="s">
        <v>21</v>
      </c>
      <c r="E15" s="30" t="s">
        <v>22</v>
      </c>
      <c r="F15" s="27">
        <v>0</v>
      </c>
      <c r="G15" s="31">
        <v>50</v>
      </c>
      <c r="H15" s="56">
        <f t="shared" si="0"/>
        <v>0</v>
      </c>
      <c r="I15" s="15"/>
      <c r="J15" s="15"/>
      <c r="K15" s="15"/>
      <c r="L15" s="15"/>
    </row>
    <row r="16" spans="2:12" ht="43.5" customHeight="1" thickBot="1">
      <c r="B16" s="21"/>
      <c r="C16" s="37">
        <v>7</v>
      </c>
      <c r="D16" s="39" t="s">
        <v>24</v>
      </c>
      <c r="E16" s="30" t="s">
        <v>23</v>
      </c>
      <c r="F16" s="27">
        <v>0</v>
      </c>
      <c r="G16" s="31">
        <v>5</v>
      </c>
      <c r="H16" s="56">
        <f t="shared" si="0"/>
        <v>0</v>
      </c>
      <c r="I16" s="15"/>
      <c r="J16" s="15"/>
      <c r="K16" s="15"/>
      <c r="L16" s="15"/>
    </row>
    <row r="17" spans="2:12" ht="66.75" customHeight="1" thickBot="1">
      <c r="B17" s="21"/>
      <c r="C17" s="40">
        <v>8</v>
      </c>
      <c r="D17" s="41" t="s">
        <v>26</v>
      </c>
      <c r="E17" s="42" t="s">
        <v>25</v>
      </c>
      <c r="F17" s="27">
        <v>0</v>
      </c>
      <c r="G17" s="31">
        <v>200</v>
      </c>
      <c r="H17" s="56">
        <f t="shared" si="0"/>
        <v>0</v>
      </c>
      <c r="I17" s="15"/>
      <c r="J17" s="15"/>
      <c r="K17" s="15"/>
      <c r="L17" s="15"/>
    </row>
    <row r="18" spans="2:12" s="22" customFormat="1" ht="45" customHeight="1" thickBot="1">
      <c r="B18" s="23"/>
      <c r="C18" s="43">
        <v>9</v>
      </c>
      <c r="D18" s="44" t="s">
        <v>27</v>
      </c>
      <c r="E18" s="26" t="s">
        <v>28</v>
      </c>
      <c r="F18" s="27">
        <v>0</v>
      </c>
      <c r="G18" s="43">
        <v>35</v>
      </c>
      <c r="H18" s="56">
        <f t="shared" si="0"/>
        <v>0</v>
      </c>
      <c r="I18" s="29"/>
      <c r="J18" s="29"/>
      <c r="K18" s="29"/>
      <c r="L18" s="29"/>
    </row>
    <row r="19" spans="2:12" ht="61.5" customHeight="1" thickBot="1">
      <c r="B19" s="21"/>
      <c r="C19" s="45">
        <v>10</v>
      </c>
      <c r="D19" s="32" t="s">
        <v>29</v>
      </c>
      <c r="E19" s="46" t="s">
        <v>30</v>
      </c>
      <c r="F19" s="27">
        <v>0</v>
      </c>
      <c r="G19" s="45">
        <v>320</v>
      </c>
      <c r="H19" s="56">
        <f t="shared" si="0"/>
        <v>0</v>
      </c>
      <c r="I19" s="15"/>
      <c r="J19" s="15"/>
      <c r="K19" s="15"/>
      <c r="L19" s="15"/>
    </row>
    <row r="20" spans="2:12" ht="24.75" customHeight="1" thickBot="1">
      <c r="B20" s="21"/>
      <c r="C20" s="62" t="s">
        <v>0</v>
      </c>
      <c r="D20" s="63"/>
      <c r="E20" s="63"/>
      <c r="F20" s="63"/>
      <c r="G20" s="63"/>
      <c r="H20" s="64"/>
      <c r="I20" s="15"/>
      <c r="J20" s="15"/>
      <c r="K20" s="15"/>
      <c r="L20" s="15"/>
    </row>
    <row r="21" spans="2:12" ht="27" customHeight="1" thickBot="1">
      <c r="B21" s="21"/>
      <c r="C21" s="45">
        <v>11</v>
      </c>
      <c r="D21" s="69" t="s">
        <v>33</v>
      </c>
      <c r="E21" s="70"/>
      <c r="F21" s="54">
        <v>0</v>
      </c>
      <c r="G21" s="31">
        <v>3</v>
      </c>
      <c r="H21" s="57">
        <f>ROUND((F21*G21),2)</f>
        <v>0</v>
      </c>
      <c r="I21" s="15"/>
      <c r="J21" s="15"/>
      <c r="K21" s="15"/>
      <c r="L21" s="15"/>
    </row>
    <row r="22" spans="2:8" ht="111" customHeight="1" thickBot="1">
      <c r="B22" s="13"/>
      <c r="C22" s="11"/>
      <c r="D22" s="11"/>
      <c r="E22" s="47"/>
      <c r="F22" s="72" t="s">
        <v>47</v>
      </c>
      <c r="G22" s="73"/>
      <c r="H22" s="55">
        <f>ROUND(H8+H9+H10+H11+H12+H13+H14+H15+H16+H17+H18+H19+H21,2)</f>
        <v>0</v>
      </c>
    </row>
    <row r="23" spans="3:8" ht="21">
      <c r="C23" s="48"/>
      <c r="D23" s="48"/>
      <c r="E23" s="11" t="s">
        <v>1</v>
      </c>
      <c r="F23" s="48"/>
      <c r="G23" s="12"/>
      <c r="H23" s="49"/>
    </row>
    <row r="24" spans="3:8" ht="21">
      <c r="C24" s="48"/>
      <c r="D24" s="48"/>
      <c r="E24" s="11"/>
      <c r="F24" s="48"/>
      <c r="G24" s="12"/>
      <c r="H24" s="49"/>
    </row>
    <row r="25" spans="3:8" ht="21">
      <c r="C25" s="48"/>
      <c r="D25" s="48"/>
      <c r="E25" s="11" t="s">
        <v>34</v>
      </c>
      <c r="F25" s="48"/>
      <c r="G25" s="12"/>
      <c r="H25" s="49"/>
    </row>
    <row r="26" spans="3:8" ht="18" customHeight="1">
      <c r="C26" s="13"/>
      <c r="D26" s="13"/>
      <c r="E26" s="71" t="s">
        <v>42</v>
      </c>
      <c r="F26" s="71"/>
      <c r="G26" s="71"/>
      <c r="H26" s="71"/>
    </row>
    <row r="27" spans="3:8" ht="21">
      <c r="C27" s="13"/>
      <c r="D27" s="13"/>
      <c r="E27" s="11" t="s">
        <v>35</v>
      </c>
      <c r="F27" s="13"/>
      <c r="G27" s="12"/>
      <c r="H27" s="49"/>
    </row>
    <row r="28" spans="3:8" ht="21">
      <c r="C28" s="13"/>
      <c r="D28" s="13"/>
      <c r="E28" s="11" t="s">
        <v>36</v>
      </c>
      <c r="F28" s="13"/>
      <c r="G28" s="12"/>
      <c r="H28" s="49"/>
    </row>
    <row r="29" spans="3:8" ht="18.75" customHeight="1">
      <c r="C29" s="13"/>
      <c r="D29" s="13"/>
      <c r="E29" s="11" t="s">
        <v>37</v>
      </c>
      <c r="F29" s="13"/>
      <c r="G29" s="12"/>
      <c r="H29" s="49"/>
    </row>
    <row r="30" spans="3:8" ht="15.75" customHeight="1">
      <c r="C30" s="13"/>
      <c r="D30" s="13"/>
      <c r="E30" s="11" t="s">
        <v>39</v>
      </c>
      <c r="F30" s="13"/>
      <c r="G30" s="12"/>
      <c r="H30" s="49"/>
    </row>
    <row r="31" spans="3:8" ht="21">
      <c r="C31" s="13"/>
      <c r="D31" s="13"/>
      <c r="E31" s="11" t="s">
        <v>43</v>
      </c>
      <c r="F31" s="13"/>
      <c r="G31" s="12"/>
      <c r="H31" s="49"/>
    </row>
    <row r="32" ht="21">
      <c r="E32" s="11" t="s">
        <v>44</v>
      </c>
    </row>
    <row r="34" spans="4:10" ht="37.5" customHeight="1">
      <c r="D34" s="65" t="s">
        <v>45</v>
      </c>
      <c r="E34" s="65"/>
      <c r="F34" s="65"/>
      <c r="G34" s="65"/>
      <c r="H34" s="65"/>
      <c r="I34" s="58"/>
      <c r="J34" s="58"/>
    </row>
    <row r="35" spans="4:8" ht="21">
      <c r="D35" s="11"/>
      <c r="E35" s="11"/>
      <c r="F35" s="11"/>
      <c r="G35" s="11"/>
      <c r="H35" s="11"/>
    </row>
    <row r="38" ht="18">
      <c r="F38" s="51"/>
    </row>
  </sheetData>
  <sheetProtection/>
  <mergeCells count="12">
    <mergeCell ref="G2:H2"/>
    <mergeCell ref="C7:H7"/>
    <mergeCell ref="C3:H3"/>
    <mergeCell ref="C20:H20"/>
    <mergeCell ref="D34:H34"/>
    <mergeCell ref="F1:H1"/>
    <mergeCell ref="C13:C14"/>
    <mergeCell ref="D21:E21"/>
    <mergeCell ref="E26:H26"/>
    <mergeCell ref="F22:G22"/>
    <mergeCell ref="E2:F2"/>
    <mergeCell ref="A2:C2"/>
  </mergeCells>
  <printOptions/>
  <pageMargins left="0.15748031496062992" right="0.3937007874015748" top="0.5118110236220472" bottom="0.5511811023622047" header="0.3937007874015748" footer="0"/>
  <pageSetup horizontalDpi="600" verticalDpi="600" orientation="landscape" paperSize="9" scale="49" r:id="rId1"/>
  <headerFooter alignWithMargins="0">
    <oddHeader xml:space="preserve">&amp;R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 Wrocławska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Czesław Gwizdała</dc:creator>
  <cp:keywords/>
  <dc:description/>
  <cp:lastModifiedBy>Monika Golińczak</cp:lastModifiedBy>
  <cp:lastPrinted>2024-07-18T11:38:52Z</cp:lastPrinted>
  <dcterms:created xsi:type="dcterms:W3CDTF">2006-01-19T12:38:47Z</dcterms:created>
  <dcterms:modified xsi:type="dcterms:W3CDTF">2024-07-18T11:45:44Z</dcterms:modified>
  <cp:category/>
  <cp:version/>
  <cp:contentType/>
  <cp:contentStatus/>
</cp:coreProperties>
</file>