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 Nowak\Desktop\Zmiana treści SWZ ZP-30-2021 dn. 09.09.2021 r\"/>
    </mc:Choice>
  </mc:AlternateContent>
  <bookViews>
    <workbookView xWindow="0" yWindow="0" windowWidth="28800" windowHeight="12345"/>
  </bookViews>
  <sheets>
    <sheet name="Formularz ofertowy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O38" i="1" l="1"/>
  <c r="O125" i="1" l="1"/>
  <c r="O124" i="1"/>
  <c r="O121" i="1"/>
  <c r="O120" i="1"/>
  <c r="O117" i="1"/>
  <c r="O116" i="1"/>
  <c r="O114" i="1"/>
  <c r="O112" i="1"/>
  <c r="O111" i="1"/>
  <c r="O110" i="1"/>
  <c r="O105" i="1"/>
  <c r="O104" i="1"/>
  <c r="O101" i="1"/>
  <c r="O100" i="1"/>
  <c r="O98" i="1"/>
  <c r="O96" i="1"/>
  <c r="O94" i="1"/>
  <c r="O93" i="1"/>
  <c r="O92" i="1"/>
  <c r="O86" i="1"/>
  <c r="O78" i="1"/>
  <c r="O76" i="1"/>
  <c r="O73" i="1"/>
  <c r="O62" i="1"/>
  <c r="O72" i="1"/>
  <c r="O84" i="1"/>
  <c r="O83" i="1"/>
  <c r="O70" i="1"/>
  <c r="O69" i="1"/>
  <c r="O68" i="1"/>
  <c r="O58" i="1"/>
  <c r="O49" i="1"/>
  <c r="O48" i="1"/>
  <c r="O39" i="1" l="1"/>
  <c r="O40" i="1"/>
  <c r="O41" i="1"/>
  <c r="O42" i="1"/>
  <c r="O43" i="1"/>
  <c r="O44" i="1"/>
  <c r="O45" i="1"/>
  <c r="O46" i="1"/>
  <c r="O47" i="1"/>
  <c r="O50" i="1"/>
  <c r="O51" i="1"/>
  <c r="O52" i="1"/>
  <c r="O53" i="1"/>
  <c r="O54" i="1"/>
  <c r="O55" i="1"/>
  <c r="O56" i="1"/>
  <c r="O57" i="1"/>
  <c r="O59" i="1"/>
  <c r="O60" i="1"/>
  <c r="O61" i="1"/>
  <c r="O63" i="1"/>
  <c r="O64" i="1"/>
  <c r="O65" i="1"/>
  <c r="O66" i="1"/>
  <c r="O67" i="1"/>
  <c r="O71" i="1"/>
  <c r="O74" i="1"/>
  <c r="O75" i="1"/>
  <c r="O77" i="1"/>
  <c r="O79" i="1"/>
  <c r="O80" i="1"/>
  <c r="O81" i="1"/>
  <c r="O82" i="1"/>
  <c r="O85" i="1"/>
  <c r="O87" i="1"/>
  <c r="O88" i="1"/>
  <c r="O89" i="1"/>
  <c r="O90" i="1"/>
  <c r="O91" i="1"/>
  <c r="O95" i="1"/>
  <c r="O97" i="1"/>
  <c r="O99" i="1"/>
  <c r="O102" i="1"/>
  <c r="O103" i="1"/>
  <c r="O106" i="1"/>
  <c r="O107" i="1"/>
  <c r="O108" i="1"/>
  <c r="O109" i="1"/>
  <c r="O113" i="1"/>
  <c r="O115" i="1"/>
  <c r="O118" i="1"/>
  <c r="O119" i="1"/>
  <c r="O122" i="1"/>
  <c r="O123" i="1"/>
  <c r="O126" i="1"/>
  <c r="N127" i="1" l="1"/>
  <c r="N128" i="1" s="1"/>
  <c r="N129" i="1" l="1"/>
</calcChain>
</file>

<file path=xl/sharedStrings.xml><?xml version="1.0" encoding="utf-8"?>
<sst xmlns="http://schemas.openxmlformats.org/spreadsheetml/2006/main" count="423" uniqueCount="235">
  <si>
    <t>L.P.</t>
  </si>
  <si>
    <t>Rozmiar opony</t>
  </si>
  <si>
    <t>Przeznaczenie opony</t>
  </si>
  <si>
    <t>Przedmiot ofery</t>
  </si>
  <si>
    <t>Marka</t>
  </si>
  <si>
    <t>Bieżnik</t>
  </si>
  <si>
    <t>LI/SI</t>
  </si>
  <si>
    <t>Opór toczenia</t>
  </si>
  <si>
    <t>Przyczepność</t>
  </si>
  <si>
    <t>Hałas (dB)</t>
  </si>
  <si>
    <t>Ilość (szt)</t>
  </si>
  <si>
    <t>Cena jedn. brutto (zł)</t>
  </si>
  <si>
    <t>Wartość brutto (zł)</t>
  </si>
  <si>
    <t>Do:</t>
  </si>
  <si>
    <t>Komenda Wojewódzka Policji</t>
  </si>
  <si>
    <t>ul. Dąbrowskiego 30</t>
  </si>
  <si>
    <t>35-036 Rzeszów</t>
  </si>
  <si>
    <t>FORMULARZ OFERTOWY</t>
  </si>
  <si>
    <t xml:space="preserve">w postępowaniu o udzielenie zamówienia publicznego, w trybie przetargu nieograniczonego pn.: </t>
  </si>
  <si>
    <t>(pełna nazwa Wykonawcy)</t>
  </si>
  <si>
    <t>(dokładny adres Wykonawcy)</t>
  </si>
  <si>
    <t>REGON:</t>
  </si>
  <si>
    <t xml:space="preserve">NIP: </t>
  </si>
  <si>
    <t xml:space="preserve">Internet: </t>
  </si>
  <si>
    <t>E-mail:</t>
  </si>
  <si>
    <t>Fax:</t>
  </si>
  <si>
    <t>Tel.</t>
  </si>
  <si>
    <t>Nr rachunku bankowego: ……………………………………………………………………………..</t>
  </si>
  <si>
    <t>79T</t>
  </si>
  <si>
    <t>155/80R13</t>
  </si>
  <si>
    <t>zimowa osobowa</t>
  </si>
  <si>
    <t>letnia osobowa</t>
  </si>
  <si>
    <t>82T</t>
  </si>
  <si>
    <t>165/70R14</t>
  </si>
  <si>
    <t>81T</t>
  </si>
  <si>
    <t>175/65R14</t>
  </si>
  <si>
    <t>84T</t>
  </si>
  <si>
    <t>175/70R14</t>
  </si>
  <si>
    <t>185/70R14</t>
  </si>
  <si>
    <t>88T</t>
  </si>
  <si>
    <t>88H</t>
  </si>
  <si>
    <t>185/65R15</t>
  </si>
  <si>
    <t>195/60R15</t>
  </si>
  <si>
    <t>88V</t>
  </si>
  <si>
    <t>195/65R15</t>
  </si>
  <si>
    <t>91H</t>
  </si>
  <si>
    <t>104R</t>
  </si>
  <si>
    <t>195/70R15C</t>
  </si>
  <si>
    <t>zimowa dostawcza</t>
  </si>
  <si>
    <t>letnia dostawcza</t>
  </si>
  <si>
    <t>195/80R15</t>
  </si>
  <si>
    <t>102T</t>
  </si>
  <si>
    <t>109R</t>
  </si>
  <si>
    <t>205/55R16</t>
  </si>
  <si>
    <t>91V</t>
  </si>
  <si>
    <t>205/60R16</t>
  </si>
  <si>
    <t>92W</t>
  </si>
  <si>
    <t>205/75R16C</t>
  </si>
  <si>
    <t>110/108R</t>
  </si>
  <si>
    <t>215/55R16</t>
  </si>
  <si>
    <t>93W</t>
  </si>
  <si>
    <t>215/60R16</t>
  </si>
  <si>
    <t>215/65R16</t>
  </si>
  <si>
    <t>98H</t>
  </si>
  <si>
    <t>98V</t>
  </si>
  <si>
    <t>215/65R16C</t>
  </si>
  <si>
    <t>106T</t>
  </si>
  <si>
    <t>215/70R16C</t>
  </si>
  <si>
    <t>215/75R16C</t>
  </si>
  <si>
    <t>116R</t>
  </si>
  <si>
    <t>225/65R16C</t>
  </si>
  <si>
    <t>112R</t>
  </si>
  <si>
    <t>225/75R16C</t>
  </si>
  <si>
    <t>118/116R</t>
  </si>
  <si>
    <t>235/70R16</t>
  </si>
  <si>
    <t>106H</t>
  </si>
  <si>
    <t>245/70R16</t>
  </si>
  <si>
    <t>107H</t>
  </si>
  <si>
    <t>215/55R17</t>
  </si>
  <si>
    <t>98W</t>
  </si>
  <si>
    <t>215/60R17C</t>
  </si>
  <si>
    <t>109T</t>
  </si>
  <si>
    <t>225/50R17</t>
  </si>
  <si>
    <t>225/55R17</t>
  </si>
  <si>
    <t>101W</t>
  </si>
  <si>
    <t>245/65R17</t>
  </si>
  <si>
    <t>111H</t>
  </si>
  <si>
    <t>255/65R17</t>
  </si>
  <si>
    <t>110H</t>
  </si>
  <si>
    <t>motocyklowa przednia</t>
  </si>
  <si>
    <t>motocyklowa tylna</t>
  </si>
  <si>
    <t>120/70R17</t>
  </si>
  <si>
    <t>58W</t>
  </si>
  <si>
    <t>69V</t>
  </si>
  <si>
    <t>160/60R17</t>
  </si>
  <si>
    <t>180/55R17</t>
  </si>
  <si>
    <t>73W</t>
  </si>
  <si>
    <t>SŁOWNIE WARTOŚĆ ZŁOTYCH (BRUTTO);………………………………………………………………………………………………………………………</t>
  </si>
  <si>
    <t xml:space="preserve">Wartość brutto zamówienia (zł) </t>
  </si>
  <si>
    <t xml:space="preserve">1. Oferujemy wykonanie dostaw niżej wymienionego ogumienia zgodnie z wymogami określonymi </t>
  </si>
  <si>
    <t>2. Oświadczamy, że na asortyment będący przedmiotem zamówienia oferujemy okres gwarancji wynoszący:</t>
  </si>
  <si>
    <t>Okres gwarancji</t>
  </si>
  <si>
    <t>12 miesięcy</t>
  </si>
  <si>
    <t>18 miesięcy</t>
  </si>
  <si>
    <t>24 miesiące</t>
  </si>
  <si>
    <t>30 miesięcy</t>
  </si>
  <si>
    <t xml:space="preserve">36 miesięcy </t>
  </si>
  <si>
    <t>powyżej 36 miesięcy</t>
  </si>
  <si>
    <t>UWAGA ! W przypadku, gdy Wykonawca nie zaznaczy żadnego pola, Zamawiający uzna, że okres gwarancji na eksploato-</t>
  </si>
  <si>
    <t xml:space="preserve">3. Oświadczamy, że asortyment będący przedmiotem zamówienia dostarczymy do Zamawiającego </t>
  </si>
  <si>
    <t>w terminie:</t>
  </si>
  <si>
    <t>Termin realizacji zamówienia</t>
  </si>
  <si>
    <t xml:space="preserve">Należy zaznaczyć znakiem "x" lub wpisać oferowany termin </t>
  </si>
  <si>
    <t>Należy zaznaczyć znakiem "x"lub wpisać , na jaki okres zostanie udzielona gwarancja</t>
  </si>
  <si>
    <t>do dwóch dni roboczych</t>
  </si>
  <si>
    <t>do jednego dnia robnoczego</t>
  </si>
  <si>
    <t>od chwili jego zgłoszenia.</t>
  </si>
  <si>
    <t>UWAGA ! W przypadku, gdy Wykonawca nie zaznaczy żadnego pola, Zamawiający uzna, że okres realizacji zamówienia</t>
  </si>
  <si>
    <t>wynosi do dwóch dni roboczych, a gdy wpisze okres dłuższy niż dwa dni robocze, oferta zostanie odrzucona.</t>
  </si>
  <si>
    <t>wany asortyment wynosi 12 miesięcy, a gdy wpisze okres krótszy niż 12 miesięcy, oferta zostanie odrzucona.</t>
  </si>
  <si>
    <t>wnosić o zmianę warunków, a szczególnie ceny oferty w trakcie okresu spełniania świadczenia.</t>
  </si>
  <si>
    <t>w przpadku wyboru oferty do zawarcia umowy na tych warunkach w miejscu i terminie wyznaczonym przez Zamawiającego.</t>
  </si>
  <si>
    <r>
      <t xml:space="preserve">rzoną podwykonawcy do wykonania </t>
    </r>
    <r>
      <rPr>
        <b/>
        <i/>
        <sz val="9"/>
        <color theme="1"/>
        <rFont val="Czcionka tekstu podstawowego"/>
        <charset val="238"/>
      </rPr>
      <t xml:space="preserve">(jeżeli zamówienie nie będzie realizowane przy pomocy podwykonawcy należy </t>
    </r>
  </si>
  <si>
    <t>skreślić lub wpisać " nie dotyczy"):</t>
  </si>
  <si>
    <t>……………………………………………………………………………………………………………………..</t>
  </si>
  <si>
    <t xml:space="preserve">     2)………………………….</t>
  </si>
  <si>
    <t xml:space="preserve">     1)………………………….</t>
  </si>
  <si>
    <t xml:space="preserve">7. Oświadczamy, że w cenie oferty zostały uwzględnione wszystkie koszty wykonania przedmiotu zamówienia i nie będziemy </t>
  </si>
  <si>
    <t>10. W przypadku, gdy zamówienie będzie realizowane przy pomocy podwykonawcy, należy podać część zamówienia powie-</t>
  </si>
  <si>
    <t>postępowania nie wnosimy żadnych zastrzeżeń.</t>
  </si>
  <si>
    <t>………………………………………</t>
  </si>
  <si>
    <t>………………………………….</t>
  </si>
  <si>
    <t>…………………………………………………………………………………………………………</t>
  </si>
  <si>
    <t xml:space="preserve">Wartość  zamówienia zwiększona o 10% na ogumienie nie ujęte w formularzu (zł) </t>
  </si>
  <si>
    <t>FC71</t>
  </si>
  <si>
    <t>EC70</t>
  </si>
  <si>
    <t>EC72</t>
  </si>
  <si>
    <t>CC71</t>
  </si>
  <si>
    <t>CB69</t>
  </si>
  <si>
    <t>EC73</t>
  </si>
  <si>
    <t>EC71</t>
  </si>
  <si>
    <t>FC72</t>
  </si>
  <si>
    <t>CA71</t>
  </si>
  <si>
    <t>CB73</t>
  </si>
  <si>
    <t>CC70</t>
  </si>
  <si>
    <t>Wymagane minimalne</t>
  </si>
  <si>
    <t>opór toczenia, przyczepność, hałas</t>
  </si>
  <si>
    <t>4. Oświadczamy, że na asortyment nie ujęty w formularzu ofertowym udzielamy rabatu (opustu) od naszych cen detalicznych brutto</t>
  </si>
  <si>
    <t>w wysokości:</t>
  </si>
  <si>
    <t>Wielkość rabatu (opustu)</t>
  </si>
  <si>
    <t xml:space="preserve">Należy zaznaczyć znakiem "x" lub wpisać oferowaną wielkość </t>
  </si>
  <si>
    <t>UWAGA ! W przypadku gdy Wykonawca nie zaznaczy żadnego pola lub wpisze wielkość mniejszą niż 25% oferta zostanie odrzucona,</t>
  </si>
  <si>
    <t>5. Ośwadczamy, że do kontaktów z Zamawiającym upoważniamy:</t>
  </si>
  <si>
    <r>
      <t xml:space="preserve">1) w sprawach formalnych : …………………………………………………………………………. </t>
    </r>
    <r>
      <rPr>
        <sz val="8"/>
        <color theme="1"/>
        <rFont val="Czcionka tekstu podstawowego"/>
        <charset val="238"/>
      </rPr>
      <t>(imię, nazwisko, telefon, e-mail)</t>
    </r>
  </si>
  <si>
    <r>
      <t xml:space="preserve">2) w sprawach zamówień  : …………………………………………………………………………. </t>
    </r>
    <r>
      <rPr>
        <sz val="8"/>
        <color theme="1"/>
        <rFont val="Czcionka tekstu podstawowego"/>
        <charset val="238"/>
      </rPr>
      <t>(imię, nazwisko, telefon, e-mail)</t>
    </r>
  </si>
  <si>
    <t>natomiast gdy wpisze wielkość  większą niż 30% Zamawiający do wyceny przyjmie wartość w wysokości 30%.</t>
  </si>
  <si>
    <t>185/60R15</t>
  </si>
  <si>
    <t>84H</t>
  </si>
  <si>
    <t>96H</t>
  </si>
  <si>
    <t>205/65R16C</t>
  </si>
  <si>
    <t>107T</t>
  </si>
  <si>
    <t>205/80R16</t>
  </si>
  <si>
    <t>104T</t>
  </si>
  <si>
    <t>95H</t>
  </si>
  <si>
    <t>235/65R16C</t>
  </si>
  <si>
    <t>115R</t>
  </si>
  <si>
    <t>94V</t>
  </si>
  <si>
    <t>215/60R17</t>
  </si>
  <si>
    <t>99H</t>
  </si>
  <si>
    <t>225/45R17</t>
  </si>
  <si>
    <t>94Y</t>
  </si>
  <si>
    <t>225/60R17</t>
  </si>
  <si>
    <t>235/45R18</t>
  </si>
  <si>
    <t>265/60R18</t>
  </si>
  <si>
    <t>25x8-12</t>
  </si>
  <si>
    <t>43N</t>
  </si>
  <si>
    <t>quad</t>
  </si>
  <si>
    <t>50N</t>
  </si>
  <si>
    <t>25x10-12</t>
  </si>
  <si>
    <t>265/65/17</t>
  </si>
  <si>
    <t>letnia osobowo-terenowa (4x4)</t>
  </si>
  <si>
    <t>zimowa osobowo-terenowa (4x4)</t>
  </si>
  <si>
    <t>DC70</t>
  </si>
  <si>
    <t>FC70</t>
  </si>
  <si>
    <t>DC68</t>
  </si>
  <si>
    <t>EB69</t>
  </si>
  <si>
    <t>DB70</t>
  </si>
  <si>
    <t>DC69</t>
  </si>
  <si>
    <t>CB71</t>
  </si>
  <si>
    <t>DC72</t>
  </si>
  <si>
    <t>96R</t>
  </si>
  <si>
    <t>DC73</t>
  </si>
  <si>
    <t>92H</t>
  </si>
  <si>
    <t>CB72</t>
  </si>
  <si>
    <t>93H</t>
  </si>
  <si>
    <t>CC72</t>
  </si>
  <si>
    <t>108/106T</t>
  </si>
  <si>
    <t>113/111R</t>
  </si>
  <si>
    <t>DD72</t>
  </si>
  <si>
    <t>DC71</t>
  </si>
  <si>
    <t>101V</t>
  </si>
  <si>
    <t>BA71</t>
  </si>
  <si>
    <t>110T</t>
  </si>
  <si>
    <t>CC73</t>
  </si>
  <si>
    <t>112H</t>
  </si>
  <si>
    <t>112T</t>
  </si>
  <si>
    <t>X</t>
  </si>
  <si>
    <t>RAZEM WARTOŚĆ BRUTTO (poz. 1-89 + 10%)</t>
  </si>
  <si>
    <t>w Specyfikacji  Warunków Zamówienia w następujących cenach:</t>
  </si>
  <si>
    <t>Załącznik nr 2 do SWZ - Wzór oferty</t>
  </si>
  <si>
    <t>numer postępowania: ZP/30/2021</t>
  </si>
  <si>
    <t>"Sukcesywne dostawy ogumienia do pojazdów służbowych Policji garnozonu podkarpackiego"</t>
  </si>
  <si>
    <t xml:space="preserve">9. Oświadczamy, że projekt umowy (zał. nr 3 do SWZ) zostały przez nas zaakceptowane i zobowiązujemy się </t>
  </si>
  <si>
    <t>osobowe bezpośrednio lub pośrdenio pozyskałem w celu ubiegania się o udzielenie zamówienia publicznego w niniejszym</t>
  </si>
  <si>
    <t>postępowaniu**.</t>
  </si>
  <si>
    <t>12. Oświadczam, że wypełniłem obowiązki informacyjne przewidziane w art.. 13 lub 14 RODO* wobec osób fizycznych, od których dane</t>
  </si>
  <si>
    <t xml:space="preserve">13. .Oświadczamy, że jesteśmy małym lub średnim przedsiębiorstwem (Wykonawca zatrudnia mniej niż 250 osób i jego roczny obrót nie </t>
  </si>
  <si>
    <t>nie przekracza 50 milionów EUR lub roczna suma bilansowa nie przekracza 43 milionów EUR)</t>
  </si>
  <si>
    <t>□ TAK</t>
  </si>
  <si>
    <t>□ NIE</t>
  </si>
  <si>
    <r>
      <rPr>
        <b/>
        <sz val="9"/>
        <color theme="1"/>
        <rFont val="Times New Roman"/>
        <family val="1"/>
        <charset val="238"/>
      </rPr>
      <t>ⱱ</t>
    </r>
    <r>
      <rPr>
        <b/>
        <sz val="9"/>
        <color theme="1"/>
        <rFont val="Czcionka tekstu podstawowego"/>
        <family val="2"/>
        <charset val="238"/>
      </rPr>
      <t xml:space="preserve">  zaznaczyć właściwe</t>
    </r>
  </si>
  <si>
    <t>12. Integralną część złożonej oferty stanowią następujące dokumenty (wymioenić załaczniki dołączone do formularza oferty)</t>
  </si>
  <si>
    <t>rzporządzenie o ochronie danych) (Dz. Urz. UE L 119 z 04.05 2016, str. 1)</t>
  </si>
  <si>
    <t>* rozporządzenie Parlamentu Europejskiego i Rady (UE) 2016/679 z dnia 27 kwietnia 2016 r. w sprawie ochrony osób fizycznych w</t>
  </si>
  <si>
    <t xml:space="preserve">związku z przetwarzaniem danych osobowych i w sprawie swobodnego przepływu takich danych oraz uchylenia dyrektywy 95/46/WE </t>
  </si>
  <si>
    <t xml:space="preserve">** W przypadku gdy Wykonawca nie przekazuje danych osobowych innych niż bezpośrednio jego dotyczących lub zachodzi wyłacznie </t>
  </si>
  <si>
    <t>stosowania obowiązku informacyjnego, stosownie do art.. 13 ust. 4 lub art.. 14 ust. 5 RODO treści oświadczenia wykonawca nie składa</t>
  </si>
  <si>
    <t>(usunięcie treści oświadczenia np. przez jego wykreślenie).</t>
  </si>
  <si>
    <t>Dokument należy wypełnić i podpisać kwalifikowanym podpisem elektronicznym.</t>
  </si>
  <si>
    <t>11. Akceptujemy warunki płatności określone w Projektowych Postanowieniach Umowy.</t>
  </si>
  <si>
    <t xml:space="preserve">8. Oświadczamy, że uważamy się za związanych niniejszą ofertą na czas wskazany w Specyfikacji Warunków </t>
  </si>
  <si>
    <t>Zamówienia.</t>
  </si>
  <si>
    <t xml:space="preserve">6. Oświadczamy, że zapoznaliśmy się ze specyfikacją warunków zamówienia. Do dokumentów i warunków  </t>
  </si>
  <si>
    <t>215/65R15C</t>
  </si>
  <si>
    <t>215/70R15C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</si>
</sst>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6"/>
      <color theme="1"/>
      <name val="Czcionka tekstu podstawowego"/>
      <charset val="238"/>
    </font>
    <font>
      <i/>
      <sz val="8"/>
      <color theme="1"/>
      <name val="Czcionka tekstu podstawowego"/>
      <charset val="238"/>
    </font>
    <font>
      <b/>
      <i/>
      <sz val="9"/>
      <color theme="1"/>
      <name val="Czcionka tekstu podstawowego"/>
      <charset val="238"/>
    </font>
    <font>
      <sz val="7"/>
      <color theme="1"/>
      <name val="Czcionka tekstu podstawowego"/>
      <family val="2"/>
      <charset val="238"/>
    </font>
    <font>
      <sz val="9"/>
      <color rgb="FFFF0000"/>
      <name val="Czcionka tekstu podstawowego"/>
      <family val="2"/>
      <charset val="238"/>
    </font>
    <font>
      <sz val="9"/>
      <color rgb="FF0070C0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8"/>
      <color theme="1"/>
      <name val="Czcionka tekstu podstawowego"/>
      <charset val="238"/>
    </font>
    <font>
      <sz val="8"/>
      <name val="Czcionka tekstu podstawowego"/>
      <family val="2"/>
      <charset val="238"/>
    </font>
    <font>
      <sz val="6"/>
      <name val="Czcionka tekstu podstawowego"/>
      <family val="2"/>
      <charset val="238"/>
    </font>
    <font>
      <sz val="9"/>
      <color theme="1"/>
      <name val="Calibri"/>
      <family val="2"/>
      <charset val="238"/>
    </font>
    <font>
      <b/>
      <sz val="9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sz val="11"/>
      <color rgb="FFFF0000"/>
      <name val="Czcionka tekstu podstawowego"/>
      <charset val="238"/>
    </font>
    <font>
      <sz val="9"/>
      <color theme="1"/>
      <name val="Czcionka tekstu podstawowego"/>
      <charset val="238"/>
    </font>
    <font>
      <sz val="9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Alignment="1"/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Fill="1" applyBorder="1" applyAlignment="1"/>
    <xf numFmtId="0" fontId="0" fillId="0" borderId="0" xfId="0" applyAlignment="1"/>
    <xf numFmtId="0" fontId="1" fillId="0" borderId="0" xfId="0" applyFont="1" applyAlignment="1"/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9" fillId="0" borderId="0" xfId="0" applyFont="1" applyAlignment="1"/>
    <xf numFmtId="0" fontId="8" fillId="0" borderId="0" xfId="0" applyFont="1" applyAlignment="1"/>
    <xf numFmtId="0" fontId="1" fillId="0" borderId="0" xfId="0" applyFont="1" applyAlignment="1"/>
    <xf numFmtId="0" fontId="3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Alignment="1"/>
    <xf numFmtId="0" fontId="1" fillId="0" borderId="0" xfId="0" applyFont="1" applyFill="1" applyBorder="1" applyAlignment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Fill="1" applyBorder="1" applyAlignment="1"/>
    <xf numFmtId="0" fontId="6" fillId="0" borderId="0" xfId="0" applyFont="1" applyFill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/>
    <xf numFmtId="0" fontId="2" fillId="0" borderId="0" xfId="0" applyFont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0" fillId="0" borderId="17" xfId="0" applyBorder="1" applyAlignment="1"/>
    <xf numFmtId="0" fontId="0" fillId="0" borderId="18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1" fillId="0" borderId="31" xfId="0" applyFont="1" applyBorder="1" applyAlignment="1">
      <alignment horizontal="center" vertical="center"/>
    </xf>
    <xf numFmtId="0" fontId="0" fillId="0" borderId="32" xfId="0" applyBorder="1" applyAlignment="1"/>
    <xf numFmtId="0" fontId="0" fillId="0" borderId="33" xfId="0" applyBorder="1" applyAlignment="1"/>
    <xf numFmtId="0" fontId="1" fillId="0" borderId="0" xfId="0" applyFont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1" fillId="0" borderId="0" xfId="0" applyFont="1" applyAlignment="1"/>
    <xf numFmtId="0" fontId="8" fillId="0" borderId="22" xfId="0" applyFont="1" applyBorder="1" applyAlignment="1"/>
    <xf numFmtId="0" fontId="8" fillId="0" borderId="38" xfId="0" applyFont="1" applyBorder="1" applyAlignment="1"/>
    <xf numFmtId="0" fontId="8" fillId="0" borderId="24" xfId="0" applyFont="1" applyBorder="1" applyAlignment="1"/>
    <xf numFmtId="0" fontId="8" fillId="0" borderId="39" xfId="0" applyFont="1" applyBorder="1" applyAlignment="1"/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35" xfId="0" applyBorder="1" applyAlignment="1"/>
    <xf numFmtId="0" fontId="0" fillId="0" borderId="36" xfId="0" applyBorder="1" applyAlignment="1"/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5" fillId="0" borderId="0" xfId="0" applyFont="1" applyFill="1" applyBorder="1" applyAlignment="1"/>
    <xf numFmtId="0" fontId="16" fillId="0" borderId="0" xfId="0" applyFont="1" applyFill="1" applyBorder="1" applyAlignment="1"/>
    <xf numFmtId="0" fontId="10" fillId="0" borderId="0" xfId="0" applyFont="1" applyAlignment="1"/>
    <xf numFmtId="0" fontId="10" fillId="0" borderId="37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9" fontId="10" fillId="0" borderId="21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0" fillId="0" borderId="0" xfId="0"/>
    <xf numFmtId="0" fontId="21" fillId="0" borderId="0" xfId="0" applyFont="1"/>
    <xf numFmtId="0" fontId="20" fillId="0" borderId="0" xfId="0" applyFont="1" applyFill="1" applyBorder="1" applyAlignment="1"/>
    <xf numFmtId="0" fontId="12" fillId="0" borderId="0" xfId="0" applyFont="1" applyAlignment="1">
      <alignment horizontal="left" vertical="center"/>
    </xf>
    <xf numFmtId="0" fontId="20" fillId="0" borderId="0" xfId="0" applyFont="1"/>
    <xf numFmtId="0" fontId="3" fillId="0" borderId="0" xfId="0" applyFont="1"/>
    <xf numFmtId="9" fontId="10" fillId="0" borderId="23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34"/>
  <sheetViews>
    <sheetView tabSelected="1" topLeftCell="A75" workbookViewId="0">
      <selection activeCell="F80" sqref="F80"/>
    </sheetView>
  </sheetViews>
  <sheetFormatPr defaultRowHeight="14.25"/>
  <cols>
    <col min="2" max="2" width="5.25" customWidth="1"/>
    <col min="4" max="4" width="10.875" customWidth="1"/>
    <col min="9" max="9" width="6" customWidth="1"/>
    <col min="10" max="10" width="6.25" customWidth="1"/>
    <col min="11" max="11" width="6.125" customWidth="1"/>
    <col min="12" max="12" width="5.75" customWidth="1"/>
    <col min="13" max="13" width="6.125" customWidth="1"/>
    <col min="14" max="14" width="7.625" customWidth="1"/>
  </cols>
  <sheetData>
    <row r="2" spans="3:15">
      <c r="K2" s="64" t="s">
        <v>209</v>
      </c>
      <c r="L2" s="64"/>
      <c r="M2" s="64"/>
      <c r="N2" s="64"/>
      <c r="O2" s="1"/>
    </row>
    <row r="4" spans="3:15">
      <c r="K4" s="65" t="s">
        <v>13</v>
      </c>
      <c r="L4" s="65"/>
      <c r="M4" s="65"/>
      <c r="N4" s="65"/>
    </row>
    <row r="5" spans="3:15">
      <c r="K5" s="65" t="s">
        <v>14</v>
      </c>
      <c r="L5" s="65"/>
      <c r="M5" s="65"/>
      <c r="N5" s="65"/>
    </row>
    <row r="6" spans="3:15">
      <c r="K6" s="65" t="s">
        <v>15</v>
      </c>
      <c r="L6" s="65"/>
      <c r="M6" s="65"/>
      <c r="N6" s="65"/>
    </row>
    <row r="7" spans="3:15">
      <c r="K7" s="65" t="s">
        <v>16</v>
      </c>
      <c r="L7" s="65"/>
      <c r="M7" s="65"/>
      <c r="N7" s="65"/>
    </row>
    <row r="9" spans="3:15" ht="15.75" customHeight="1">
      <c r="E9" s="66" t="s">
        <v>17</v>
      </c>
      <c r="F9" s="66"/>
      <c r="G9" s="66"/>
      <c r="H9" s="66"/>
      <c r="I9" s="66"/>
      <c r="J9" s="66"/>
      <c r="K9" s="66"/>
      <c r="L9" s="66"/>
    </row>
    <row r="10" spans="3:15" ht="15.75" customHeight="1">
      <c r="C10" s="67" t="s">
        <v>18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3:15" ht="15.75" customHeight="1">
      <c r="C11" s="68" t="s">
        <v>211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</row>
    <row r="12" spans="3:15" ht="15.75" customHeight="1">
      <c r="E12" s="2"/>
      <c r="F12" s="24"/>
      <c r="G12" s="2"/>
      <c r="H12" s="2"/>
      <c r="I12" s="2"/>
      <c r="J12" s="2"/>
      <c r="K12" s="2"/>
      <c r="L12" s="2"/>
    </row>
    <row r="13" spans="3:15" ht="15.75" customHeight="1">
      <c r="E13" s="2"/>
      <c r="F13" s="24"/>
      <c r="G13" s="69" t="s">
        <v>210</v>
      </c>
      <c r="H13" s="69"/>
      <c r="I13" s="69"/>
      <c r="J13" s="69"/>
      <c r="K13" s="2"/>
      <c r="L13" s="2"/>
    </row>
    <row r="14" spans="3:15" ht="15.75" customHeight="1">
      <c r="E14" s="2"/>
      <c r="F14" s="24"/>
      <c r="G14" s="2"/>
      <c r="H14" s="2"/>
      <c r="I14" s="2"/>
      <c r="J14" s="2"/>
      <c r="K14" s="2"/>
      <c r="L14" s="2"/>
    </row>
    <row r="15" spans="3:15" ht="15.75" customHeight="1">
      <c r="D15" s="49" t="s">
        <v>132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3:15" ht="15.75" customHeight="1">
      <c r="E16" s="2"/>
      <c r="F16" s="24"/>
      <c r="G16" s="70" t="s">
        <v>19</v>
      </c>
      <c r="H16" s="66"/>
      <c r="I16" s="66"/>
      <c r="J16" s="66"/>
      <c r="K16" s="2"/>
      <c r="L16" s="2"/>
    </row>
    <row r="17" spans="3:14" ht="15.75" customHeight="1">
      <c r="D17" s="49" t="s">
        <v>132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3:14" ht="15.75" customHeight="1">
      <c r="E18" s="2"/>
      <c r="F18" s="24"/>
      <c r="G18" s="70" t="s">
        <v>20</v>
      </c>
      <c r="H18" s="66"/>
      <c r="I18" s="66"/>
      <c r="J18" s="66"/>
      <c r="K18" s="2"/>
      <c r="L18" s="2"/>
    </row>
    <row r="19" spans="3:14" ht="15.75" customHeight="1">
      <c r="E19" s="2"/>
      <c r="F19" s="24"/>
      <c r="G19" s="3"/>
      <c r="H19" s="2"/>
      <c r="I19" s="2"/>
      <c r="J19" s="2"/>
      <c r="K19" s="2"/>
      <c r="L19" s="2"/>
    </row>
    <row r="20" spans="3:14" ht="15.75" customHeight="1">
      <c r="C20" t="s">
        <v>21</v>
      </c>
      <c r="D20" s="49" t="s">
        <v>130</v>
      </c>
      <c r="E20" s="49"/>
      <c r="F20" s="49"/>
      <c r="G20" s="49"/>
      <c r="H20" s="2"/>
      <c r="I20" s="4" t="s">
        <v>24</v>
      </c>
      <c r="J20" s="2"/>
      <c r="K20" s="47" t="s">
        <v>131</v>
      </c>
      <c r="L20" s="48"/>
      <c r="M20" s="48"/>
      <c r="N20" s="48"/>
    </row>
    <row r="21" spans="3:14" ht="15.75" customHeight="1">
      <c r="C21" t="s">
        <v>22</v>
      </c>
      <c r="D21" s="49" t="s">
        <v>130</v>
      </c>
      <c r="E21" s="49"/>
      <c r="F21" s="49"/>
      <c r="G21" s="49"/>
      <c r="H21" s="2"/>
      <c r="I21" s="4" t="s">
        <v>25</v>
      </c>
      <c r="J21" s="2"/>
      <c r="K21" s="47" t="s">
        <v>131</v>
      </c>
      <c r="L21" s="48"/>
      <c r="M21" s="48"/>
      <c r="N21" s="48"/>
    </row>
    <row r="22" spans="3:14" ht="15.75" customHeight="1">
      <c r="C22" t="s">
        <v>23</v>
      </c>
      <c r="D22" s="49" t="s">
        <v>130</v>
      </c>
      <c r="E22" s="49"/>
      <c r="F22" s="49"/>
      <c r="G22" s="49"/>
      <c r="H22" s="2"/>
      <c r="I22" s="4" t="s">
        <v>26</v>
      </c>
      <c r="J22" s="2"/>
      <c r="K22" s="47" t="s">
        <v>131</v>
      </c>
      <c r="L22" s="48"/>
      <c r="M22" s="48"/>
      <c r="N22" s="48"/>
    </row>
    <row r="23" spans="3:14" ht="15.75" customHeight="1">
      <c r="E23" s="2"/>
      <c r="F23" s="24"/>
      <c r="G23" s="3"/>
      <c r="H23" s="2"/>
      <c r="I23" s="2"/>
      <c r="J23" s="2"/>
      <c r="K23" s="2"/>
      <c r="L23" s="2"/>
    </row>
    <row r="24" spans="3:14" ht="15.75" customHeight="1">
      <c r="C24" s="49" t="s">
        <v>27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</row>
    <row r="25" spans="3:14" ht="15.75" customHeight="1">
      <c r="C25" s="5"/>
      <c r="D25" s="5"/>
      <c r="E25" s="5"/>
      <c r="F25" s="20"/>
      <c r="G25" s="5"/>
      <c r="H25" s="5"/>
      <c r="I25" s="5"/>
      <c r="J25" s="5"/>
      <c r="K25" s="5"/>
      <c r="L25" s="5"/>
      <c r="M25" s="5"/>
    </row>
    <row r="26" spans="3:14" ht="15.75" customHeight="1">
      <c r="C26" s="49" t="s">
        <v>99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3:14" ht="15.75" customHeight="1">
      <c r="C27" s="49" t="s">
        <v>208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</row>
    <row r="34" spans="2:15" ht="0.75" customHeight="1" thickBot="1"/>
    <row r="35" spans="2:15" ht="15.75" thickTop="1" thickBot="1">
      <c r="B35" s="73" t="s">
        <v>0</v>
      </c>
      <c r="C35" s="52" t="s">
        <v>1</v>
      </c>
      <c r="D35" s="52" t="s">
        <v>2</v>
      </c>
      <c r="E35" s="71" t="s">
        <v>145</v>
      </c>
      <c r="F35" s="72"/>
      <c r="G35" s="52" t="s">
        <v>3</v>
      </c>
      <c r="H35" s="52"/>
      <c r="I35" s="52"/>
      <c r="J35" s="52"/>
      <c r="K35" s="52"/>
      <c r="L35" s="52"/>
      <c r="M35" s="52" t="s">
        <v>10</v>
      </c>
      <c r="N35" s="52" t="s">
        <v>11</v>
      </c>
      <c r="O35" s="62" t="s">
        <v>12</v>
      </c>
    </row>
    <row r="36" spans="2:15" ht="28.5" customHeight="1" thickBot="1">
      <c r="B36" s="74"/>
      <c r="C36" s="53"/>
      <c r="D36" s="53"/>
      <c r="E36" s="23" t="s">
        <v>6</v>
      </c>
      <c r="F36" s="27" t="s">
        <v>146</v>
      </c>
      <c r="G36" s="6" t="s">
        <v>4</v>
      </c>
      <c r="H36" s="6" t="s">
        <v>5</v>
      </c>
      <c r="I36" s="6" t="s">
        <v>6</v>
      </c>
      <c r="J36" s="7" t="s">
        <v>7</v>
      </c>
      <c r="K36" s="7" t="s">
        <v>8</v>
      </c>
      <c r="L36" s="7" t="s">
        <v>9</v>
      </c>
      <c r="M36" s="53"/>
      <c r="N36" s="53"/>
      <c r="O36" s="63"/>
    </row>
    <row r="37" spans="2:15" ht="15" thickBot="1">
      <c r="B37" s="10">
        <v>1</v>
      </c>
      <c r="C37" s="11">
        <v>2</v>
      </c>
      <c r="D37" s="11">
        <v>3</v>
      </c>
      <c r="E37" s="11">
        <v>4</v>
      </c>
      <c r="F37" s="28">
        <v>5</v>
      </c>
      <c r="G37" s="11">
        <v>6</v>
      </c>
      <c r="H37" s="11">
        <v>7</v>
      </c>
      <c r="I37" s="11">
        <v>8</v>
      </c>
      <c r="J37" s="11">
        <v>9</v>
      </c>
      <c r="K37" s="11">
        <v>10</v>
      </c>
      <c r="L37" s="11">
        <v>11</v>
      </c>
      <c r="M37" s="11">
        <v>12</v>
      </c>
      <c r="N37" s="11">
        <v>13</v>
      </c>
      <c r="O37" s="26">
        <v>14</v>
      </c>
    </row>
    <row r="38" spans="2:15" ht="15" thickBot="1">
      <c r="B38" s="13">
        <v>1</v>
      </c>
      <c r="C38" s="54" t="s">
        <v>29</v>
      </c>
      <c r="D38" s="17" t="s">
        <v>31</v>
      </c>
      <c r="E38" s="41" t="s">
        <v>28</v>
      </c>
      <c r="F38" s="41" t="s">
        <v>182</v>
      </c>
      <c r="G38" s="22"/>
      <c r="H38" s="22"/>
      <c r="I38" s="22"/>
      <c r="J38" s="22"/>
      <c r="K38" s="22"/>
      <c r="L38" s="22"/>
      <c r="M38" s="22">
        <v>8</v>
      </c>
      <c r="N38" s="22"/>
      <c r="O38" s="29">
        <f>M38*N38</f>
        <v>0</v>
      </c>
    </row>
    <row r="39" spans="2:15" ht="23.25" thickBot="1">
      <c r="B39" s="13">
        <v>2</v>
      </c>
      <c r="C39" s="54"/>
      <c r="D39" s="17" t="s">
        <v>30</v>
      </c>
      <c r="E39" s="41" t="s">
        <v>28</v>
      </c>
      <c r="F39" s="41" t="s">
        <v>183</v>
      </c>
      <c r="G39" s="22"/>
      <c r="H39" s="22"/>
      <c r="I39" s="22"/>
      <c r="J39" s="22"/>
      <c r="K39" s="22"/>
      <c r="L39" s="22"/>
      <c r="M39" s="22">
        <v>8</v>
      </c>
      <c r="N39" s="22"/>
      <c r="O39" s="29">
        <f t="shared" ref="O39:O73" si="0">M39*N39</f>
        <v>0</v>
      </c>
    </row>
    <row r="40" spans="2:15" ht="15" thickBot="1">
      <c r="B40" s="13">
        <v>3</v>
      </c>
      <c r="C40" s="60" t="s">
        <v>33</v>
      </c>
      <c r="D40" s="17" t="s">
        <v>31</v>
      </c>
      <c r="E40" s="41" t="s">
        <v>34</v>
      </c>
      <c r="F40" s="41" t="s">
        <v>144</v>
      </c>
      <c r="G40" s="22"/>
      <c r="H40" s="22"/>
      <c r="I40" s="22"/>
      <c r="J40" s="22"/>
      <c r="K40" s="22"/>
      <c r="L40" s="22"/>
      <c r="M40" s="22">
        <v>8</v>
      </c>
      <c r="N40" s="22"/>
      <c r="O40" s="29">
        <f t="shared" si="0"/>
        <v>0</v>
      </c>
    </row>
    <row r="41" spans="2:15" ht="23.25" thickBot="1">
      <c r="B41" s="13">
        <v>4</v>
      </c>
      <c r="C41" s="61"/>
      <c r="D41" s="17" t="s">
        <v>30</v>
      </c>
      <c r="E41" s="42" t="s">
        <v>34</v>
      </c>
      <c r="F41" s="41" t="s">
        <v>136</v>
      </c>
      <c r="G41" s="22"/>
      <c r="H41" s="22"/>
      <c r="I41" s="22"/>
      <c r="J41" s="22"/>
      <c r="K41" s="22"/>
      <c r="L41" s="22"/>
      <c r="M41" s="22">
        <v>8</v>
      </c>
      <c r="N41" s="22"/>
      <c r="O41" s="29">
        <f t="shared" si="0"/>
        <v>0</v>
      </c>
    </row>
    <row r="42" spans="2:15" ht="15" thickBot="1">
      <c r="B42" s="13">
        <v>5</v>
      </c>
      <c r="C42" s="54" t="s">
        <v>35</v>
      </c>
      <c r="D42" s="17" t="s">
        <v>31</v>
      </c>
      <c r="E42" s="42" t="s">
        <v>32</v>
      </c>
      <c r="F42" s="41" t="s">
        <v>135</v>
      </c>
      <c r="G42" s="22"/>
      <c r="H42" s="22"/>
      <c r="I42" s="22"/>
      <c r="J42" s="22"/>
      <c r="K42" s="22"/>
      <c r="L42" s="22"/>
      <c r="M42" s="22">
        <v>16</v>
      </c>
      <c r="N42" s="22"/>
      <c r="O42" s="29">
        <f t="shared" si="0"/>
        <v>0</v>
      </c>
    </row>
    <row r="43" spans="2:15" ht="23.25" thickBot="1">
      <c r="B43" s="13">
        <v>6</v>
      </c>
      <c r="C43" s="54"/>
      <c r="D43" s="17" t="s">
        <v>30</v>
      </c>
      <c r="E43" s="42" t="s">
        <v>32</v>
      </c>
      <c r="F43" s="41" t="s">
        <v>140</v>
      </c>
      <c r="G43" s="22"/>
      <c r="H43" s="22"/>
      <c r="I43" s="22"/>
      <c r="J43" s="22"/>
      <c r="K43" s="22"/>
      <c r="L43" s="22"/>
      <c r="M43" s="22">
        <v>16</v>
      </c>
      <c r="N43" s="22"/>
      <c r="O43" s="29">
        <f t="shared" si="0"/>
        <v>0</v>
      </c>
    </row>
    <row r="44" spans="2:15" ht="15" thickBot="1">
      <c r="B44" s="13">
        <v>7</v>
      </c>
      <c r="C44" s="54" t="s">
        <v>37</v>
      </c>
      <c r="D44" s="17" t="s">
        <v>31</v>
      </c>
      <c r="E44" s="42" t="s">
        <v>36</v>
      </c>
      <c r="F44" s="41" t="s">
        <v>184</v>
      </c>
      <c r="G44" s="22"/>
      <c r="H44" s="22"/>
      <c r="I44" s="22"/>
      <c r="J44" s="22"/>
      <c r="K44" s="22"/>
      <c r="L44" s="22"/>
      <c r="M44" s="22">
        <v>36</v>
      </c>
      <c r="N44" s="22"/>
      <c r="O44" s="29">
        <f t="shared" si="0"/>
        <v>0</v>
      </c>
    </row>
    <row r="45" spans="2:15" ht="23.25" thickBot="1">
      <c r="B45" s="13">
        <v>8</v>
      </c>
      <c r="C45" s="54"/>
      <c r="D45" s="17" t="s">
        <v>30</v>
      </c>
      <c r="E45" s="42" t="s">
        <v>36</v>
      </c>
      <c r="F45" s="41" t="s">
        <v>185</v>
      </c>
      <c r="G45" s="22"/>
      <c r="H45" s="22"/>
      <c r="I45" s="22"/>
      <c r="J45" s="22"/>
      <c r="K45" s="22"/>
      <c r="L45" s="22"/>
      <c r="M45" s="22">
        <v>36</v>
      </c>
      <c r="N45" s="22"/>
      <c r="O45" s="29">
        <f t="shared" si="0"/>
        <v>0</v>
      </c>
    </row>
    <row r="46" spans="2:15" ht="15" thickBot="1">
      <c r="B46" s="13">
        <v>9</v>
      </c>
      <c r="C46" s="54" t="s">
        <v>38</v>
      </c>
      <c r="D46" s="17" t="s">
        <v>31</v>
      </c>
      <c r="E46" s="42" t="s">
        <v>39</v>
      </c>
      <c r="F46" s="41" t="s">
        <v>186</v>
      </c>
      <c r="G46" s="22"/>
      <c r="H46" s="22"/>
      <c r="I46" s="22"/>
      <c r="J46" s="22"/>
      <c r="K46" s="22"/>
      <c r="L46" s="22"/>
      <c r="M46" s="22">
        <v>6</v>
      </c>
      <c r="N46" s="22"/>
      <c r="O46" s="29">
        <f t="shared" si="0"/>
        <v>0</v>
      </c>
    </row>
    <row r="47" spans="2:15" ht="23.25" thickBot="1">
      <c r="B47" s="13">
        <v>10</v>
      </c>
      <c r="C47" s="54"/>
      <c r="D47" s="17" t="s">
        <v>30</v>
      </c>
      <c r="E47" s="42" t="s">
        <v>39</v>
      </c>
      <c r="F47" s="41" t="s">
        <v>187</v>
      </c>
      <c r="G47" s="22"/>
      <c r="H47" s="22"/>
      <c r="I47" s="22"/>
      <c r="J47" s="22"/>
      <c r="K47" s="22"/>
      <c r="L47" s="22"/>
      <c r="M47" s="22">
        <v>6</v>
      </c>
      <c r="N47" s="22"/>
      <c r="O47" s="29">
        <f t="shared" si="0"/>
        <v>0</v>
      </c>
    </row>
    <row r="48" spans="2:15" ht="15" thickBot="1">
      <c r="B48" s="36">
        <v>11</v>
      </c>
      <c r="C48" s="60" t="s">
        <v>156</v>
      </c>
      <c r="D48" s="17" t="s">
        <v>31</v>
      </c>
      <c r="E48" s="42" t="s">
        <v>157</v>
      </c>
      <c r="F48" s="41" t="s">
        <v>188</v>
      </c>
      <c r="G48" s="35"/>
      <c r="H48" s="35"/>
      <c r="I48" s="35"/>
      <c r="J48" s="35"/>
      <c r="K48" s="35"/>
      <c r="L48" s="35"/>
      <c r="M48" s="35">
        <v>8</v>
      </c>
      <c r="N48" s="35"/>
      <c r="O48" s="29">
        <f t="shared" si="0"/>
        <v>0</v>
      </c>
    </row>
    <row r="49" spans="2:15" ht="23.25" thickBot="1">
      <c r="B49" s="36">
        <v>12</v>
      </c>
      <c r="C49" s="61"/>
      <c r="D49" s="17" t="s">
        <v>30</v>
      </c>
      <c r="E49" s="42" t="s">
        <v>157</v>
      </c>
      <c r="F49" s="41" t="s">
        <v>136</v>
      </c>
      <c r="G49" s="35"/>
      <c r="H49" s="35"/>
      <c r="I49" s="35"/>
      <c r="J49" s="35"/>
      <c r="K49" s="35"/>
      <c r="L49" s="35"/>
      <c r="M49" s="35">
        <v>8</v>
      </c>
      <c r="N49" s="35"/>
      <c r="O49" s="29">
        <f t="shared" si="0"/>
        <v>0</v>
      </c>
    </row>
    <row r="50" spans="2:15" ht="15" thickBot="1">
      <c r="B50" s="13">
        <v>13</v>
      </c>
      <c r="C50" s="54" t="s">
        <v>41</v>
      </c>
      <c r="D50" s="17" t="s">
        <v>31</v>
      </c>
      <c r="E50" s="42" t="s">
        <v>39</v>
      </c>
      <c r="F50" s="41" t="s">
        <v>135</v>
      </c>
      <c r="G50" s="22"/>
      <c r="H50" s="22"/>
      <c r="I50" s="22"/>
      <c r="J50" s="22"/>
      <c r="K50" s="22"/>
      <c r="L50" s="22"/>
      <c r="M50" s="22">
        <v>24</v>
      </c>
      <c r="N50" s="22"/>
      <c r="O50" s="29">
        <f t="shared" si="0"/>
        <v>0</v>
      </c>
    </row>
    <row r="51" spans="2:15" ht="23.25" thickBot="1">
      <c r="B51" s="13">
        <v>14</v>
      </c>
      <c r="C51" s="54"/>
      <c r="D51" s="17" t="s">
        <v>30</v>
      </c>
      <c r="E51" s="42" t="s">
        <v>39</v>
      </c>
      <c r="F51" s="41" t="s">
        <v>140</v>
      </c>
      <c r="G51" s="22"/>
      <c r="H51" s="22"/>
      <c r="I51" s="22"/>
      <c r="J51" s="22"/>
      <c r="K51" s="22"/>
      <c r="L51" s="22"/>
      <c r="M51" s="22">
        <v>24</v>
      </c>
      <c r="N51" s="22"/>
      <c r="O51" s="29">
        <f t="shared" si="0"/>
        <v>0</v>
      </c>
    </row>
    <row r="52" spans="2:15" ht="15" thickBot="1">
      <c r="B52" s="13">
        <v>15</v>
      </c>
      <c r="C52" s="54" t="s">
        <v>42</v>
      </c>
      <c r="D52" s="17" t="s">
        <v>31</v>
      </c>
      <c r="E52" s="42" t="s">
        <v>43</v>
      </c>
      <c r="F52" s="41" t="s">
        <v>188</v>
      </c>
      <c r="G52" s="22"/>
      <c r="H52" s="22"/>
      <c r="I52" s="22"/>
      <c r="J52" s="22"/>
      <c r="K52" s="22"/>
      <c r="L52" s="22"/>
      <c r="M52" s="22">
        <v>78</v>
      </c>
      <c r="N52" s="22"/>
      <c r="O52" s="29">
        <f t="shared" si="0"/>
        <v>0</v>
      </c>
    </row>
    <row r="53" spans="2:15" ht="23.25" thickBot="1">
      <c r="B53" s="13">
        <v>16</v>
      </c>
      <c r="C53" s="54"/>
      <c r="D53" s="17" t="s">
        <v>30</v>
      </c>
      <c r="E53" s="42" t="s">
        <v>40</v>
      </c>
      <c r="F53" s="41" t="s">
        <v>134</v>
      </c>
      <c r="G53" s="22"/>
      <c r="H53" s="22"/>
      <c r="I53" s="22"/>
      <c r="J53" s="22"/>
      <c r="K53" s="22"/>
      <c r="L53" s="22"/>
      <c r="M53" s="22">
        <v>78</v>
      </c>
      <c r="N53" s="22"/>
      <c r="O53" s="29">
        <f t="shared" si="0"/>
        <v>0</v>
      </c>
    </row>
    <row r="54" spans="2:15" ht="15" thickBot="1">
      <c r="B54" s="13">
        <v>17</v>
      </c>
      <c r="C54" s="54" t="s">
        <v>44</v>
      </c>
      <c r="D54" s="17" t="s">
        <v>31</v>
      </c>
      <c r="E54" s="42" t="s">
        <v>45</v>
      </c>
      <c r="F54" s="41" t="s">
        <v>138</v>
      </c>
      <c r="G54" s="22"/>
      <c r="H54" s="22"/>
      <c r="I54" s="22"/>
      <c r="J54" s="22"/>
      <c r="K54" s="22"/>
      <c r="L54" s="22"/>
      <c r="M54" s="22">
        <v>734</v>
      </c>
      <c r="N54" s="22"/>
      <c r="O54" s="29">
        <f t="shared" si="0"/>
        <v>0</v>
      </c>
    </row>
    <row r="55" spans="2:15" ht="23.25" thickBot="1">
      <c r="B55" s="13">
        <v>18</v>
      </c>
      <c r="C55" s="54"/>
      <c r="D55" s="17" t="s">
        <v>30</v>
      </c>
      <c r="E55" s="42" t="s">
        <v>45</v>
      </c>
      <c r="F55" s="41" t="s">
        <v>136</v>
      </c>
      <c r="G55" s="22"/>
      <c r="H55" s="22"/>
      <c r="I55" s="22"/>
      <c r="J55" s="22"/>
      <c r="K55" s="22"/>
      <c r="L55" s="22"/>
      <c r="M55" s="22">
        <v>734</v>
      </c>
      <c r="N55" s="22"/>
      <c r="O55" s="29">
        <f t="shared" si="0"/>
        <v>0</v>
      </c>
    </row>
    <row r="56" spans="2:15" ht="23.25" thickBot="1">
      <c r="B56" s="13">
        <v>19</v>
      </c>
      <c r="C56" s="54" t="s">
        <v>47</v>
      </c>
      <c r="D56" s="17" t="s">
        <v>49</v>
      </c>
      <c r="E56" s="42" t="s">
        <v>46</v>
      </c>
      <c r="F56" s="41" t="s">
        <v>189</v>
      </c>
      <c r="G56" s="22"/>
      <c r="H56" s="22"/>
      <c r="I56" s="22"/>
      <c r="J56" s="22"/>
      <c r="K56" s="22"/>
      <c r="L56" s="22"/>
      <c r="M56" s="22">
        <v>16</v>
      </c>
      <c r="N56" s="22"/>
      <c r="O56" s="29">
        <f t="shared" si="0"/>
        <v>0</v>
      </c>
    </row>
    <row r="57" spans="2:15" ht="23.25" thickBot="1">
      <c r="B57" s="13">
        <v>20</v>
      </c>
      <c r="C57" s="54"/>
      <c r="D57" s="17" t="s">
        <v>48</v>
      </c>
      <c r="E57" s="42" t="s">
        <v>46</v>
      </c>
      <c r="F57" s="41" t="s">
        <v>139</v>
      </c>
      <c r="G57" s="22"/>
      <c r="H57" s="22"/>
      <c r="I57" s="22"/>
      <c r="J57" s="22"/>
      <c r="K57" s="22"/>
      <c r="L57" s="22"/>
      <c r="M57" s="22">
        <v>16</v>
      </c>
      <c r="N57" s="22"/>
      <c r="O57" s="29">
        <f t="shared" si="0"/>
        <v>0</v>
      </c>
    </row>
    <row r="58" spans="2:15" ht="23.25" thickBot="1">
      <c r="B58" s="36">
        <v>21</v>
      </c>
      <c r="C58" s="60" t="s">
        <v>50</v>
      </c>
      <c r="D58" s="17" t="s">
        <v>180</v>
      </c>
      <c r="E58" s="42" t="s">
        <v>158</v>
      </c>
      <c r="F58" s="41" t="s">
        <v>140</v>
      </c>
      <c r="G58" s="35"/>
      <c r="H58" s="35"/>
      <c r="I58" s="35"/>
      <c r="J58" s="35"/>
      <c r="K58" s="35"/>
      <c r="L58" s="35"/>
      <c r="M58" s="35">
        <v>8</v>
      </c>
      <c r="N58" s="35"/>
      <c r="O58" s="29">
        <f t="shared" si="0"/>
        <v>0</v>
      </c>
    </row>
    <row r="59" spans="2:15" ht="34.5" thickBot="1">
      <c r="B59" s="36">
        <v>22</v>
      </c>
      <c r="C59" s="61"/>
      <c r="D59" s="17" t="s">
        <v>181</v>
      </c>
      <c r="E59" s="42" t="s">
        <v>190</v>
      </c>
      <c r="F59" s="41" t="s">
        <v>136</v>
      </c>
      <c r="G59" s="22"/>
      <c r="H59" s="22"/>
      <c r="I59" s="22"/>
      <c r="J59" s="22"/>
      <c r="K59" s="22"/>
      <c r="L59" s="22"/>
      <c r="M59" s="22">
        <v>8</v>
      </c>
      <c r="N59" s="22"/>
      <c r="O59" s="29">
        <f t="shared" si="0"/>
        <v>0</v>
      </c>
    </row>
    <row r="60" spans="2:15" ht="23.25" thickBot="1">
      <c r="B60" s="13">
        <v>23</v>
      </c>
      <c r="C60" s="54" t="s">
        <v>233</v>
      </c>
      <c r="D60" s="17" t="s">
        <v>49</v>
      </c>
      <c r="E60" s="42" t="s">
        <v>51</v>
      </c>
      <c r="F60" s="41" t="s">
        <v>189</v>
      </c>
      <c r="G60" s="22"/>
      <c r="H60" s="22"/>
      <c r="I60" s="22"/>
      <c r="J60" s="22"/>
      <c r="K60" s="22"/>
      <c r="L60" s="22"/>
      <c r="M60" s="22">
        <v>84</v>
      </c>
      <c r="N60" s="22"/>
      <c r="O60" s="29">
        <f t="shared" si="0"/>
        <v>0</v>
      </c>
    </row>
    <row r="61" spans="2:15" ht="23.25" thickBot="1">
      <c r="B61" s="13">
        <v>24</v>
      </c>
      <c r="C61" s="54"/>
      <c r="D61" s="17" t="s">
        <v>48</v>
      </c>
      <c r="E61" s="42" t="s">
        <v>51</v>
      </c>
      <c r="F61" s="41" t="s">
        <v>139</v>
      </c>
      <c r="G61" s="22"/>
      <c r="H61" s="22"/>
      <c r="I61" s="22"/>
      <c r="J61" s="22"/>
      <c r="K61" s="22"/>
      <c r="L61" s="22"/>
      <c r="M61" s="22">
        <v>84</v>
      </c>
      <c r="N61" s="22"/>
      <c r="O61" s="29">
        <f t="shared" si="0"/>
        <v>0</v>
      </c>
    </row>
    <row r="62" spans="2:15" ht="23.25" thickBot="1">
      <c r="B62" s="36">
        <v>25</v>
      </c>
      <c r="C62" s="60" t="s">
        <v>234</v>
      </c>
      <c r="D62" s="17" t="s">
        <v>49</v>
      </c>
      <c r="E62" s="42" t="s">
        <v>52</v>
      </c>
      <c r="F62" s="41" t="s">
        <v>189</v>
      </c>
      <c r="G62" s="35"/>
      <c r="H62" s="35"/>
      <c r="I62" s="35"/>
      <c r="J62" s="35"/>
      <c r="K62" s="35"/>
      <c r="L62" s="35"/>
      <c r="M62" s="35">
        <v>104</v>
      </c>
      <c r="N62" s="35"/>
      <c r="O62" s="29">
        <f t="shared" si="0"/>
        <v>0</v>
      </c>
    </row>
    <row r="63" spans="2:15" ht="23.25" thickBot="1">
      <c r="B63" s="36">
        <v>26</v>
      </c>
      <c r="C63" s="61"/>
      <c r="D63" s="17" t="s">
        <v>48</v>
      </c>
      <c r="E63" s="42" t="s">
        <v>52</v>
      </c>
      <c r="F63" s="41" t="s">
        <v>191</v>
      </c>
      <c r="G63" s="22"/>
      <c r="H63" s="22"/>
      <c r="I63" s="22"/>
      <c r="J63" s="22"/>
      <c r="K63" s="22"/>
      <c r="L63" s="22"/>
      <c r="M63" s="22">
        <v>104</v>
      </c>
      <c r="N63" s="22"/>
      <c r="O63" s="29">
        <f t="shared" si="0"/>
        <v>0</v>
      </c>
    </row>
    <row r="64" spans="2:15" ht="15" thickBot="1">
      <c r="B64" s="13">
        <v>27</v>
      </c>
      <c r="C64" s="54" t="s">
        <v>53</v>
      </c>
      <c r="D64" s="17" t="s">
        <v>31</v>
      </c>
      <c r="E64" s="42" t="s">
        <v>54</v>
      </c>
      <c r="F64" s="41" t="s">
        <v>137</v>
      </c>
      <c r="G64" s="22"/>
      <c r="H64" s="22"/>
      <c r="I64" s="22"/>
      <c r="J64" s="22"/>
      <c r="K64" s="22"/>
      <c r="L64" s="22"/>
      <c r="M64" s="22">
        <v>406</v>
      </c>
      <c r="N64" s="22"/>
      <c r="O64" s="29">
        <f t="shared" si="0"/>
        <v>0</v>
      </c>
    </row>
    <row r="65" spans="2:15" ht="23.25" thickBot="1">
      <c r="B65" s="13">
        <v>28</v>
      </c>
      <c r="C65" s="54"/>
      <c r="D65" s="17" t="s">
        <v>30</v>
      </c>
      <c r="E65" s="42" t="s">
        <v>45</v>
      </c>
      <c r="F65" s="41" t="s">
        <v>188</v>
      </c>
      <c r="G65" s="22"/>
      <c r="H65" s="22"/>
      <c r="I65" s="22"/>
      <c r="J65" s="22"/>
      <c r="K65" s="22"/>
      <c r="L65" s="22"/>
      <c r="M65" s="22">
        <v>406</v>
      </c>
      <c r="N65" s="22"/>
      <c r="O65" s="29">
        <f t="shared" si="0"/>
        <v>0</v>
      </c>
    </row>
    <row r="66" spans="2:15" ht="15" thickBot="1">
      <c r="B66" s="13">
        <v>29</v>
      </c>
      <c r="C66" s="54" t="s">
        <v>55</v>
      </c>
      <c r="D66" s="17" t="s">
        <v>31</v>
      </c>
      <c r="E66" s="42" t="s">
        <v>56</v>
      </c>
      <c r="F66" s="41" t="s">
        <v>193</v>
      </c>
      <c r="G66" s="22"/>
      <c r="H66" s="22"/>
      <c r="I66" s="22"/>
      <c r="J66" s="22"/>
      <c r="K66" s="22"/>
      <c r="L66" s="22"/>
      <c r="M66" s="22">
        <v>96</v>
      </c>
      <c r="N66" s="22"/>
      <c r="O66" s="29">
        <f t="shared" si="0"/>
        <v>0</v>
      </c>
    </row>
    <row r="67" spans="2:15" ht="23.25" thickBot="1">
      <c r="B67" s="13">
        <v>30</v>
      </c>
      <c r="C67" s="54"/>
      <c r="D67" s="17" t="s">
        <v>30</v>
      </c>
      <c r="E67" s="42" t="s">
        <v>192</v>
      </c>
      <c r="F67" s="41" t="s">
        <v>193</v>
      </c>
      <c r="G67" s="22"/>
      <c r="H67" s="22"/>
      <c r="I67" s="22"/>
      <c r="J67" s="22"/>
      <c r="K67" s="22"/>
      <c r="L67" s="22"/>
      <c r="M67" s="22">
        <v>96</v>
      </c>
      <c r="N67" s="22"/>
      <c r="O67" s="29">
        <f t="shared" si="0"/>
        <v>0</v>
      </c>
    </row>
    <row r="68" spans="2:15" ht="23.25" thickBot="1">
      <c r="B68" s="39">
        <v>31</v>
      </c>
      <c r="C68" s="60" t="s">
        <v>159</v>
      </c>
      <c r="D68" s="17" t="s">
        <v>49</v>
      </c>
      <c r="E68" s="42" t="s">
        <v>160</v>
      </c>
      <c r="F68" s="41" t="s">
        <v>189</v>
      </c>
      <c r="G68" s="35"/>
      <c r="H68" s="35"/>
      <c r="I68" s="35"/>
      <c r="J68" s="35"/>
      <c r="K68" s="35"/>
      <c r="L68" s="35"/>
      <c r="M68" s="35">
        <v>60</v>
      </c>
      <c r="N68" s="35"/>
      <c r="O68" s="29">
        <f t="shared" si="0"/>
        <v>0</v>
      </c>
    </row>
    <row r="69" spans="2:15" ht="23.25" thickBot="1">
      <c r="B69" s="39">
        <v>32</v>
      </c>
      <c r="C69" s="61"/>
      <c r="D69" s="17" t="s">
        <v>48</v>
      </c>
      <c r="E69" s="42" t="s">
        <v>160</v>
      </c>
      <c r="F69" s="41" t="s">
        <v>139</v>
      </c>
      <c r="G69" s="35"/>
      <c r="H69" s="35"/>
      <c r="I69" s="35"/>
      <c r="J69" s="35"/>
      <c r="K69" s="35"/>
      <c r="L69" s="35"/>
      <c r="M69" s="35">
        <v>60</v>
      </c>
      <c r="N69" s="35"/>
      <c r="O69" s="29">
        <f t="shared" si="0"/>
        <v>0</v>
      </c>
    </row>
    <row r="70" spans="2:15" ht="23.25" thickBot="1">
      <c r="B70" s="36">
        <v>33</v>
      </c>
      <c r="C70" s="60" t="s">
        <v>57</v>
      </c>
      <c r="D70" s="17" t="s">
        <v>49</v>
      </c>
      <c r="E70" s="42" t="s">
        <v>58</v>
      </c>
      <c r="F70" s="41" t="s">
        <v>189</v>
      </c>
      <c r="G70" s="35"/>
      <c r="H70" s="35"/>
      <c r="I70" s="35"/>
      <c r="J70" s="35"/>
      <c r="K70" s="35"/>
      <c r="L70" s="35"/>
      <c r="M70" s="35">
        <v>52</v>
      </c>
      <c r="N70" s="35"/>
      <c r="O70" s="29">
        <f t="shared" si="0"/>
        <v>0</v>
      </c>
    </row>
    <row r="71" spans="2:15" ht="23.25" thickBot="1">
      <c r="B71" s="36">
        <v>34</v>
      </c>
      <c r="C71" s="61"/>
      <c r="D71" s="17" t="s">
        <v>48</v>
      </c>
      <c r="E71" s="42" t="s">
        <v>58</v>
      </c>
      <c r="F71" s="41" t="s">
        <v>139</v>
      </c>
      <c r="G71" s="22"/>
      <c r="H71" s="22"/>
      <c r="I71" s="22"/>
      <c r="J71" s="22"/>
      <c r="K71" s="22"/>
      <c r="L71" s="22"/>
      <c r="M71" s="22">
        <v>52</v>
      </c>
      <c r="N71" s="22"/>
      <c r="O71" s="29">
        <f t="shared" si="0"/>
        <v>0</v>
      </c>
    </row>
    <row r="72" spans="2:15" ht="23.25" thickBot="1">
      <c r="B72" s="36">
        <v>35</v>
      </c>
      <c r="C72" s="60" t="s">
        <v>161</v>
      </c>
      <c r="D72" s="17" t="s">
        <v>180</v>
      </c>
      <c r="E72" s="42" t="s">
        <v>162</v>
      </c>
      <c r="F72" s="41" t="s">
        <v>189</v>
      </c>
      <c r="G72" s="35"/>
      <c r="H72" s="35"/>
      <c r="I72" s="35"/>
      <c r="J72" s="35"/>
      <c r="K72" s="35"/>
      <c r="L72" s="35"/>
      <c r="M72" s="35">
        <v>6</v>
      </c>
      <c r="N72" s="35"/>
      <c r="O72" s="29">
        <f t="shared" si="0"/>
        <v>0</v>
      </c>
    </row>
    <row r="73" spans="2:15" ht="34.5" thickBot="1">
      <c r="B73" s="36">
        <v>36</v>
      </c>
      <c r="C73" s="61"/>
      <c r="D73" s="17" t="s">
        <v>181</v>
      </c>
      <c r="E73" s="42" t="s">
        <v>162</v>
      </c>
      <c r="F73" s="41" t="s">
        <v>189</v>
      </c>
      <c r="G73" s="35"/>
      <c r="H73" s="35"/>
      <c r="I73" s="35"/>
      <c r="J73" s="35"/>
      <c r="K73" s="35"/>
      <c r="L73" s="35"/>
      <c r="M73" s="35">
        <v>6</v>
      </c>
      <c r="N73" s="35"/>
      <c r="O73" s="29">
        <f t="shared" si="0"/>
        <v>0</v>
      </c>
    </row>
    <row r="74" spans="2:15" ht="15" thickBot="1">
      <c r="B74" s="36">
        <v>37</v>
      </c>
      <c r="C74" s="54" t="s">
        <v>59</v>
      </c>
      <c r="D74" s="17" t="s">
        <v>31</v>
      </c>
      <c r="E74" s="42" t="s">
        <v>60</v>
      </c>
      <c r="F74" s="41" t="s">
        <v>142</v>
      </c>
      <c r="G74" s="22"/>
      <c r="H74" s="22"/>
      <c r="I74" s="22"/>
      <c r="J74" s="22"/>
      <c r="K74" s="22"/>
      <c r="L74" s="22"/>
      <c r="M74" s="22">
        <v>16</v>
      </c>
      <c r="N74" s="22"/>
      <c r="O74" s="29">
        <f t="shared" ref="O74:O121" si="1">M74*N74</f>
        <v>0</v>
      </c>
    </row>
    <row r="75" spans="2:15" ht="23.25" thickBot="1">
      <c r="B75" s="36">
        <v>38</v>
      </c>
      <c r="C75" s="54"/>
      <c r="D75" s="17" t="s">
        <v>30</v>
      </c>
      <c r="E75" s="42" t="s">
        <v>194</v>
      </c>
      <c r="F75" s="41" t="s">
        <v>136</v>
      </c>
      <c r="G75" s="22"/>
      <c r="H75" s="22"/>
      <c r="I75" s="22"/>
      <c r="J75" s="22"/>
      <c r="K75" s="22"/>
      <c r="L75" s="22"/>
      <c r="M75" s="22">
        <v>16</v>
      </c>
      <c r="N75" s="22"/>
      <c r="O75" s="29">
        <f t="shared" si="1"/>
        <v>0</v>
      </c>
    </row>
    <row r="76" spans="2:15" ht="15" thickBot="1">
      <c r="B76" s="36">
        <v>39</v>
      </c>
      <c r="C76" s="60" t="s">
        <v>61</v>
      </c>
      <c r="D76" s="17" t="s">
        <v>31</v>
      </c>
      <c r="E76" s="42" t="s">
        <v>163</v>
      </c>
      <c r="F76" s="41" t="s">
        <v>193</v>
      </c>
      <c r="G76" s="35"/>
      <c r="H76" s="35"/>
      <c r="I76" s="35"/>
      <c r="J76" s="35"/>
      <c r="K76" s="35"/>
      <c r="L76" s="35"/>
      <c r="M76" s="35">
        <v>20</v>
      </c>
      <c r="N76" s="35"/>
      <c r="O76" s="29">
        <f t="shared" si="1"/>
        <v>0</v>
      </c>
    </row>
    <row r="77" spans="2:15" ht="23.25" thickBot="1">
      <c r="B77" s="36">
        <v>40</v>
      </c>
      <c r="C77" s="61"/>
      <c r="D77" s="17" t="s">
        <v>30</v>
      </c>
      <c r="E77" s="42" t="s">
        <v>163</v>
      </c>
      <c r="F77" s="41" t="s">
        <v>140</v>
      </c>
      <c r="G77" s="30"/>
      <c r="H77" s="30"/>
      <c r="I77" s="30"/>
      <c r="J77" s="30"/>
      <c r="K77" s="30"/>
      <c r="L77" s="30"/>
      <c r="M77" s="31">
        <v>28</v>
      </c>
      <c r="N77" s="30"/>
      <c r="O77" s="29">
        <f t="shared" si="1"/>
        <v>0</v>
      </c>
    </row>
    <row r="78" spans="2:15" ht="23.25" thickBot="1">
      <c r="B78" s="36">
        <v>41</v>
      </c>
      <c r="C78" s="40" t="s">
        <v>61</v>
      </c>
      <c r="D78" s="17" t="s">
        <v>180</v>
      </c>
      <c r="E78" s="42" t="s">
        <v>163</v>
      </c>
      <c r="F78" s="41" t="s">
        <v>195</v>
      </c>
      <c r="G78" s="30"/>
      <c r="H78" s="30"/>
      <c r="I78" s="30"/>
      <c r="J78" s="30"/>
      <c r="K78" s="30"/>
      <c r="L78" s="30"/>
      <c r="M78" s="31">
        <v>6</v>
      </c>
      <c r="N78" s="30"/>
      <c r="O78" s="29">
        <f t="shared" si="1"/>
        <v>0</v>
      </c>
    </row>
    <row r="79" spans="2:15" ht="15" thickBot="1">
      <c r="B79" s="13">
        <v>42</v>
      </c>
      <c r="C79" s="54" t="s">
        <v>62</v>
      </c>
      <c r="D79" s="17" t="s">
        <v>31</v>
      </c>
      <c r="E79" s="42" t="s">
        <v>64</v>
      </c>
      <c r="F79" s="41" t="s">
        <v>188</v>
      </c>
      <c r="G79" s="30"/>
      <c r="H79" s="30"/>
      <c r="I79" s="30"/>
      <c r="J79" s="30"/>
      <c r="K79" s="30"/>
      <c r="L79" s="30"/>
      <c r="M79" s="22">
        <v>19</v>
      </c>
      <c r="N79" s="30"/>
      <c r="O79" s="29">
        <f t="shared" si="1"/>
        <v>0</v>
      </c>
    </row>
    <row r="80" spans="2:15" ht="23.25" thickBot="1">
      <c r="B80" s="13">
        <v>43</v>
      </c>
      <c r="C80" s="54"/>
      <c r="D80" s="17" t="s">
        <v>30</v>
      </c>
      <c r="E80" s="42" t="s">
        <v>63</v>
      </c>
      <c r="F80" s="41" t="s">
        <v>193</v>
      </c>
      <c r="G80" s="30"/>
      <c r="H80" s="30"/>
      <c r="I80" s="30"/>
      <c r="J80" s="30"/>
      <c r="K80" s="30"/>
      <c r="L80" s="30"/>
      <c r="M80" s="22">
        <v>16</v>
      </c>
      <c r="N80" s="30"/>
      <c r="O80" s="29">
        <f t="shared" si="1"/>
        <v>0</v>
      </c>
    </row>
    <row r="81" spans="2:15" ht="23.25" thickBot="1">
      <c r="B81" s="13">
        <v>44</v>
      </c>
      <c r="C81" s="54" t="s">
        <v>65</v>
      </c>
      <c r="D81" s="17" t="s">
        <v>49</v>
      </c>
      <c r="E81" s="42" t="s">
        <v>66</v>
      </c>
      <c r="F81" s="41" t="s">
        <v>189</v>
      </c>
      <c r="G81" s="30"/>
      <c r="H81" s="30"/>
      <c r="I81" s="30"/>
      <c r="J81" s="30"/>
      <c r="K81" s="30"/>
      <c r="L81" s="30"/>
      <c r="M81" s="22">
        <v>96</v>
      </c>
      <c r="N81" s="30"/>
      <c r="O81" s="29">
        <f t="shared" si="1"/>
        <v>0</v>
      </c>
    </row>
    <row r="82" spans="2:15" ht="23.25" thickBot="1">
      <c r="B82" s="13">
        <v>45</v>
      </c>
      <c r="C82" s="54"/>
      <c r="D82" s="17" t="s">
        <v>48</v>
      </c>
      <c r="E82" s="42" t="s">
        <v>66</v>
      </c>
      <c r="F82" s="41" t="s">
        <v>139</v>
      </c>
      <c r="G82" s="30"/>
      <c r="H82" s="30"/>
      <c r="I82" s="30"/>
      <c r="J82" s="30"/>
      <c r="K82" s="30"/>
      <c r="L82" s="30"/>
      <c r="M82" s="22">
        <v>96</v>
      </c>
      <c r="N82" s="30"/>
      <c r="O82" s="29">
        <f t="shared" si="1"/>
        <v>0</v>
      </c>
    </row>
    <row r="83" spans="2:15" ht="23.25" thickBot="1">
      <c r="B83" s="36">
        <v>46</v>
      </c>
      <c r="C83" s="60" t="s">
        <v>62</v>
      </c>
      <c r="D83" s="17" t="s">
        <v>180</v>
      </c>
      <c r="E83" s="42" t="s">
        <v>63</v>
      </c>
      <c r="F83" s="41" t="s">
        <v>189</v>
      </c>
      <c r="G83" s="30"/>
      <c r="H83" s="30"/>
      <c r="I83" s="30"/>
      <c r="J83" s="30"/>
      <c r="K83" s="30"/>
      <c r="L83" s="30"/>
      <c r="M83" s="35">
        <v>6</v>
      </c>
      <c r="N83" s="30"/>
      <c r="O83" s="29">
        <f t="shared" si="1"/>
        <v>0</v>
      </c>
    </row>
    <row r="84" spans="2:15" ht="34.5" thickBot="1">
      <c r="B84" s="36">
        <v>47</v>
      </c>
      <c r="C84" s="61"/>
      <c r="D84" s="17" t="s">
        <v>181</v>
      </c>
      <c r="E84" s="42" t="s">
        <v>63</v>
      </c>
      <c r="F84" s="41" t="s">
        <v>141</v>
      </c>
      <c r="G84" s="30"/>
      <c r="H84" s="30"/>
      <c r="I84" s="30"/>
      <c r="J84" s="30"/>
      <c r="K84" s="30"/>
      <c r="L84" s="30"/>
      <c r="M84" s="35">
        <v>6</v>
      </c>
      <c r="N84" s="30"/>
      <c r="O84" s="29">
        <f t="shared" si="1"/>
        <v>0</v>
      </c>
    </row>
    <row r="85" spans="2:15" ht="23.25" thickBot="1">
      <c r="B85" s="13">
        <v>48</v>
      </c>
      <c r="C85" s="18" t="s">
        <v>67</v>
      </c>
      <c r="D85" s="17" t="s">
        <v>49</v>
      </c>
      <c r="E85" s="42" t="s">
        <v>196</v>
      </c>
      <c r="F85" s="41" t="s">
        <v>143</v>
      </c>
      <c r="G85" s="22"/>
      <c r="H85" s="22"/>
      <c r="I85" s="22"/>
      <c r="J85" s="22"/>
      <c r="K85" s="22"/>
      <c r="L85" s="22"/>
      <c r="M85" s="22">
        <v>6</v>
      </c>
      <c r="N85" s="22"/>
      <c r="O85" s="29">
        <f t="shared" si="1"/>
        <v>0</v>
      </c>
    </row>
    <row r="86" spans="2:15" ht="23.25" thickBot="1">
      <c r="B86" s="36">
        <v>49</v>
      </c>
      <c r="C86" s="60" t="s">
        <v>68</v>
      </c>
      <c r="D86" s="17" t="s">
        <v>49</v>
      </c>
      <c r="E86" s="42" t="s">
        <v>69</v>
      </c>
      <c r="F86" s="41" t="s">
        <v>189</v>
      </c>
      <c r="G86" s="35"/>
      <c r="H86" s="35"/>
      <c r="I86" s="35"/>
      <c r="J86" s="35"/>
      <c r="K86" s="35"/>
      <c r="L86" s="35"/>
      <c r="M86" s="35">
        <v>12</v>
      </c>
      <c r="N86" s="35"/>
      <c r="O86" s="29">
        <f t="shared" si="1"/>
        <v>0</v>
      </c>
    </row>
    <row r="87" spans="2:15" ht="23.25" thickBot="1">
      <c r="B87" s="13">
        <v>50</v>
      </c>
      <c r="C87" s="61"/>
      <c r="D87" s="17" t="s">
        <v>48</v>
      </c>
      <c r="E87" s="42" t="s">
        <v>197</v>
      </c>
      <c r="F87" s="41" t="s">
        <v>139</v>
      </c>
      <c r="G87" s="22"/>
      <c r="H87" s="22"/>
      <c r="I87" s="22"/>
      <c r="J87" s="22"/>
      <c r="K87" s="22"/>
      <c r="L87" s="22"/>
      <c r="M87" s="22">
        <v>12</v>
      </c>
      <c r="N87" s="22"/>
      <c r="O87" s="29">
        <f t="shared" si="1"/>
        <v>0</v>
      </c>
    </row>
    <row r="88" spans="2:15" ht="23.25" thickBot="1">
      <c r="B88" s="13">
        <v>51</v>
      </c>
      <c r="C88" s="54" t="s">
        <v>70</v>
      </c>
      <c r="D88" s="17" t="s">
        <v>49</v>
      </c>
      <c r="E88" s="42" t="s">
        <v>71</v>
      </c>
      <c r="F88" s="41" t="s">
        <v>189</v>
      </c>
      <c r="G88" s="22"/>
      <c r="H88" s="22"/>
      <c r="I88" s="22"/>
      <c r="J88" s="22"/>
      <c r="K88" s="22"/>
      <c r="L88" s="22"/>
      <c r="M88" s="22">
        <v>6</v>
      </c>
      <c r="N88" s="22"/>
      <c r="O88" s="29">
        <f t="shared" si="1"/>
        <v>0</v>
      </c>
    </row>
    <row r="89" spans="2:15" ht="23.25" thickBot="1">
      <c r="B89" s="13">
        <v>52</v>
      </c>
      <c r="C89" s="54"/>
      <c r="D89" s="17" t="s">
        <v>48</v>
      </c>
      <c r="E89" s="42" t="s">
        <v>71</v>
      </c>
      <c r="F89" s="41" t="s">
        <v>139</v>
      </c>
      <c r="G89" s="22"/>
      <c r="H89" s="22"/>
      <c r="I89" s="22"/>
      <c r="J89" s="22"/>
      <c r="K89" s="22"/>
      <c r="L89" s="22"/>
      <c r="M89" s="22">
        <v>6</v>
      </c>
      <c r="N89" s="22"/>
      <c r="O89" s="29">
        <f t="shared" si="1"/>
        <v>0</v>
      </c>
    </row>
    <row r="90" spans="2:15" ht="23.25" thickBot="1">
      <c r="B90" s="13">
        <v>53</v>
      </c>
      <c r="C90" s="54" t="s">
        <v>72</v>
      </c>
      <c r="D90" s="17" t="s">
        <v>49</v>
      </c>
      <c r="E90" s="42" t="s">
        <v>73</v>
      </c>
      <c r="F90" s="41" t="s">
        <v>189</v>
      </c>
      <c r="G90" s="22"/>
      <c r="H90" s="22"/>
      <c r="I90" s="22"/>
      <c r="J90" s="22"/>
      <c r="K90" s="22"/>
      <c r="L90" s="22"/>
      <c r="M90" s="22">
        <v>6</v>
      </c>
      <c r="N90" s="22"/>
      <c r="O90" s="29">
        <f t="shared" si="1"/>
        <v>0</v>
      </c>
    </row>
    <row r="91" spans="2:15" ht="23.25" thickBot="1">
      <c r="B91" s="13">
        <v>54</v>
      </c>
      <c r="C91" s="54"/>
      <c r="D91" s="17" t="s">
        <v>48</v>
      </c>
      <c r="E91" s="42" t="s">
        <v>73</v>
      </c>
      <c r="F91" s="41" t="s">
        <v>139</v>
      </c>
      <c r="G91" s="22"/>
      <c r="H91" s="22"/>
      <c r="I91" s="22"/>
      <c r="J91" s="22"/>
      <c r="K91" s="22"/>
      <c r="L91" s="22"/>
      <c r="M91" s="22">
        <v>6</v>
      </c>
      <c r="N91" s="22"/>
      <c r="O91" s="29">
        <f t="shared" si="1"/>
        <v>0</v>
      </c>
    </row>
    <row r="92" spans="2:15" ht="23.25" thickBot="1">
      <c r="B92" s="36">
        <v>55</v>
      </c>
      <c r="C92" s="60" t="s">
        <v>164</v>
      </c>
      <c r="D92" s="17" t="s">
        <v>49</v>
      </c>
      <c r="E92" s="42" t="s">
        <v>165</v>
      </c>
      <c r="F92" s="41" t="s">
        <v>189</v>
      </c>
      <c r="G92" s="35"/>
      <c r="H92" s="35"/>
      <c r="I92" s="35"/>
      <c r="J92" s="35"/>
      <c r="K92" s="35"/>
      <c r="L92" s="35"/>
      <c r="M92" s="35">
        <v>70</v>
      </c>
      <c r="N92" s="35"/>
      <c r="O92" s="29">
        <f t="shared" si="1"/>
        <v>0</v>
      </c>
    </row>
    <row r="93" spans="2:15" ht="23.25" thickBot="1">
      <c r="B93" s="36">
        <v>56</v>
      </c>
      <c r="C93" s="61"/>
      <c r="D93" s="17" t="s">
        <v>48</v>
      </c>
      <c r="E93" s="42" t="s">
        <v>165</v>
      </c>
      <c r="F93" s="41" t="s">
        <v>139</v>
      </c>
      <c r="G93" s="35"/>
      <c r="H93" s="35"/>
      <c r="I93" s="35"/>
      <c r="J93" s="35"/>
      <c r="K93" s="35"/>
      <c r="L93" s="35"/>
      <c r="M93" s="35">
        <v>70</v>
      </c>
      <c r="N93" s="35"/>
      <c r="O93" s="29">
        <f t="shared" si="1"/>
        <v>0</v>
      </c>
    </row>
    <row r="94" spans="2:15" ht="23.25" thickBot="1">
      <c r="B94" s="36">
        <v>57</v>
      </c>
      <c r="C94" s="60" t="s">
        <v>74</v>
      </c>
      <c r="D94" s="17" t="s">
        <v>180</v>
      </c>
      <c r="E94" s="42" t="s">
        <v>75</v>
      </c>
      <c r="F94" s="41" t="s">
        <v>198</v>
      </c>
      <c r="G94" s="35"/>
      <c r="H94" s="35"/>
      <c r="I94" s="35"/>
      <c r="J94" s="35"/>
      <c r="K94" s="35"/>
      <c r="L94" s="35"/>
      <c r="M94" s="35">
        <v>6</v>
      </c>
      <c r="N94" s="35"/>
      <c r="O94" s="29">
        <f t="shared" si="1"/>
        <v>0</v>
      </c>
    </row>
    <row r="95" spans="2:15" ht="34.5" thickBot="1">
      <c r="B95" s="13">
        <v>58</v>
      </c>
      <c r="C95" s="61"/>
      <c r="D95" s="17" t="s">
        <v>181</v>
      </c>
      <c r="E95" s="42" t="s">
        <v>66</v>
      </c>
      <c r="F95" s="41" t="s">
        <v>141</v>
      </c>
      <c r="G95" s="22"/>
      <c r="H95" s="22"/>
      <c r="I95" s="22"/>
      <c r="J95" s="22"/>
      <c r="K95" s="22"/>
      <c r="L95" s="22"/>
      <c r="M95" s="22">
        <v>6</v>
      </c>
      <c r="N95" s="22"/>
      <c r="O95" s="29">
        <f t="shared" si="1"/>
        <v>0</v>
      </c>
    </row>
    <row r="96" spans="2:15" ht="23.25" thickBot="1">
      <c r="B96" s="36">
        <v>59</v>
      </c>
      <c r="C96" s="60" t="s">
        <v>76</v>
      </c>
      <c r="D96" s="17" t="s">
        <v>180</v>
      </c>
      <c r="E96" s="42" t="s">
        <v>77</v>
      </c>
      <c r="F96" s="41" t="s">
        <v>198</v>
      </c>
      <c r="G96" s="35"/>
      <c r="H96" s="35"/>
      <c r="I96" s="35"/>
      <c r="J96" s="35"/>
      <c r="K96" s="35"/>
      <c r="L96" s="35"/>
      <c r="M96" s="35">
        <v>28</v>
      </c>
      <c r="N96" s="35"/>
      <c r="O96" s="29">
        <f t="shared" si="1"/>
        <v>0</v>
      </c>
    </row>
    <row r="97" spans="2:15" ht="34.5" thickBot="1">
      <c r="B97" s="13">
        <v>60</v>
      </c>
      <c r="C97" s="61"/>
      <c r="D97" s="17" t="s">
        <v>181</v>
      </c>
      <c r="E97" s="42" t="s">
        <v>66</v>
      </c>
      <c r="F97" s="41" t="s">
        <v>141</v>
      </c>
      <c r="G97" s="22"/>
      <c r="H97" s="22"/>
      <c r="I97" s="22"/>
      <c r="J97" s="22"/>
      <c r="K97" s="22"/>
      <c r="L97" s="22"/>
      <c r="M97" s="22">
        <v>28</v>
      </c>
      <c r="N97" s="22"/>
      <c r="O97" s="29">
        <f t="shared" si="1"/>
        <v>0</v>
      </c>
    </row>
    <row r="98" spans="2:15" ht="15" thickBot="1">
      <c r="B98" s="36">
        <v>61</v>
      </c>
      <c r="C98" s="60" t="s">
        <v>78</v>
      </c>
      <c r="D98" s="17" t="s">
        <v>31</v>
      </c>
      <c r="E98" s="42" t="s">
        <v>79</v>
      </c>
      <c r="F98" s="41" t="s">
        <v>189</v>
      </c>
      <c r="G98" s="35"/>
      <c r="H98" s="35"/>
      <c r="I98" s="35"/>
      <c r="J98" s="35"/>
      <c r="K98" s="35"/>
      <c r="L98" s="35"/>
      <c r="M98" s="35">
        <v>20</v>
      </c>
      <c r="N98" s="35"/>
      <c r="O98" s="29">
        <f t="shared" si="1"/>
        <v>0</v>
      </c>
    </row>
    <row r="99" spans="2:15" ht="30" customHeight="1" thickBot="1">
      <c r="B99" s="13">
        <v>62</v>
      </c>
      <c r="C99" s="61"/>
      <c r="D99" s="17" t="s">
        <v>30</v>
      </c>
      <c r="E99" s="42" t="s">
        <v>64</v>
      </c>
      <c r="F99" s="41" t="s">
        <v>136</v>
      </c>
      <c r="G99" s="22"/>
      <c r="H99" s="22"/>
      <c r="I99" s="22"/>
      <c r="J99" s="22"/>
      <c r="K99" s="22"/>
      <c r="L99" s="22"/>
      <c r="M99" s="22">
        <v>20</v>
      </c>
      <c r="N99" s="22"/>
      <c r="O99" s="29">
        <f t="shared" si="1"/>
        <v>0</v>
      </c>
    </row>
    <row r="100" spans="2:15" ht="35.25" customHeight="1" thickBot="1">
      <c r="B100" s="36">
        <v>63</v>
      </c>
      <c r="C100" s="60" t="s">
        <v>167</v>
      </c>
      <c r="D100" s="17" t="s">
        <v>180</v>
      </c>
      <c r="E100" s="42" t="s">
        <v>158</v>
      </c>
      <c r="F100" s="41" t="s">
        <v>199</v>
      </c>
      <c r="G100" s="35"/>
      <c r="H100" s="35"/>
      <c r="I100" s="35"/>
      <c r="J100" s="35"/>
      <c r="K100" s="35"/>
      <c r="L100" s="35"/>
      <c r="M100" s="35">
        <v>44</v>
      </c>
      <c r="N100" s="35"/>
      <c r="O100" s="29">
        <f t="shared" si="1"/>
        <v>0</v>
      </c>
    </row>
    <row r="101" spans="2:15" ht="35.25" customHeight="1" thickBot="1">
      <c r="B101" s="36">
        <v>64</v>
      </c>
      <c r="C101" s="61"/>
      <c r="D101" s="17" t="s">
        <v>181</v>
      </c>
      <c r="E101" s="42" t="s">
        <v>158</v>
      </c>
      <c r="F101" s="41" t="s">
        <v>195</v>
      </c>
      <c r="G101" s="35"/>
      <c r="H101" s="35"/>
      <c r="I101" s="35"/>
      <c r="J101" s="35"/>
      <c r="K101" s="35"/>
      <c r="L101" s="35"/>
      <c r="M101" s="35">
        <v>44</v>
      </c>
      <c r="N101" s="35"/>
      <c r="O101" s="29">
        <f t="shared" si="1"/>
        <v>0</v>
      </c>
    </row>
    <row r="102" spans="2:15" ht="23.25" thickBot="1">
      <c r="B102" s="13">
        <v>65</v>
      </c>
      <c r="C102" s="54" t="s">
        <v>80</v>
      </c>
      <c r="D102" s="17" t="s">
        <v>49</v>
      </c>
      <c r="E102" s="42" t="s">
        <v>81</v>
      </c>
      <c r="F102" s="41" t="s">
        <v>189</v>
      </c>
      <c r="G102" s="22"/>
      <c r="H102" s="22"/>
      <c r="I102" s="22"/>
      <c r="J102" s="22"/>
      <c r="K102" s="22"/>
      <c r="L102" s="22"/>
      <c r="M102" s="22">
        <v>28</v>
      </c>
      <c r="N102" s="22"/>
      <c r="O102" s="29">
        <f t="shared" si="1"/>
        <v>0</v>
      </c>
    </row>
    <row r="103" spans="2:15" ht="23.25" thickBot="1">
      <c r="B103" s="13">
        <v>66</v>
      </c>
      <c r="C103" s="54"/>
      <c r="D103" s="17" t="s">
        <v>48</v>
      </c>
      <c r="E103" s="42" t="s">
        <v>81</v>
      </c>
      <c r="F103" s="41" t="s">
        <v>139</v>
      </c>
      <c r="G103" s="22"/>
      <c r="H103" s="22"/>
      <c r="I103" s="22"/>
      <c r="J103" s="22"/>
      <c r="K103" s="22"/>
      <c r="L103" s="22"/>
      <c r="M103" s="22">
        <v>28</v>
      </c>
      <c r="N103" s="22"/>
      <c r="O103" s="29">
        <f t="shared" si="1"/>
        <v>0</v>
      </c>
    </row>
    <row r="104" spans="2:15" ht="15" thickBot="1">
      <c r="B104" s="36">
        <v>67</v>
      </c>
      <c r="C104" s="60" t="s">
        <v>169</v>
      </c>
      <c r="D104" s="17" t="s">
        <v>31</v>
      </c>
      <c r="E104" s="42" t="s">
        <v>170</v>
      </c>
      <c r="F104" s="41" t="s">
        <v>193</v>
      </c>
      <c r="G104" s="35"/>
      <c r="H104" s="35"/>
      <c r="I104" s="35"/>
      <c r="J104" s="35"/>
      <c r="K104" s="35"/>
      <c r="L104" s="35"/>
      <c r="M104" s="35">
        <v>12</v>
      </c>
      <c r="N104" s="35"/>
      <c r="O104" s="29">
        <f t="shared" si="1"/>
        <v>0</v>
      </c>
    </row>
    <row r="105" spans="2:15" ht="23.25" thickBot="1">
      <c r="B105" s="36">
        <v>68</v>
      </c>
      <c r="C105" s="61"/>
      <c r="D105" s="17" t="s">
        <v>30</v>
      </c>
      <c r="E105" s="42" t="s">
        <v>166</v>
      </c>
      <c r="F105" s="41" t="s">
        <v>139</v>
      </c>
      <c r="G105" s="35"/>
      <c r="H105" s="35"/>
      <c r="I105" s="35"/>
      <c r="J105" s="35"/>
      <c r="K105" s="35"/>
      <c r="L105" s="35"/>
      <c r="M105" s="35">
        <v>12</v>
      </c>
      <c r="N105" s="35"/>
      <c r="O105" s="29">
        <f t="shared" si="1"/>
        <v>0</v>
      </c>
    </row>
    <row r="106" spans="2:15" ht="15" thickBot="1">
      <c r="B106" s="13">
        <v>69</v>
      </c>
      <c r="C106" s="54" t="s">
        <v>82</v>
      </c>
      <c r="D106" s="17" t="s">
        <v>31</v>
      </c>
      <c r="E106" s="42" t="s">
        <v>79</v>
      </c>
      <c r="F106" s="41" t="s">
        <v>193</v>
      </c>
      <c r="G106" s="22"/>
      <c r="H106" s="22"/>
      <c r="I106" s="22"/>
      <c r="J106" s="22"/>
      <c r="K106" s="22"/>
      <c r="L106" s="22"/>
      <c r="M106" s="22">
        <v>48</v>
      </c>
      <c r="N106" s="22"/>
      <c r="O106" s="29">
        <f t="shared" si="1"/>
        <v>0</v>
      </c>
    </row>
    <row r="107" spans="2:15" ht="23.25" thickBot="1">
      <c r="B107" s="13">
        <v>70</v>
      </c>
      <c r="C107" s="54"/>
      <c r="D107" s="17" t="s">
        <v>30</v>
      </c>
      <c r="E107" s="42" t="s">
        <v>64</v>
      </c>
      <c r="F107" s="41" t="s">
        <v>195</v>
      </c>
      <c r="G107" s="22"/>
      <c r="H107" s="22"/>
      <c r="I107" s="22"/>
      <c r="J107" s="22"/>
      <c r="K107" s="22"/>
      <c r="L107" s="22"/>
      <c r="M107" s="22">
        <v>48</v>
      </c>
      <c r="N107" s="22"/>
      <c r="O107" s="29">
        <f t="shared" si="1"/>
        <v>0</v>
      </c>
    </row>
    <row r="108" spans="2:15" ht="15" thickBot="1">
      <c r="B108" s="13">
        <v>71</v>
      </c>
      <c r="C108" s="54" t="s">
        <v>83</v>
      </c>
      <c r="D108" s="17" t="s">
        <v>31</v>
      </c>
      <c r="E108" s="42" t="s">
        <v>84</v>
      </c>
      <c r="F108" s="41" t="s">
        <v>201</v>
      </c>
      <c r="G108" s="22"/>
      <c r="H108" s="22"/>
      <c r="I108" s="22"/>
      <c r="J108" s="22"/>
      <c r="K108" s="22"/>
      <c r="L108" s="22"/>
      <c r="M108" s="22">
        <v>16</v>
      </c>
      <c r="N108" s="22"/>
      <c r="O108" s="29">
        <f t="shared" si="1"/>
        <v>0</v>
      </c>
    </row>
    <row r="109" spans="2:15" ht="23.25" thickBot="1">
      <c r="B109" s="13">
        <v>72</v>
      </c>
      <c r="C109" s="54"/>
      <c r="D109" s="17" t="s">
        <v>30</v>
      </c>
      <c r="E109" s="42" t="s">
        <v>200</v>
      </c>
      <c r="F109" s="41" t="s">
        <v>195</v>
      </c>
      <c r="G109" s="22"/>
      <c r="H109" s="22"/>
      <c r="I109" s="22"/>
      <c r="J109" s="22"/>
      <c r="K109" s="22"/>
      <c r="L109" s="22"/>
      <c r="M109" s="22">
        <v>16</v>
      </c>
      <c r="N109" s="22"/>
      <c r="O109" s="29">
        <f t="shared" si="1"/>
        <v>0</v>
      </c>
    </row>
    <row r="110" spans="2:15" ht="23.25" thickBot="1">
      <c r="B110" s="36">
        <v>73</v>
      </c>
      <c r="C110" s="60" t="s">
        <v>171</v>
      </c>
      <c r="D110" s="17" t="s">
        <v>180</v>
      </c>
      <c r="E110" s="42" t="s">
        <v>168</v>
      </c>
      <c r="F110" s="41" t="s">
        <v>199</v>
      </c>
      <c r="G110" s="35"/>
      <c r="H110" s="35"/>
      <c r="I110" s="35"/>
      <c r="J110" s="35"/>
      <c r="K110" s="35"/>
      <c r="L110" s="35"/>
      <c r="M110" s="35">
        <v>20</v>
      </c>
      <c r="N110" s="35"/>
      <c r="O110" s="29">
        <f t="shared" si="1"/>
        <v>0</v>
      </c>
    </row>
    <row r="111" spans="2:15" ht="34.5" thickBot="1">
      <c r="B111" s="36">
        <v>74</v>
      </c>
      <c r="C111" s="61"/>
      <c r="D111" s="17" t="s">
        <v>181</v>
      </c>
      <c r="E111" s="42" t="s">
        <v>168</v>
      </c>
      <c r="F111" s="41" t="s">
        <v>136</v>
      </c>
      <c r="G111" s="35"/>
      <c r="H111" s="35"/>
      <c r="I111" s="35"/>
      <c r="J111" s="35"/>
      <c r="K111" s="35"/>
      <c r="L111" s="35"/>
      <c r="M111" s="35">
        <v>20</v>
      </c>
      <c r="N111" s="35"/>
      <c r="O111" s="29">
        <f t="shared" si="1"/>
        <v>0</v>
      </c>
    </row>
    <row r="112" spans="2:15" ht="23.25" thickBot="1">
      <c r="B112" s="36">
        <v>75</v>
      </c>
      <c r="C112" s="60" t="s">
        <v>85</v>
      </c>
      <c r="D112" s="17" t="s">
        <v>180</v>
      </c>
      <c r="E112" s="42" t="s">
        <v>86</v>
      </c>
      <c r="F112" s="41" t="s">
        <v>189</v>
      </c>
      <c r="G112" s="35"/>
      <c r="H112" s="35"/>
      <c r="I112" s="35"/>
      <c r="J112" s="35"/>
      <c r="K112" s="35"/>
      <c r="L112" s="35"/>
      <c r="M112" s="35">
        <v>22</v>
      </c>
      <c r="N112" s="35"/>
      <c r="O112" s="29">
        <f t="shared" si="1"/>
        <v>0</v>
      </c>
    </row>
    <row r="113" spans="2:16" ht="34.5" thickBot="1">
      <c r="B113" s="13">
        <v>76</v>
      </c>
      <c r="C113" s="61"/>
      <c r="D113" s="17" t="s">
        <v>181</v>
      </c>
      <c r="E113" s="42" t="s">
        <v>77</v>
      </c>
      <c r="F113" s="41" t="s">
        <v>195</v>
      </c>
      <c r="G113" s="22"/>
      <c r="H113" s="22"/>
      <c r="I113" s="22"/>
      <c r="J113" s="22"/>
      <c r="K113" s="22"/>
      <c r="L113" s="22"/>
      <c r="M113" s="22">
        <v>22</v>
      </c>
      <c r="N113" s="22"/>
      <c r="O113" s="29">
        <f t="shared" si="1"/>
        <v>0</v>
      </c>
    </row>
    <row r="114" spans="2:16" ht="23.25" thickBot="1">
      <c r="B114" s="36">
        <v>77</v>
      </c>
      <c r="C114" s="60" t="s">
        <v>87</v>
      </c>
      <c r="D114" s="17" t="s">
        <v>180</v>
      </c>
      <c r="E114" s="42" t="s">
        <v>88</v>
      </c>
      <c r="F114" s="41" t="s">
        <v>195</v>
      </c>
      <c r="G114" s="35"/>
      <c r="H114" s="35"/>
      <c r="I114" s="35"/>
      <c r="J114" s="35"/>
      <c r="K114" s="35"/>
      <c r="L114" s="35"/>
      <c r="M114" s="35">
        <v>8</v>
      </c>
      <c r="N114" s="35"/>
      <c r="O114" s="29">
        <f t="shared" si="1"/>
        <v>0</v>
      </c>
    </row>
    <row r="115" spans="2:16" ht="34.5" thickBot="1">
      <c r="B115" s="13">
        <v>78</v>
      </c>
      <c r="C115" s="61"/>
      <c r="D115" s="17" t="s">
        <v>181</v>
      </c>
      <c r="E115" s="42" t="s">
        <v>202</v>
      </c>
      <c r="F115" s="41" t="s">
        <v>203</v>
      </c>
      <c r="G115" s="22"/>
      <c r="H115" s="22"/>
      <c r="I115" s="22"/>
      <c r="J115" s="22"/>
      <c r="K115" s="22"/>
      <c r="L115" s="22"/>
      <c r="M115" s="22">
        <v>8</v>
      </c>
      <c r="N115" s="22"/>
      <c r="O115" s="29">
        <f t="shared" si="1"/>
        <v>0</v>
      </c>
    </row>
    <row r="116" spans="2:16" ht="23.25" thickBot="1">
      <c r="B116" s="38">
        <v>79</v>
      </c>
      <c r="C116" s="60" t="s">
        <v>179</v>
      </c>
      <c r="D116" s="17" t="s">
        <v>180</v>
      </c>
      <c r="E116" s="42" t="s">
        <v>204</v>
      </c>
      <c r="F116" s="41" t="s">
        <v>189</v>
      </c>
      <c r="G116" s="37"/>
      <c r="H116" s="37"/>
      <c r="I116" s="37"/>
      <c r="J116" s="37"/>
      <c r="K116" s="37"/>
      <c r="L116" s="37"/>
      <c r="M116" s="37">
        <v>14</v>
      </c>
      <c r="N116" s="37"/>
      <c r="O116" s="29">
        <f t="shared" si="1"/>
        <v>0</v>
      </c>
    </row>
    <row r="117" spans="2:16" ht="34.5" thickBot="1">
      <c r="B117" s="38">
        <v>80</v>
      </c>
      <c r="C117" s="61"/>
      <c r="D117" s="17" t="s">
        <v>181</v>
      </c>
      <c r="E117" s="42" t="s">
        <v>205</v>
      </c>
      <c r="F117" s="41" t="s">
        <v>191</v>
      </c>
      <c r="G117" s="37"/>
      <c r="H117" s="37"/>
      <c r="I117" s="37"/>
      <c r="J117" s="37"/>
      <c r="K117" s="37"/>
      <c r="L117" s="37"/>
      <c r="M117" s="37">
        <v>14</v>
      </c>
      <c r="N117" s="37"/>
      <c r="O117" s="29">
        <f t="shared" si="1"/>
        <v>0</v>
      </c>
    </row>
    <row r="118" spans="2:16" ht="15" thickBot="1">
      <c r="B118" s="13">
        <v>81</v>
      </c>
      <c r="C118" s="54" t="s">
        <v>172</v>
      </c>
      <c r="D118" s="17" t="s">
        <v>31</v>
      </c>
      <c r="E118" s="42" t="s">
        <v>79</v>
      </c>
      <c r="F118" s="41" t="s">
        <v>195</v>
      </c>
      <c r="G118" s="22"/>
      <c r="H118" s="22"/>
      <c r="I118" s="22"/>
      <c r="J118" s="22"/>
      <c r="K118" s="22"/>
      <c r="L118" s="22"/>
      <c r="M118" s="22">
        <v>6</v>
      </c>
      <c r="N118" s="22"/>
      <c r="O118" s="29">
        <f t="shared" si="1"/>
        <v>0</v>
      </c>
    </row>
    <row r="119" spans="2:16" ht="23.25" thickBot="1">
      <c r="B119" s="13">
        <v>82</v>
      </c>
      <c r="C119" s="54"/>
      <c r="D119" s="17" t="s">
        <v>30</v>
      </c>
      <c r="E119" s="42" t="s">
        <v>64</v>
      </c>
      <c r="F119" s="41" t="s">
        <v>136</v>
      </c>
      <c r="G119" s="22"/>
      <c r="H119" s="22"/>
      <c r="I119" s="22"/>
      <c r="J119" s="22"/>
      <c r="K119" s="22"/>
      <c r="L119" s="22"/>
      <c r="M119" s="22">
        <v>6</v>
      </c>
      <c r="N119" s="22"/>
      <c r="O119" s="29">
        <f t="shared" si="1"/>
        <v>0</v>
      </c>
    </row>
    <row r="120" spans="2:16" ht="23.25" thickBot="1">
      <c r="B120" s="36">
        <v>83</v>
      </c>
      <c r="C120" s="60" t="s">
        <v>173</v>
      </c>
      <c r="D120" s="17" t="s">
        <v>180</v>
      </c>
      <c r="E120" s="42" t="s">
        <v>88</v>
      </c>
      <c r="F120" s="41" t="s">
        <v>203</v>
      </c>
      <c r="G120" s="35"/>
      <c r="H120" s="35"/>
      <c r="I120" s="35"/>
      <c r="J120" s="35"/>
      <c r="K120" s="35"/>
      <c r="L120" s="35"/>
      <c r="M120" s="35">
        <v>16</v>
      </c>
      <c r="N120" s="35"/>
      <c r="O120" s="29">
        <f t="shared" si="1"/>
        <v>0</v>
      </c>
    </row>
    <row r="121" spans="2:16" ht="34.5" thickBot="1">
      <c r="B121" s="36">
        <v>84</v>
      </c>
      <c r="C121" s="61"/>
      <c r="D121" s="17" t="s">
        <v>181</v>
      </c>
      <c r="E121" s="42" t="s">
        <v>88</v>
      </c>
      <c r="F121" s="41" t="s">
        <v>203</v>
      </c>
      <c r="G121" s="35"/>
      <c r="H121" s="35"/>
      <c r="I121" s="35"/>
      <c r="J121" s="35"/>
      <c r="K121" s="35"/>
      <c r="L121" s="35"/>
      <c r="M121" s="35">
        <v>16</v>
      </c>
      <c r="N121" s="35"/>
      <c r="O121" s="29">
        <f t="shared" si="1"/>
        <v>0</v>
      </c>
    </row>
    <row r="122" spans="2:16" ht="23.25" thickBot="1">
      <c r="B122" s="13">
        <v>85</v>
      </c>
      <c r="C122" s="18" t="s">
        <v>91</v>
      </c>
      <c r="D122" s="17" t="s">
        <v>89</v>
      </c>
      <c r="E122" s="42" t="s">
        <v>92</v>
      </c>
      <c r="F122" s="43" t="s">
        <v>206</v>
      </c>
      <c r="G122" s="22"/>
      <c r="H122" s="22"/>
      <c r="I122" s="22"/>
      <c r="J122" s="22"/>
      <c r="K122" s="22"/>
      <c r="L122" s="22"/>
      <c r="M122" s="22">
        <v>20</v>
      </c>
      <c r="N122" s="22"/>
      <c r="O122" s="29">
        <f t="shared" ref="O122:O126" si="2">M122*N122</f>
        <v>0</v>
      </c>
    </row>
    <row r="123" spans="2:16" ht="23.25" thickBot="1">
      <c r="B123" s="13">
        <v>86</v>
      </c>
      <c r="C123" s="18" t="s">
        <v>94</v>
      </c>
      <c r="D123" s="17" t="s">
        <v>90</v>
      </c>
      <c r="E123" s="42" t="s">
        <v>93</v>
      </c>
      <c r="F123" s="43" t="s">
        <v>206</v>
      </c>
      <c r="G123" s="22"/>
      <c r="H123" s="22"/>
      <c r="I123" s="22"/>
      <c r="J123" s="22"/>
      <c r="K123" s="22"/>
      <c r="L123" s="22"/>
      <c r="M123" s="22">
        <v>16</v>
      </c>
      <c r="N123" s="22"/>
      <c r="O123" s="29">
        <f t="shared" si="2"/>
        <v>0</v>
      </c>
    </row>
    <row r="124" spans="2:16" ht="23.25" thickBot="1">
      <c r="B124" s="36">
        <v>87</v>
      </c>
      <c r="C124" s="35" t="s">
        <v>95</v>
      </c>
      <c r="D124" s="17" t="s">
        <v>90</v>
      </c>
      <c r="E124" s="42" t="s">
        <v>96</v>
      </c>
      <c r="F124" s="43" t="s">
        <v>206</v>
      </c>
      <c r="G124" s="35"/>
      <c r="H124" s="35"/>
      <c r="I124" s="35"/>
      <c r="J124" s="35"/>
      <c r="K124" s="35"/>
      <c r="L124" s="35"/>
      <c r="M124" s="35">
        <v>14</v>
      </c>
      <c r="N124" s="35"/>
      <c r="O124" s="29">
        <f t="shared" si="2"/>
        <v>0</v>
      </c>
    </row>
    <row r="125" spans="2:16" ht="15" thickBot="1">
      <c r="B125" s="36">
        <v>88</v>
      </c>
      <c r="C125" s="35" t="s">
        <v>174</v>
      </c>
      <c r="D125" s="17" t="s">
        <v>176</v>
      </c>
      <c r="E125" s="42" t="s">
        <v>175</v>
      </c>
      <c r="F125" s="43" t="s">
        <v>206</v>
      </c>
      <c r="G125" s="35"/>
      <c r="H125" s="35"/>
      <c r="I125" s="35"/>
      <c r="J125" s="35"/>
      <c r="K125" s="35"/>
      <c r="L125" s="35"/>
      <c r="M125" s="35">
        <v>20</v>
      </c>
      <c r="N125" s="35"/>
      <c r="O125" s="29">
        <f t="shared" si="2"/>
        <v>0</v>
      </c>
    </row>
    <row r="126" spans="2:16" ht="15" thickBot="1">
      <c r="B126" s="13">
        <v>89</v>
      </c>
      <c r="C126" s="18" t="s">
        <v>178</v>
      </c>
      <c r="D126" s="17" t="s">
        <v>176</v>
      </c>
      <c r="E126" s="42" t="s">
        <v>177</v>
      </c>
      <c r="F126" s="43" t="s">
        <v>206</v>
      </c>
      <c r="G126" s="22"/>
      <c r="H126" s="22"/>
      <c r="I126" s="22"/>
      <c r="J126" s="22"/>
      <c r="K126" s="22"/>
      <c r="L126" s="22"/>
      <c r="M126" s="22">
        <v>20</v>
      </c>
      <c r="N126" s="22"/>
      <c r="O126" s="29">
        <f t="shared" si="2"/>
        <v>0</v>
      </c>
    </row>
    <row r="127" spans="2:16" ht="15" thickBot="1">
      <c r="B127" s="55" t="s">
        <v>98</v>
      </c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7"/>
      <c r="N127" s="58">
        <f>SUM(O38:O126)</f>
        <v>0</v>
      </c>
      <c r="O127" s="59"/>
      <c r="P127" s="8"/>
    </row>
    <row r="128" spans="2:16" ht="15" thickBot="1">
      <c r="B128" s="55" t="s">
        <v>133</v>
      </c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1"/>
      <c r="N128" s="78">
        <f>N127*0.1</f>
        <v>0</v>
      </c>
      <c r="O128" s="79"/>
      <c r="P128" s="14"/>
    </row>
    <row r="129" spans="2:16" ht="15" thickBot="1">
      <c r="B129" s="55" t="s">
        <v>207</v>
      </c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1"/>
      <c r="N129" s="78">
        <f>N127+N128</f>
        <v>0</v>
      </c>
      <c r="O129" s="79"/>
      <c r="P129" s="14"/>
    </row>
    <row r="130" spans="2:16" ht="15" thickBot="1">
      <c r="B130" s="75" t="s">
        <v>97</v>
      </c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7"/>
      <c r="P130" s="8"/>
    </row>
    <row r="131" spans="2:16" ht="15" thickTop="1">
      <c r="B131" s="9"/>
      <c r="C131" s="9"/>
      <c r="D131" s="9"/>
      <c r="E131" s="9"/>
      <c r="F131" s="25"/>
      <c r="G131" s="9"/>
      <c r="H131" s="9"/>
      <c r="I131" s="9"/>
      <c r="J131" s="9"/>
      <c r="K131" s="9"/>
      <c r="L131" s="9"/>
      <c r="M131" s="9"/>
      <c r="N131" s="9"/>
      <c r="O131" s="9"/>
      <c r="P131" s="8"/>
    </row>
    <row r="132" spans="2:16">
      <c r="B132" s="9"/>
      <c r="C132" s="9"/>
      <c r="D132" s="9"/>
      <c r="E132" s="9"/>
      <c r="F132" s="25"/>
      <c r="G132" s="9"/>
      <c r="H132" s="9"/>
      <c r="I132" s="9"/>
      <c r="J132" s="9"/>
      <c r="K132" s="9"/>
      <c r="L132" s="9"/>
      <c r="M132" s="9"/>
      <c r="N132" s="9"/>
      <c r="O132" s="9"/>
      <c r="P132" s="8"/>
    </row>
    <row r="133" spans="2:16">
      <c r="B133" s="9"/>
      <c r="C133" s="93" t="s">
        <v>100</v>
      </c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"/>
      <c r="P133" s="8"/>
    </row>
    <row r="134" spans="2:16" ht="15" thickBot="1">
      <c r="B134" s="9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"/>
      <c r="P134" s="8"/>
    </row>
    <row r="135" spans="2:16" ht="14.25" customHeight="1">
      <c r="B135" s="9"/>
      <c r="C135" s="9"/>
      <c r="D135" s="94" t="s">
        <v>101</v>
      </c>
      <c r="E135" s="95"/>
      <c r="F135" s="84" t="s">
        <v>113</v>
      </c>
      <c r="G135" s="85"/>
      <c r="H135" s="85"/>
      <c r="I135" s="86"/>
      <c r="J135" s="9"/>
      <c r="K135" s="9"/>
      <c r="L135" s="9"/>
      <c r="M135" s="9"/>
      <c r="N135" s="9"/>
      <c r="O135" s="9"/>
      <c r="P135" s="8"/>
    </row>
    <row r="136" spans="2:16" ht="28.5" customHeight="1">
      <c r="B136" s="12"/>
      <c r="C136" s="12"/>
      <c r="D136" s="96"/>
      <c r="E136" s="97"/>
      <c r="F136" s="87"/>
      <c r="G136" s="88"/>
      <c r="H136" s="88"/>
      <c r="I136" s="89"/>
      <c r="J136" s="12"/>
      <c r="K136" s="12"/>
      <c r="L136" s="12"/>
      <c r="M136" s="12"/>
      <c r="N136" s="12"/>
      <c r="O136" s="12"/>
    </row>
    <row r="137" spans="2:16">
      <c r="B137" s="12"/>
      <c r="C137" s="12"/>
      <c r="D137" s="82" t="s">
        <v>102</v>
      </c>
      <c r="E137" s="83"/>
      <c r="F137" s="90"/>
      <c r="G137" s="91"/>
      <c r="H137" s="91"/>
      <c r="I137" s="92"/>
      <c r="J137" s="12"/>
      <c r="K137" s="12"/>
      <c r="L137" s="12"/>
      <c r="M137" s="12"/>
      <c r="N137" s="12"/>
      <c r="O137" s="12"/>
    </row>
    <row r="138" spans="2:16">
      <c r="B138" s="12"/>
      <c r="C138" s="12"/>
      <c r="D138" s="82" t="s">
        <v>103</v>
      </c>
      <c r="E138" s="83"/>
      <c r="F138" s="90"/>
      <c r="G138" s="91"/>
      <c r="H138" s="91"/>
      <c r="I138" s="92"/>
      <c r="J138" s="12"/>
      <c r="K138" s="12"/>
      <c r="L138" s="12"/>
      <c r="M138" s="12"/>
      <c r="N138" s="12"/>
      <c r="O138" s="12"/>
    </row>
    <row r="139" spans="2:16">
      <c r="B139" s="12"/>
      <c r="C139" s="12"/>
      <c r="D139" s="82" t="s">
        <v>104</v>
      </c>
      <c r="E139" s="83"/>
      <c r="F139" s="90"/>
      <c r="G139" s="91"/>
      <c r="H139" s="91"/>
      <c r="I139" s="92"/>
      <c r="J139" s="12"/>
      <c r="K139" s="12"/>
      <c r="L139" s="12"/>
      <c r="M139" s="12"/>
      <c r="N139" s="12"/>
      <c r="O139" s="12"/>
    </row>
    <row r="140" spans="2:16">
      <c r="B140" s="12"/>
      <c r="C140" s="12"/>
      <c r="D140" s="82" t="s">
        <v>105</v>
      </c>
      <c r="E140" s="83"/>
      <c r="F140" s="90"/>
      <c r="G140" s="91"/>
      <c r="H140" s="91"/>
      <c r="I140" s="92"/>
      <c r="J140" s="12"/>
      <c r="K140" s="12"/>
      <c r="L140" s="12"/>
      <c r="M140" s="12"/>
      <c r="N140" s="12"/>
      <c r="O140" s="12"/>
    </row>
    <row r="141" spans="2:16">
      <c r="B141" s="12"/>
      <c r="C141" s="12"/>
      <c r="D141" s="82" t="s">
        <v>106</v>
      </c>
      <c r="E141" s="83"/>
      <c r="F141" s="90"/>
      <c r="G141" s="91"/>
      <c r="H141" s="91"/>
      <c r="I141" s="92"/>
      <c r="J141" s="12"/>
      <c r="K141" s="12"/>
      <c r="L141" s="12"/>
      <c r="M141" s="12"/>
      <c r="N141" s="12"/>
      <c r="O141" s="12"/>
    </row>
    <row r="142" spans="2:16" ht="15" thickBot="1">
      <c r="B142" s="12"/>
      <c r="C142" s="12"/>
      <c r="D142" s="107" t="s">
        <v>107</v>
      </c>
      <c r="E142" s="108"/>
      <c r="F142" s="109"/>
      <c r="G142" s="110"/>
      <c r="H142" s="110"/>
      <c r="I142" s="111"/>
      <c r="J142" s="12"/>
      <c r="K142" s="12"/>
      <c r="L142" s="12"/>
      <c r="M142" s="12"/>
      <c r="N142" s="12"/>
      <c r="O142" s="12"/>
    </row>
    <row r="143" spans="2:16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</row>
    <row r="144" spans="2:16">
      <c r="B144" s="12"/>
      <c r="C144" s="98" t="s">
        <v>108</v>
      </c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12"/>
    </row>
    <row r="145" spans="2:15">
      <c r="B145" s="12"/>
      <c r="C145" s="98" t="s">
        <v>119</v>
      </c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12"/>
    </row>
    <row r="146" spans="2:15">
      <c r="B146" s="12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12"/>
    </row>
    <row r="147" spans="2:15">
      <c r="B147" s="12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12"/>
    </row>
    <row r="148" spans="2:15">
      <c r="B148" s="12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12"/>
    </row>
    <row r="149" spans="2:1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</row>
    <row r="150" spans="2:15">
      <c r="C150" s="98" t="s">
        <v>109</v>
      </c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</row>
    <row r="151" spans="2:15">
      <c r="C151" s="98" t="s">
        <v>110</v>
      </c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</row>
    <row r="152" spans="2:15" ht="15" thickBot="1"/>
    <row r="153" spans="2:15" ht="14.25" customHeight="1">
      <c r="D153" s="103" t="s">
        <v>111</v>
      </c>
      <c r="E153" s="104"/>
      <c r="F153" s="84" t="s">
        <v>112</v>
      </c>
      <c r="G153" s="112"/>
      <c r="H153" s="112"/>
      <c r="I153" s="113"/>
    </row>
    <row r="154" spans="2:15" ht="28.5" customHeight="1">
      <c r="D154" s="105"/>
      <c r="E154" s="106"/>
      <c r="F154" s="114"/>
      <c r="G154" s="115"/>
      <c r="H154" s="115"/>
      <c r="I154" s="116"/>
    </row>
    <row r="155" spans="2:15">
      <c r="D155" s="82" t="s">
        <v>114</v>
      </c>
      <c r="E155" s="83"/>
      <c r="F155" s="90"/>
      <c r="G155" s="91"/>
      <c r="H155" s="91"/>
      <c r="I155" s="92"/>
    </row>
    <row r="156" spans="2:15" ht="15" thickBot="1">
      <c r="D156" s="107" t="s">
        <v>115</v>
      </c>
      <c r="E156" s="108"/>
      <c r="F156" s="109"/>
      <c r="G156" s="110"/>
      <c r="H156" s="110"/>
      <c r="I156" s="111"/>
    </row>
    <row r="158" spans="2:15">
      <c r="C158" s="98" t="s">
        <v>116</v>
      </c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</row>
    <row r="160" spans="2:15">
      <c r="C160" s="98" t="s">
        <v>117</v>
      </c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</row>
    <row r="161" spans="3:14">
      <c r="C161" s="98" t="s">
        <v>118</v>
      </c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</row>
    <row r="162" spans="3:14">
      <c r="C162" s="16"/>
      <c r="D162" s="16"/>
      <c r="E162" s="16"/>
      <c r="F162" s="21"/>
      <c r="G162" s="16"/>
      <c r="H162" s="16"/>
      <c r="I162" s="16"/>
      <c r="J162" s="16"/>
      <c r="K162" s="16"/>
      <c r="L162" s="16"/>
      <c r="M162" s="16"/>
      <c r="N162" s="16"/>
    </row>
    <row r="163" spans="3:14">
      <c r="C163" s="119" t="s">
        <v>147</v>
      </c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</row>
    <row r="164" spans="3:14">
      <c r="C164" s="119" t="s">
        <v>148</v>
      </c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</row>
    <row r="165" spans="3:14" ht="15" thickBot="1"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</row>
    <row r="166" spans="3:14">
      <c r="C166" s="32"/>
      <c r="D166" s="120" t="s">
        <v>149</v>
      </c>
      <c r="E166" s="121"/>
      <c r="F166" s="84" t="s">
        <v>150</v>
      </c>
      <c r="G166" s="112"/>
      <c r="H166" s="112"/>
      <c r="I166" s="113"/>
      <c r="J166" s="33"/>
      <c r="K166" s="33"/>
      <c r="L166" s="33"/>
      <c r="M166" s="33"/>
      <c r="N166" s="33"/>
    </row>
    <row r="167" spans="3:14">
      <c r="C167" s="33"/>
      <c r="D167" s="122"/>
      <c r="E167" s="123"/>
      <c r="F167" s="114"/>
      <c r="G167" s="115"/>
      <c r="H167" s="115"/>
      <c r="I167" s="116"/>
      <c r="J167" s="33"/>
      <c r="K167" s="33"/>
      <c r="L167" s="33"/>
      <c r="M167" s="33"/>
      <c r="N167" s="33"/>
    </row>
    <row r="168" spans="3:14">
      <c r="C168" s="33"/>
      <c r="D168" s="124">
        <v>0.25</v>
      </c>
      <c r="E168" s="125"/>
      <c r="F168" s="99"/>
      <c r="G168" s="99"/>
      <c r="H168" s="99"/>
      <c r="I168" s="100"/>
      <c r="J168" s="33"/>
      <c r="K168" s="33"/>
      <c r="L168" s="33"/>
      <c r="M168" s="33"/>
      <c r="N168" s="33"/>
    </row>
    <row r="169" spans="3:14">
      <c r="C169" s="33"/>
      <c r="D169" s="124">
        <v>0.26</v>
      </c>
      <c r="E169" s="125"/>
      <c r="F169" s="99"/>
      <c r="G169" s="99"/>
      <c r="H169" s="99"/>
      <c r="I169" s="100"/>
      <c r="J169" s="33"/>
      <c r="K169" s="33"/>
      <c r="L169" s="33"/>
      <c r="M169" s="33"/>
      <c r="N169" s="33"/>
    </row>
    <row r="170" spans="3:14">
      <c r="C170" s="33"/>
      <c r="D170" s="124">
        <v>0.27</v>
      </c>
      <c r="E170" s="125"/>
      <c r="F170" s="99"/>
      <c r="G170" s="99"/>
      <c r="H170" s="99"/>
      <c r="I170" s="100"/>
      <c r="J170" s="33"/>
      <c r="K170" s="33"/>
      <c r="L170" s="33"/>
      <c r="M170" s="33"/>
      <c r="N170" s="33"/>
    </row>
    <row r="171" spans="3:14">
      <c r="C171" s="33"/>
      <c r="D171" s="124">
        <v>0.28000000000000003</v>
      </c>
      <c r="E171" s="125"/>
      <c r="F171" s="99"/>
      <c r="G171" s="99"/>
      <c r="H171" s="99"/>
      <c r="I171" s="100"/>
      <c r="J171" s="33"/>
      <c r="K171" s="33"/>
      <c r="L171" s="33"/>
      <c r="M171" s="33"/>
      <c r="N171" s="33"/>
    </row>
    <row r="172" spans="3:14">
      <c r="C172" s="33"/>
      <c r="D172" s="124">
        <v>0.28999999999999998</v>
      </c>
      <c r="E172" s="125"/>
      <c r="F172" s="99"/>
      <c r="G172" s="99"/>
      <c r="H172" s="99"/>
      <c r="I172" s="100"/>
      <c r="J172" s="33"/>
      <c r="K172" s="33"/>
      <c r="L172" s="33"/>
      <c r="M172" s="33"/>
      <c r="N172" s="33"/>
    </row>
    <row r="173" spans="3:14" ht="15" thickBot="1">
      <c r="C173" s="33"/>
      <c r="D173" s="134">
        <v>0.3</v>
      </c>
      <c r="E173" s="135"/>
      <c r="F173" s="101"/>
      <c r="G173" s="101"/>
      <c r="H173" s="101"/>
      <c r="I173" s="102"/>
      <c r="J173" s="33"/>
      <c r="K173" s="33"/>
      <c r="L173" s="33"/>
      <c r="M173" s="33"/>
      <c r="N173" s="33"/>
    </row>
    <row r="174" spans="3:14"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</row>
    <row r="175" spans="3:14">
      <c r="C175" s="119" t="s">
        <v>151</v>
      </c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</row>
    <row r="176" spans="3:14">
      <c r="C176" s="119" t="s">
        <v>155</v>
      </c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</row>
    <row r="177" spans="3:14"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</row>
    <row r="178" spans="3:14"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</row>
    <row r="179" spans="3:14"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</row>
    <row r="180" spans="3:14"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</row>
    <row r="185" spans="3:14">
      <c r="C185" s="50" t="s">
        <v>152</v>
      </c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</row>
    <row r="186" spans="3:14">
      <c r="C186" s="50" t="s">
        <v>153</v>
      </c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</row>
    <row r="187" spans="3:14">
      <c r="C187" s="50" t="s">
        <v>154</v>
      </c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</row>
    <row r="189" spans="3:14">
      <c r="C189" s="50" t="s">
        <v>232</v>
      </c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</row>
    <row r="190" spans="3:14">
      <c r="C190" s="50" t="s">
        <v>129</v>
      </c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</row>
    <row r="192" spans="3:14">
      <c r="C192" s="50" t="s">
        <v>127</v>
      </c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</row>
    <row r="193" spans="3:14">
      <c r="C193" s="50" t="s">
        <v>120</v>
      </c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</row>
    <row r="195" spans="3:14">
      <c r="C195" s="50" t="s">
        <v>230</v>
      </c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</row>
    <row r="196" spans="3:14">
      <c r="C196" s="50" t="s">
        <v>231</v>
      </c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</row>
    <row r="198" spans="3:14">
      <c r="C198" s="50" t="s">
        <v>212</v>
      </c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</row>
    <row r="199" spans="3:14">
      <c r="C199" s="50" t="s">
        <v>121</v>
      </c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</row>
    <row r="200" spans="3:14">
      <c r="C200" s="15"/>
      <c r="D200" s="15"/>
      <c r="E200" s="15"/>
      <c r="F200" s="19"/>
      <c r="G200" s="15"/>
      <c r="H200" s="15"/>
      <c r="I200" s="15"/>
      <c r="J200" s="15"/>
      <c r="K200" s="15"/>
      <c r="L200" s="15"/>
      <c r="M200" s="15"/>
      <c r="N200" s="15"/>
    </row>
    <row r="201" spans="3:14">
      <c r="C201" s="50" t="s">
        <v>128</v>
      </c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</row>
    <row r="202" spans="3:14">
      <c r="C202" s="50" t="s">
        <v>122</v>
      </c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</row>
    <row r="203" spans="3:14">
      <c r="C203" s="51" t="s">
        <v>123</v>
      </c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</row>
    <row r="204" spans="3:14">
      <c r="C204" s="50" t="s">
        <v>124</v>
      </c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</row>
    <row r="206" spans="3:14">
      <c r="C206" s="50" t="s">
        <v>229</v>
      </c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</row>
    <row r="207" spans="3:14"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</row>
    <row r="208" spans="3:14">
      <c r="C208" s="50" t="s">
        <v>215</v>
      </c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</row>
    <row r="209" spans="3:14">
      <c r="C209" s="50" t="s">
        <v>213</v>
      </c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</row>
    <row r="210" spans="3:14">
      <c r="C210" s="50" t="s">
        <v>214</v>
      </c>
      <c r="D210" s="50"/>
      <c r="E210" s="44"/>
      <c r="F210" s="44"/>
      <c r="G210" s="44"/>
      <c r="H210" s="44"/>
      <c r="I210" s="44"/>
      <c r="J210" s="44"/>
      <c r="K210" s="44"/>
      <c r="L210" s="44"/>
      <c r="M210" s="44"/>
      <c r="N210" s="44"/>
    </row>
    <row r="211" spans="3:14"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</row>
    <row r="212" spans="3:14">
      <c r="C212" s="50" t="s">
        <v>216</v>
      </c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</row>
    <row r="213" spans="3:14">
      <c r="C213" s="50" t="s">
        <v>217</v>
      </c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</row>
    <row r="214" spans="3:14">
      <c r="C214" s="117" t="s">
        <v>218</v>
      </c>
      <c r="D214" s="50"/>
      <c r="E214" s="46"/>
      <c r="F214" s="46"/>
      <c r="G214" s="46"/>
      <c r="H214" s="46"/>
      <c r="I214" s="46"/>
      <c r="J214" s="46"/>
      <c r="K214" s="46"/>
      <c r="L214" s="46"/>
      <c r="M214" s="46"/>
      <c r="N214" s="46"/>
    </row>
    <row r="215" spans="3:14">
      <c r="C215" s="117" t="s">
        <v>219</v>
      </c>
      <c r="D215" s="50"/>
      <c r="E215" s="46"/>
      <c r="F215" s="46"/>
      <c r="G215" s="46"/>
      <c r="H215" s="46"/>
      <c r="I215" s="46"/>
      <c r="J215" s="46"/>
      <c r="K215" s="46"/>
      <c r="L215" s="46"/>
      <c r="M215" s="46"/>
      <c r="N215" s="46"/>
    </row>
    <row r="216" spans="3:14">
      <c r="C216" s="118" t="s">
        <v>220</v>
      </c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</row>
    <row r="219" spans="3:14">
      <c r="C219" s="50" t="s">
        <v>221</v>
      </c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</row>
    <row r="220" spans="3:14">
      <c r="C220" s="50" t="s">
        <v>126</v>
      </c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</row>
    <row r="221" spans="3:14">
      <c r="C221" s="50" t="s">
        <v>125</v>
      </c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</row>
    <row r="223" spans="3:14">
      <c r="C223" s="130" t="s">
        <v>223</v>
      </c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</row>
    <row r="224" spans="3:14">
      <c r="C224" s="130" t="s">
        <v>224</v>
      </c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</row>
    <row r="225" spans="3:14">
      <c r="C225" s="131" t="s">
        <v>222</v>
      </c>
      <c r="D225" s="131"/>
      <c r="E225" s="131"/>
      <c r="F225" s="131"/>
      <c r="G225" s="131"/>
      <c r="H225" s="131"/>
      <c r="I225" s="131"/>
      <c r="J225" s="131"/>
      <c r="K225" s="136"/>
      <c r="L225" s="136"/>
      <c r="M225" s="136"/>
      <c r="N225" s="136"/>
    </row>
    <row r="226" spans="3:14">
      <c r="K226" s="136"/>
      <c r="L226" s="136"/>
      <c r="M226" s="136"/>
      <c r="N226" s="136"/>
    </row>
    <row r="227" spans="3:14">
      <c r="K227" s="136"/>
      <c r="L227" s="136"/>
      <c r="M227" s="136"/>
      <c r="N227" s="136"/>
    </row>
    <row r="228" spans="3:14">
      <c r="C228" s="132" t="s">
        <v>225</v>
      </c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</row>
    <row r="229" spans="3:14">
      <c r="C229" s="129" t="s">
        <v>226</v>
      </c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</row>
    <row r="230" spans="3:14">
      <c r="C230" s="129" t="s">
        <v>227</v>
      </c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  <c r="N230" s="127"/>
    </row>
    <row r="233" spans="3:14">
      <c r="C233" s="126" t="s">
        <v>228</v>
      </c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</row>
    <row r="234" spans="3:14">
      <c r="C234" s="127"/>
      <c r="D234" s="128"/>
      <c r="E234" s="128"/>
    </row>
  </sheetData>
  <mergeCells count="162">
    <mergeCell ref="C233:N233"/>
    <mergeCell ref="C234:E234"/>
    <mergeCell ref="C229:N229"/>
    <mergeCell ref="C223:N223"/>
    <mergeCell ref="C224:N224"/>
    <mergeCell ref="C225:J225"/>
    <mergeCell ref="C228:N228"/>
    <mergeCell ref="C230:N230"/>
    <mergeCell ref="C104:C105"/>
    <mergeCell ref="C110:C111"/>
    <mergeCell ref="C112:C113"/>
    <mergeCell ref="C114:C115"/>
    <mergeCell ref="C120:C121"/>
    <mergeCell ref="C187:N187"/>
    <mergeCell ref="C185:N185"/>
    <mergeCell ref="C186:N186"/>
    <mergeCell ref="D172:E172"/>
    <mergeCell ref="D173:E173"/>
    <mergeCell ref="F168:I168"/>
    <mergeCell ref="F169:I169"/>
    <mergeCell ref="C221:N221"/>
    <mergeCell ref="K225:N227"/>
    <mergeCell ref="C206:N206"/>
    <mergeCell ref="C207:N207"/>
    <mergeCell ref="C83:C84"/>
    <mergeCell ref="C86:C87"/>
    <mergeCell ref="C92:C93"/>
    <mergeCell ref="C94:C95"/>
    <mergeCell ref="C96:C97"/>
    <mergeCell ref="C98:C99"/>
    <mergeCell ref="C100:C101"/>
    <mergeCell ref="C175:N175"/>
    <mergeCell ref="C176:N176"/>
    <mergeCell ref="C160:N160"/>
    <mergeCell ref="C161:N161"/>
    <mergeCell ref="D155:E155"/>
    <mergeCell ref="D156:E156"/>
    <mergeCell ref="C158:N158"/>
    <mergeCell ref="C163:N163"/>
    <mergeCell ref="C164:N164"/>
    <mergeCell ref="F155:I155"/>
    <mergeCell ref="F156:I156"/>
    <mergeCell ref="D166:E167"/>
    <mergeCell ref="F166:I167"/>
    <mergeCell ref="D168:E168"/>
    <mergeCell ref="D169:E169"/>
    <mergeCell ref="D170:E170"/>
    <mergeCell ref="D171:E171"/>
    <mergeCell ref="C208:N208"/>
    <mergeCell ref="C209:N209"/>
    <mergeCell ref="C219:N219"/>
    <mergeCell ref="C220:N220"/>
    <mergeCell ref="C210:D210"/>
    <mergeCell ref="C212:N212"/>
    <mergeCell ref="C214:D214"/>
    <mergeCell ref="C215:D215"/>
    <mergeCell ref="C216:N216"/>
    <mergeCell ref="C213:N213"/>
    <mergeCell ref="F170:I170"/>
    <mergeCell ref="F171:I171"/>
    <mergeCell ref="F172:I172"/>
    <mergeCell ref="F173:I173"/>
    <mergeCell ref="C150:N150"/>
    <mergeCell ref="C151:N151"/>
    <mergeCell ref="D153:E154"/>
    <mergeCell ref="D141:E141"/>
    <mergeCell ref="D142:E142"/>
    <mergeCell ref="C144:N144"/>
    <mergeCell ref="F141:I141"/>
    <mergeCell ref="F142:I142"/>
    <mergeCell ref="F153:I154"/>
    <mergeCell ref="D139:E139"/>
    <mergeCell ref="D140:E140"/>
    <mergeCell ref="C133:N133"/>
    <mergeCell ref="C134:N134"/>
    <mergeCell ref="D135:E136"/>
    <mergeCell ref="D137:E137"/>
    <mergeCell ref="F139:I139"/>
    <mergeCell ref="F140:I140"/>
    <mergeCell ref="C145:N145"/>
    <mergeCell ref="B130:O130"/>
    <mergeCell ref="C118:C119"/>
    <mergeCell ref="N128:O128"/>
    <mergeCell ref="N129:O129"/>
    <mergeCell ref="B128:M128"/>
    <mergeCell ref="B129:M129"/>
    <mergeCell ref="D138:E138"/>
    <mergeCell ref="F135:I136"/>
    <mergeCell ref="F137:I137"/>
    <mergeCell ref="F138:I138"/>
    <mergeCell ref="B35:B36"/>
    <mergeCell ref="C46:C47"/>
    <mergeCell ref="C44:C45"/>
    <mergeCell ref="C42:C43"/>
    <mergeCell ref="C38:C39"/>
    <mergeCell ref="C35:C36"/>
    <mergeCell ref="C106:C107"/>
    <mergeCell ref="C108:C109"/>
    <mergeCell ref="C102:C103"/>
    <mergeCell ref="C90:C91"/>
    <mergeCell ref="C88:C89"/>
    <mergeCell ref="C79:C80"/>
    <mergeCell ref="C81:C82"/>
    <mergeCell ref="C74:C75"/>
    <mergeCell ref="C64:C65"/>
    <mergeCell ref="C66:C67"/>
    <mergeCell ref="C40:C41"/>
    <mergeCell ref="C48:C49"/>
    <mergeCell ref="C58:C59"/>
    <mergeCell ref="C62:C63"/>
    <mergeCell ref="C68:C69"/>
    <mergeCell ref="C70:C71"/>
    <mergeCell ref="C72:C73"/>
    <mergeCell ref="C76:C77"/>
    <mergeCell ref="O35:O36"/>
    <mergeCell ref="C52:C53"/>
    <mergeCell ref="K2:N2"/>
    <mergeCell ref="K4:N4"/>
    <mergeCell ref="K5:N5"/>
    <mergeCell ref="K6:N6"/>
    <mergeCell ref="K7:N7"/>
    <mergeCell ref="E9:L9"/>
    <mergeCell ref="C10:N10"/>
    <mergeCell ref="M35:M36"/>
    <mergeCell ref="C26:N26"/>
    <mergeCell ref="C27:N27"/>
    <mergeCell ref="C11:N11"/>
    <mergeCell ref="G13:J13"/>
    <mergeCell ref="G16:J16"/>
    <mergeCell ref="G18:J18"/>
    <mergeCell ref="C24:M24"/>
    <mergeCell ref="D20:G20"/>
    <mergeCell ref="D21:G21"/>
    <mergeCell ref="D22:G22"/>
    <mergeCell ref="C50:C51"/>
    <mergeCell ref="E35:F35"/>
    <mergeCell ref="K20:N20"/>
    <mergeCell ref="K21:N21"/>
    <mergeCell ref="K22:N22"/>
    <mergeCell ref="D15:N15"/>
    <mergeCell ref="D17:N17"/>
    <mergeCell ref="C202:N202"/>
    <mergeCell ref="C203:N203"/>
    <mergeCell ref="C204:N204"/>
    <mergeCell ref="C189:N189"/>
    <mergeCell ref="C190:N190"/>
    <mergeCell ref="C192:N192"/>
    <mergeCell ref="C193:N193"/>
    <mergeCell ref="C195:N195"/>
    <mergeCell ref="C196:N196"/>
    <mergeCell ref="C198:N198"/>
    <mergeCell ref="C199:N199"/>
    <mergeCell ref="C201:N201"/>
    <mergeCell ref="D35:D36"/>
    <mergeCell ref="G35:L35"/>
    <mergeCell ref="N35:N36"/>
    <mergeCell ref="C54:C55"/>
    <mergeCell ref="C56:C57"/>
    <mergeCell ref="C60:C61"/>
    <mergeCell ref="B127:M127"/>
    <mergeCell ref="N127:O127"/>
    <mergeCell ref="C116:C1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Formularz ofertowy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Policja</dc:creator>
  <cp:lastModifiedBy>Agnieszka Nowak</cp:lastModifiedBy>
  <cp:lastPrinted>2021-08-23T07:50:46Z</cp:lastPrinted>
  <dcterms:created xsi:type="dcterms:W3CDTF">2019-01-28T08:48:55Z</dcterms:created>
  <dcterms:modified xsi:type="dcterms:W3CDTF">2021-09-09T06:47:26Z</dcterms:modified>
</cp:coreProperties>
</file>