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236" yWindow="65431" windowWidth="17625" windowHeight="6540" activeTab="8"/>
  </bookViews>
  <sheets>
    <sheet name="Zadanie nr1" sheetId="1" r:id="rId1"/>
    <sheet name="Zadanie nr2" sheetId="2" r:id="rId2"/>
    <sheet name="Zadanie nr3" sheetId="3" r:id="rId3"/>
    <sheet name="Zadanie nr4" sheetId="4" r:id="rId4"/>
    <sheet name="Zadanie nr5" sheetId="5" r:id="rId5"/>
    <sheet name="Zadanie nr6" sheetId="6" r:id="rId6"/>
    <sheet name="Zadanie nr7" sheetId="7" r:id="rId7"/>
    <sheet name="Zadanie nr8 " sheetId="8" r:id="rId8"/>
    <sheet name="Zadanie nr9" sheetId="9" r:id="rId9"/>
  </sheets>
  <definedNames>
    <definedName name="_xlnm.Print_Area" localSheetId="0">'Zadanie nr1'!$A$1:$I$8</definedName>
    <definedName name="_xlnm.Print_Area" localSheetId="1">'Zadanie nr2'!$A$1:$I$6</definedName>
    <definedName name="_xlnm.Print_Area" localSheetId="2">'Zadanie nr3'!$A$1:$I$38</definedName>
    <definedName name="_xlnm.Print_Area" localSheetId="3">'Zadanie nr4'!$A$1:$I$9</definedName>
    <definedName name="_xlnm.Print_Area" localSheetId="4">'Zadanie nr5'!$A$1:$I$10</definedName>
    <definedName name="_xlnm.Print_Area" localSheetId="5">'Zadanie nr6'!$A$1:$I$6</definedName>
    <definedName name="_xlnm.Print_Area" localSheetId="6">'Zadanie nr7'!$A$1:$I$13</definedName>
    <definedName name="_xlnm.Print_Area" localSheetId="7">'Zadanie nr8 '!$A$1:$I$13</definedName>
    <definedName name="_xlnm.Print_Area" localSheetId="8">'Zadanie nr9'!$A$1:$I$13</definedName>
  </definedNames>
  <calcPr fullCalcOnLoad="1"/>
</workbook>
</file>

<file path=xl/sharedStrings.xml><?xml version="1.0" encoding="utf-8"?>
<sst xmlns="http://schemas.openxmlformats.org/spreadsheetml/2006/main" count="218" uniqueCount="85">
  <si>
    <t>Acidum valproicum 300mg x 30 tabl. powl.</t>
  </si>
  <si>
    <t>Acidum valproicum  500mg x 30 tabl. powl.</t>
  </si>
  <si>
    <t>Clopidogrel 75mg x 28 tabl.</t>
  </si>
  <si>
    <t>Glimepiride 1mg x 30 tabl.</t>
  </si>
  <si>
    <t>Glimepiride 2mg x 30 tabl.</t>
  </si>
  <si>
    <t>Glimepiride 3mg x 30 tabl.</t>
  </si>
  <si>
    <t>Glimepiride 4mg x 30 tabl.</t>
  </si>
  <si>
    <t>Ramipril 2,5mg x 28 tabl.</t>
  </si>
  <si>
    <t>Ramipril 5mg x 28 tabl.</t>
  </si>
  <si>
    <t>Ramipril 10mg x 28 tabl.</t>
  </si>
  <si>
    <t>Calcium Resonium proszek 300g</t>
  </si>
  <si>
    <t xml:space="preserve">Amiodarone 150mg/3ml x 6 amp. </t>
  </si>
  <si>
    <t>Mononit 10mg x 60 tabl.</t>
  </si>
  <si>
    <t>Mononit 20mg x 60 tabl.</t>
  </si>
  <si>
    <t>Mononit Retard 60mg x 30 tabl. o przedłuż. działaniu</t>
  </si>
  <si>
    <t>Rovamycine 3.000.000U.I x 10 tabl.</t>
  </si>
  <si>
    <t>Roxithromycin 150mg x 10 tabl.</t>
  </si>
  <si>
    <t>Clorazepate 5mg x 30 kaps.</t>
  </si>
  <si>
    <t>Clorazepate 10mg x 30 kaps.</t>
  </si>
  <si>
    <t>Lp.</t>
  </si>
  <si>
    <t>Nazwa leku</t>
  </si>
  <si>
    <t>j.m.</t>
  </si>
  <si>
    <t>ilość</t>
  </si>
  <si>
    <t>Cena jednostkowa netto</t>
  </si>
  <si>
    <t>Wartość netto</t>
  </si>
  <si>
    <t>Stawka podatku VAT</t>
  </si>
  <si>
    <t>Wartość brutto</t>
  </si>
  <si>
    <t>6 = 4 x 5</t>
  </si>
  <si>
    <t>8 = 6 + VAT</t>
  </si>
  <si>
    <t>opak.</t>
  </si>
  <si>
    <t>szt.</t>
  </si>
  <si>
    <t>g</t>
  </si>
  <si>
    <t>Mucosolvan płyn do inh. 0.0075g 100ml</t>
  </si>
  <si>
    <t>Insuman Comb 25 Solostar x 5 fiol.</t>
  </si>
  <si>
    <t>Insuman Basal Solostar  300IU/3 ml x 5 fiol.</t>
  </si>
  <si>
    <t>Apidra 100jm/5 wkł x 3ml Solostar x 5 fiol.</t>
  </si>
  <si>
    <t>Lantus 100jm/5 wkł x 3ml Solostar x 5 fiol.</t>
  </si>
  <si>
    <t>Insuman Rapid Solostar 300IU/3 ml xx 5 fiol.</t>
  </si>
  <si>
    <t>x</t>
  </si>
  <si>
    <t>Rovamycine 1.500.000U.I x 10 tabl.</t>
  </si>
  <si>
    <t>Nazwa oferowanego produktu</t>
  </si>
  <si>
    <t>Toujeo Solostar 300 jm./ml, wkł. x 1,5 ml x 10 fiol.</t>
  </si>
  <si>
    <t>Adenocor 3mg/ml inj. x 6 amp.   2ml</t>
  </si>
  <si>
    <r>
      <t>Zamawiający</t>
    </r>
    <r>
      <rPr>
        <b/>
        <sz val="11"/>
        <color indexed="40"/>
        <rFont val="Arial Narrow"/>
        <family val="2"/>
      </rPr>
      <t xml:space="preserve"> nie dopuszcza</t>
    </r>
    <r>
      <rPr>
        <b/>
        <sz val="11"/>
        <rFont val="Arial Narrow"/>
        <family val="2"/>
      </rPr>
      <t>: immunoglobuliny w dawkach 2,5, 5g, 10g i 20g;  immunoglobuliny stabilizowanej proliną; 5% roztworu immunoglobuliny ludzkiej o zawartości IgG powyżej 95%, IgA poniżej 0,05mg/ml (IgA średnie 0,0043mg/ml), stabilizator maltoza</t>
    </r>
  </si>
  <si>
    <t xml:space="preserve">Enoxaparin sodium inj. 80mg x 10 amp.-strz. </t>
  </si>
  <si>
    <t>Enoxaparin sodium inj. 60mg x 10 amp.-strz.</t>
  </si>
  <si>
    <t>Enoxaparin sodiuminj. 40mg x 10 amp.-strz.</t>
  </si>
  <si>
    <t>Acidum valproicum 400mg/4ml x 1 fiol.</t>
  </si>
  <si>
    <r>
      <t xml:space="preserve">Enoxaparin sodium inj. 0,3mg/3ml+ </t>
    </r>
    <r>
      <rPr>
        <b/>
        <sz val="11"/>
        <rFont val="Arial Narrow"/>
        <family val="2"/>
      </rPr>
      <t>ZESTAW! / „zestaw” - 1 fiolka inj. 0,3g / 3ml + strzykawka</t>
    </r>
  </si>
  <si>
    <t>Briliqe 90mg x 56 tabl. rozp. w jamie ustnej</t>
  </si>
  <si>
    <t>Tarivid 200mg x 10 tabl.</t>
  </si>
  <si>
    <t>Targocid inj. 400mg a 3ml x 1 fiol + rozp.</t>
  </si>
  <si>
    <t>Clorazepate inj.20mg/2ml x 5 fiolek</t>
  </si>
  <si>
    <t>Xigduo 5mg+1000mg x 60 tabl powl.</t>
  </si>
  <si>
    <r>
      <t>F</t>
    </r>
    <r>
      <rPr>
        <sz val="11"/>
        <rFont val="Arial Narrow"/>
        <family val="2"/>
      </rPr>
      <t>orxiga10mg x 30 tabl</t>
    </r>
  </si>
  <si>
    <t>Immunoglobulinus intravenosus, roztwór 10%, zawartość IgG ≥ 95-98%, zawartość IgA ≤ 0,14 mg/ml, stabilizator glicyna, dawka:1g, 2,5g, 5g, 10g, 20g, w zależności od potrzeb zamawiającego, posiadający wskazania w leczeniu małopłytkowości.</t>
  </si>
  <si>
    <t>FORMULARZ CENOWY – Zadanie nr 1 – Dostawa leków</t>
  </si>
  <si>
    <t>FORMULARZ CENOWY – Zadanie nr 2 – Dostawa leku Briliqe</t>
  </si>
  <si>
    <t>FORMULARZ CENOWY – Zadanie nr 3 – Dostawa leków</t>
  </si>
  <si>
    <t>Insulin aspart roztwór do wstrzykiwaczy 100j/1ml a 3 ml solo star x 10 penów.</t>
  </si>
  <si>
    <t>FORMULARZ CENOWY – Zadanie nr 4 – Dostawa Enoxaparin</t>
  </si>
  <si>
    <t>Załącznik 2/5 do SIWZ</t>
  </si>
  <si>
    <t>Załącznik 2/1 do SIWZ</t>
  </si>
  <si>
    <t>Załącznik 2/2 do SIWZ</t>
  </si>
  <si>
    <t>Załącznik 2/3 do SIWZ</t>
  </si>
  <si>
    <t>Załącznik 2/4 do SIWZ</t>
  </si>
  <si>
    <t>FORMULARZ CENOWY – Zadanie nr 5 – Dostawa Immunoglobulinus intravenosus</t>
  </si>
  <si>
    <t>FORMULARZ CENOWY – Zadanie nr 6 – Dostawa Mucosolvanu</t>
  </si>
  <si>
    <t>Załącznik 2/6 do SIWZ</t>
  </si>
  <si>
    <t>RAZEM poz. 1 - 32:</t>
  </si>
  <si>
    <t>RAZEM poz. 1 - 2:</t>
  </si>
  <si>
    <t>RAZEM poz. 1 - 3:</t>
  </si>
  <si>
    <t>Załącznik 2/7 do SIWZ</t>
  </si>
  <si>
    <t>FORMULARZ CENOWY – Zadanie nr 7 – Dostawa Enoxaparin</t>
  </si>
  <si>
    <t>Załącznik 2/8 do SIWZ</t>
  </si>
  <si>
    <t>op</t>
  </si>
  <si>
    <t>Amiodarone inj. 0,15g/3ml x 6 amp lub x 5 amp</t>
  </si>
  <si>
    <t>Załącznik 2/9 do SIWZ</t>
  </si>
  <si>
    <t>FORMULARZ CENOWY – Zadanie nr 8 – Dostawa leku Fraxiparine</t>
  </si>
  <si>
    <t>Razem 1- 4</t>
  </si>
  <si>
    <t>Fraxiparine 2850 j.m. a Xa / 03ml x 10 amp.strzyk</t>
  </si>
  <si>
    <t>Fraxiparine 3800 j.m a Xa./ 0,4ml x 10 ampułkostrzykawek</t>
  </si>
  <si>
    <t>Fraxiparine 7600 j.m a Xa./ 0,8ml x 10 ampułkostrzykawek</t>
  </si>
  <si>
    <t>Fraxiparine  5700 j.m a Xa./ 0,6 x 10 ampułkostrzykawek</t>
  </si>
  <si>
    <t>FORMULARZ CENOWY – Zadanie nr 9 – Dostawa leku Amiodarone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</si>
</sst>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&quot;zł&quot;"/>
    <numFmt numFmtId="170" formatCode="#,##0.00\ _z_ł"/>
    <numFmt numFmtId="171" formatCode="_-* #,##0.00\ [$zł-415]_-;\-* #,##0.00\ [$zł-415]_-;_-* &quot;-&quot;??\ [$zł-415]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[$-415]dddd\,\ d\ mmmm\ yyyy"/>
    <numFmt numFmtId="175" formatCode="0########"/>
  </numFmts>
  <fonts count="60">
    <font>
      <sz val="10"/>
      <name val="Arial"/>
      <family val="0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8"/>
      <name val="Arial Narrow"/>
      <family val="2"/>
    </font>
    <font>
      <b/>
      <sz val="11"/>
      <color indexed="40"/>
      <name val="Arial Narrow"/>
      <family val="2"/>
    </font>
    <font>
      <sz val="11"/>
      <color indexed="17"/>
      <name val="Czcionka tekstu podstawowego"/>
      <family val="2"/>
    </font>
    <font>
      <sz val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40"/>
      <name val="Arial Narrow"/>
      <family val="2"/>
    </font>
    <font>
      <b/>
      <sz val="12"/>
      <color indexed="40"/>
      <name val="Arial Narrow"/>
      <family val="2"/>
    </font>
    <font>
      <i/>
      <sz val="10.5"/>
      <color indexed="30"/>
      <name val="Arial Narrow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Arial Narrow"/>
      <family val="2"/>
    </font>
    <font>
      <sz val="12"/>
      <color rgb="FF00B0F0"/>
      <name val="Arial Narrow"/>
      <family val="2"/>
    </font>
    <font>
      <b/>
      <sz val="12"/>
      <color rgb="FF00B0F0"/>
      <name val="Arial Narrow"/>
      <family val="2"/>
    </font>
    <font>
      <i/>
      <sz val="10.5"/>
      <color rgb="FF0070C0"/>
      <name val="Arial Narrow"/>
      <family val="2"/>
    </font>
    <font>
      <b/>
      <sz val="10"/>
      <color rgb="FF00B0F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/>
      <right style="thin"/>
      <top style="medium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30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38" fillId="0" borderId="0">
      <alignment/>
      <protection/>
    </xf>
    <xf numFmtId="0" fontId="49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15" fillId="32" borderId="8" applyNumberFormat="0" applyProtection="0">
      <alignment horizontal="left" vertical="center" indent="1"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3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4" fontId="2" fillId="0" borderId="11" xfId="78" applyFont="1" applyBorder="1" applyAlignment="1">
      <alignment horizontal="center" wrapText="1"/>
    </xf>
    <xf numFmtId="44" fontId="2" fillId="0" borderId="12" xfId="78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9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55" fillId="0" borderId="0" xfId="0" applyFont="1" applyAlignment="1">
      <alignment/>
    </xf>
    <xf numFmtId="0" fontId="2" fillId="0" borderId="13" xfId="0" applyFont="1" applyBorder="1" applyAlignment="1">
      <alignment vertical="center"/>
    </xf>
    <xf numFmtId="0" fontId="8" fillId="0" borderId="0" xfId="0" applyFont="1" applyAlignment="1">
      <alignment/>
    </xf>
    <xf numFmtId="169" fontId="2" fillId="0" borderId="11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71" fontId="2" fillId="0" borderId="13" xfId="0" applyNumberFormat="1" applyFont="1" applyBorder="1" applyAlignment="1">
      <alignment horizontal="right" wrapText="1"/>
    </xf>
    <xf numFmtId="0" fontId="2" fillId="0" borderId="13" xfId="0" applyNumberFormat="1" applyFont="1" applyBorder="1" applyAlignment="1">
      <alignment horizontal="center" wrapText="1"/>
    </xf>
    <xf numFmtId="171" fontId="2" fillId="0" borderId="13" xfId="0" applyNumberFormat="1" applyFont="1" applyBorder="1" applyAlignment="1">
      <alignment horizontal="right" vertical="center" wrapText="1"/>
    </xf>
    <xf numFmtId="0" fontId="58" fillId="0" borderId="0" xfId="0" applyFont="1" applyAlignment="1">
      <alignment/>
    </xf>
    <xf numFmtId="0" fontId="1" fillId="35" borderId="14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9" fontId="1" fillId="35" borderId="11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wrapText="1"/>
    </xf>
    <xf numFmtId="44" fontId="3" fillId="35" borderId="15" xfId="78" applyFont="1" applyFill="1" applyBorder="1" applyAlignment="1">
      <alignment horizontal="center" wrapText="1"/>
    </xf>
    <xf numFmtId="44" fontId="3" fillId="35" borderId="16" xfId="78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9" fontId="2" fillId="0" borderId="17" xfId="0" applyNumberFormat="1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171" fontId="2" fillId="0" borderId="17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171" fontId="2" fillId="0" borderId="12" xfId="0" applyNumberFormat="1" applyFont="1" applyBorder="1" applyAlignment="1">
      <alignment horizontal="right" wrapText="1"/>
    </xf>
    <xf numFmtId="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1" fillId="35" borderId="18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2" fillId="35" borderId="21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2" fillId="35" borderId="22" xfId="0" applyFont="1" applyFill="1" applyBorder="1" applyAlignment="1">
      <alignment horizontal="center" vertical="center" wrapText="1"/>
    </xf>
    <xf numFmtId="0" fontId="12" fillId="35" borderId="23" xfId="0" applyFont="1" applyFill="1" applyBorder="1" applyAlignment="1">
      <alignment horizontal="center" vertical="center" wrapText="1"/>
    </xf>
    <xf numFmtId="44" fontId="2" fillId="0" borderId="13" xfId="78" applyFont="1" applyBorder="1" applyAlignment="1">
      <alignment horizontal="right" wrapText="1"/>
    </xf>
    <xf numFmtId="44" fontId="2" fillId="0" borderId="17" xfId="78" applyFont="1" applyBorder="1" applyAlignment="1">
      <alignment horizontal="right" wrapText="1"/>
    </xf>
    <xf numFmtId="44" fontId="4" fillId="35" borderId="15" xfId="78" applyFont="1" applyFill="1" applyBorder="1" applyAlignment="1">
      <alignment horizontal="right" wrapText="1"/>
    </xf>
    <xf numFmtId="44" fontId="4" fillId="35" borderId="16" xfId="78" applyFont="1" applyFill="1" applyBorder="1" applyAlignment="1">
      <alignment horizontal="right" wrapText="1"/>
    </xf>
    <xf numFmtId="44" fontId="2" fillId="0" borderId="12" xfId="78" applyFont="1" applyBorder="1" applyAlignment="1">
      <alignment horizontal="right" wrapText="1"/>
    </xf>
    <xf numFmtId="44" fontId="2" fillId="36" borderId="11" xfId="78" applyFont="1" applyFill="1" applyBorder="1" applyAlignment="1">
      <alignment horizontal="right" vertical="center" wrapText="1"/>
    </xf>
    <xf numFmtId="44" fontId="2" fillId="36" borderId="12" xfId="78" applyFont="1" applyFill="1" applyBorder="1" applyAlignment="1">
      <alignment horizontal="right" vertical="center" wrapText="1"/>
    </xf>
    <xf numFmtId="0" fontId="11" fillId="0" borderId="0" xfId="0" applyFont="1" applyAlignment="1">
      <alignment horizontal="left"/>
    </xf>
    <xf numFmtId="9" fontId="3" fillId="0" borderId="11" xfId="0" applyNumberFormat="1" applyFont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171" fontId="5" fillId="0" borderId="11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171" fontId="5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171" fontId="2" fillId="0" borderId="25" xfId="0" applyNumberFormat="1" applyFont="1" applyBorder="1" applyAlignment="1">
      <alignment horizontal="right" wrapText="1"/>
    </xf>
    <xf numFmtId="44" fontId="2" fillId="0" borderId="25" xfId="78" applyFont="1" applyBorder="1" applyAlignment="1">
      <alignment horizontal="right" wrapText="1"/>
    </xf>
    <xf numFmtId="9" fontId="2" fillId="0" borderId="25" xfId="0" applyNumberFormat="1" applyFont="1" applyBorder="1" applyAlignment="1">
      <alignment horizontal="center" wrapText="1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/>
    </xf>
    <xf numFmtId="0" fontId="2" fillId="37" borderId="30" xfId="0" applyFont="1" applyFill="1" applyBorder="1" applyAlignment="1">
      <alignment/>
    </xf>
    <xf numFmtId="0" fontId="1" fillId="37" borderId="18" xfId="0" applyFont="1" applyFill="1" applyBorder="1" applyAlignment="1">
      <alignment horizontal="center" vertical="center" wrapText="1"/>
    </xf>
    <xf numFmtId="0" fontId="12" fillId="37" borderId="15" xfId="0" applyFont="1" applyFill="1" applyBorder="1" applyAlignment="1">
      <alignment horizontal="center" vertical="center" wrapText="1"/>
    </xf>
    <xf numFmtId="0" fontId="12" fillId="37" borderId="19" xfId="0" applyFont="1" applyFill="1" applyBorder="1" applyAlignment="1">
      <alignment horizontal="center" vertical="center" wrapText="1"/>
    </xf>
    <xf numFmtId="0" fontId="12" fillId="37" borderId="16" xfId="0" applyFont="1" applyFill="1" applyBorder="1" applyAlignment="1">
      <alignment horizontal="center" vertical="center" wrapText="1"/>
    </xf>
    <xf numFmtId="0" fontId="1" fillId="37" borderId="20" xfId="0" applyFont="1" applyFill="1" applyBorder="1" applyAlignment="1">
      <alignment horizontal="center" vertical="center" wrapText="1"/>
    </xf>
    <xf numFmtId="0" fontId="12" fillId="37" borderId="21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12" fillId="37" borderId="22" xfId="0" applyFont="1" applyFill="1" applyBorder="1" applyAlignment="1">
      <alignment horizontal="center" vertical="center" wrapText="1"/>
    </xf>
    <xf numFmtId="0" fontId="12" fillId="37" borderId="23" xfId="0" applyFont="1" applyFill="1" applyBorder="1" applyAlignment="1">
      <alignment horizontal="center" vertical="center" wrapText="1"/>
    </xf>
    <xf numFmtId="44" fontId="3" fillId="37" borderId="31" xfId="0" applyNumberFormat="1" applyFont="1" applyFill="1" applyBorder="1" applyAlignment="1">
      <alignment horizontal="center"/>
    </xf>
    <xf numFmtId="0" fontId="3" fillId="37" borderId="31" xfId="0" applyFont="1" applyFill="1" applyBorder="1" applyAlignment="1">
      <alignment horizontal="center"/>
    </xf>
    <xf numFmtId="0" fontId="57" fillId="0" borderId="0" xfId="0" applyFont="1" applyAlignment="1">
      <alignment horizontal="left"/>
    </xf>
    <xf numFmtId="0" fontId="4" fillId="35" borderId="18" xfId="0" applyFont="1" applyFill="1" applyBorder="1" applyAlignment="1">
      <alignment horizontal="right" wrapText="1"/>
    </xf>
    <xf numFmtId="0" fontId="4" fillId="35" borderId="32" xfId="0" applyFont="1" applyFill="1" applyBorder="1" applyAlignment="1">
      <alignment horizontal="right" wrapText="1"/>
    </xf>
    <xf numFmtId="0" fontId="4" fillId="35" borderId="33" xfId="0" applyFont="1" applyFill="1" applyBorder="1" applyAlignment="1">
      <alignment horizontal="right" wrapText="1"/>
    </xf>
    <xf numFmtId="0" fontId="59" fillId="0" borderId="0" xfId="0" applyFont="1" applyAlignment="1">
      <alignment horizontal="right" vertical="center"/>
    </xf>
    <xf numFmtId="0" fontId="57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3" fillId="37" borderId="34" xfId="0" applyFont="1" applyFill="1" applyBorder="1" applyAlignment="1">
      <alignment horizontal="center"/>
    </xf>
    <xf numFmtId="0" fontId="3" fillId="37" borderId="31" xfId="0" applyFont="1" applyFill="1" applyBorder="1" applyAlignment="1">
      <alignment horizontal="center"/>
    </xf>
  </cellXfs>
  <cellStyles count="7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Dobre 2" xfId="42"/>
    <cellStyle name="Dobre 3" xfId="43"/>
    <cellStyle name="Comma" xfId="44"/>
    <cellStyle name="Comma [0]" xfId="45"/>
    <cellStyle name="Dziesiętny 2" xfId="46"/>
    <cellStyle name="Dziesiętny 2 2" xfId="47"/>
    <cellStyle name="Dziesiętny 3" xfId="48"/>
    <cellStyle name="Dziesiętny 4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_BO_2 2" xfId="58"/>
    <cellStyle name="Normalny 2" xfId="59"/>
    <cellStyle name="Normalny 2 2" xfId="60"/>
    <cellStyle name="Normalny 3" xfId="61"/>
    <cellStyle name="Normalny 4" xfId="62"/>
    <cellStyle name="Normalny 5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4" xfId="71"/>
    <cellStyle name="SAPBEXstdItem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Walutowy 2 2" xfId="81"/>
    <cellStyle name="Walutowy 3" xfId="82"/>
    <cellStyle name="Złe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90" zoomScalePageLayoutView="0" workbookViewId="0" topLeftCell="A1">
      <selection activeCell="H21" sqref="H21"/>
    </sheetView>
  </sheetViews>
  <sheetFormatPr defaultColWidth="9.140625" defaultRowHeight="12.75"/>
  <cols>
    <col min="1" max="1" width="5.8515625" style="4" customWidth="1"/>
    <col min="2" max="2" width="47.421875" style="4" customWidth="1"/>
    <col min="3" max="5" width="9.140625" style="4" customWidth="1"/>
    <col min="6" max="6" width="11.57421875" style="4" customWidth="1"/>
    <col min="7" max="7" width="9.140625" style="4" customWidth="1"/>
    <col min="8" max="8" width="12.8515625" style="4" customWidth="1"/>
    <col min="9" max="9" width="22.8515625" style="4" customWidth="1"/>
    <col min="10" max="16384" width="9.140625" style="4" customWidth="1"/>
  </cols>
  <sheetData>
    <row r="1" spans="1:9" ht="16.5">
      <c r="A1" s="5"/>
      <c r="F1" s="23"/>
      <c r="H1" s="105" t="s">
        <v>62</v>
      </c>
      <c r="I1" s="105"/>
    </row>
    <row r="2" spans="1:2" s="26" customFormat="1" ht="15.75">
      <c r="A2" s="29" t="s">
        <v>56</v>
      </c>
      <c r="B2" s="25"/>
    </row>
    <row r="3" ht="17.25" thickBot="1"/>
    <row r="4" spans="1:9" s="13" customFormat="1" ht="39" thickBot="1">
      <c r="A4" s="34" t="s">
        <v>19</v>
      </c>
      <c r="B4" s="36" t="s">
        <v>20</v>
      </c>
      <c r="C4" s="36" t="s">
        <v>21</v>
      </c>
      <c r="D4" s="36" t="s">
        <v>22</v>
      </c>
      <c r="E4" s="36" t="s">
        <v>23</v>
      </c>
      <c r="F4" s="36" t="s">
        <v>24</v>
      </c>
      <c r="G4" s="36" t="s">
        <v>25</v>
      </c>
      <c r="H4" s="37" t="s">
        <v>26</v>
      </c>
      <c r="I4" s="37" t="s">
        <v>40</v>
      </c>
    </row>
    <row r="5" spans="1:9" s="13" customFormat="1" ht="13.5" thickBot="1">
      <c r="A5" s="35">
        <v>1</v>
      </c>
      <c r="B5" s="38">
        <v>2</v>
      </c>
      <c r="C5" s="38">
        <v>3</v>
      </c>
      <c r="D5" s="38">
        <v>4</v>
      </c>
      <c r="E5" s="38">
        <v>5</v>
      </c>
      <c r="F5" s="38" t="s">
        <v>27</v>
      </c>
      <c r="G5" s="40">
        <v>0.08</v>
      </c>
      <c r="H5" s="39" t="s">
        <v>28</v>
      </c>
      <c r="I5" s="39">
        <v>9</v>
      </c>
    </row>
    <row r="6" spans="1:9" s="13" customFormat="1" ht="26.25" customHeight="1" thickBot="1">
      <c r="A6" s="71">
        <v>1</v>
      </c>
      <c r="B6" s="72" t="s">
        <v>53</v>
      </c>
      <c r="C6" s="73" t="s">
        <v>29</v>
      </c>
      <c r="D6" s="73">
        <v>20</v>
      </c>
      <c r="E6" s="74"/>
      <c r="F6" s="74">
        <f>D6*E6</f>
        <v>0</v>
      </c>
      <c r="G6" s="75"/>
      <c r="H6" s="76">
        <f>(F6*G6)+F6</f>
        <v>0</v>
      </c>
      <c r="I6" s="77"/>
    </row>
    <row r="7" spans="1:9" s="13" customFormat="1" ht="22.5" customHeight="1" thickBot="1">
      <c r="A7" s="71">
        <v>2</v>
      </c>
      <c r="B7" s="78" t="s">
        <v>54</v>
      </c>
      <c r="C7" s="73" t="s">
        <v>29</v>
      </c>
      <c r="D7" s="73">
        <v>20</v>
      </c>
      <c r="E7" s="74"/>
      <c r="F7" s="74">
        <f>D7*E7</f>
        <v>0</v>
      </c>
      <c r="G7" s="75"/>
      <c r="H7" s="76">
        <f>(F7*G7)+F7</f>
        <v>0</v>
      </c>
      <c r="I7" s="77"/>
    </row>
    <row r="8" spans="1:8" ht="17.25" thickBot="1">
      <c r="A8" s="102" t="s">
        <v>70</v>
      </c>
      <c r="B8" s="103"/>
      <c r="C8" s="103"/>
      <c r="D8" s="103"/>
      <c r="E8" s="104"/>
      <c r="F8" s="42">
        <f>SUM(F6:F7)</f>
        <v>0</v>
      </c>
      <c r="G8" s="41" t="s">
        <v>38</v>
      </c>
      <c r="H8" s="43">
        <f>SUM(H6:H7)</f>
        <v>0</v>
      </c>
    </row>
    <row r="9" ht="16.5">
      <c r="A9" s="1"/>
    </row>
    <row r="11" ht="16.5">
      <c r="B11" s="33"/>
    </row>
  </sheetData>
  <sheetProtection/>
  <mergeCells count="2">
    <mergeCell ref="A8:E8"/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90" zoomScalePageLayoutView="0" workbookViewId="0" topLeftCell="A1">
      <selection activeCell="E22" sqref="E22"/>
    </sheetView>
  </sheetViews>
  <sheetFormatPr defaultColWidth="9.140625" defaultRowHeight="12.75"/>
  <cols>
    <col min="1" max="1" width="5.8515625" style="4" customWidth="1"/>
    <col min="2" max="2" width="47.421875" style="4" customWidth="1"/>
    <col min="3" max="5" width="9.140625" style="4" customWidth="1"/>
    <col min="6" max="6" width="11.57421875" style="4" customWidth="1"/>
    <col min="7" max="7" width="9.140625" style="4" customWidth="1"/>
    <col min="8" max="8" width="12.8515625" style="4" customWidth="1"/>
    <col min="9" max="9" width="22.8515625" style="4" customWidth="1"/>
    <col min="10" max="16384" width="9.140625" style="4" customWidth="1"/>
  </cols>
  <sheetData>
    <row r="1" spans="1:9" ht="16.5">
      <c r="A1" s="5"/>
      <c r="F1" s="23"/>
      <c r="H1" s="105" t="s">
        <v>63</v>
      </c>
      <c r="I1" s="105"/>
    </row>
    <row r="2" spans="1:2" s="26" customFormat="1" ht="15.75">
      <c r="A2" s="29" t="s">
        <v>57</v>
      </c>
      <c r="B2" s="25"/>
    </row>
    <row r="3" ht="17.25" thickBot="1"/>
    <row r="4" spans="1:9" s="13" customFormat="1" ht="39" thickBot="1">
      <c r="A4" s="34" t="s">
        <v>19</v>
      </c>
      <c r="B4" s="36" t="s">
        <v>20</v>
      </c>
      <c r="C4" s="36" t="s">
        <v>21</v>
      </c>
      <c r="D4" s="36" t="s">
        <v>22</v>
      </c>
      <c r="E4" s="36" t="s">
        <v>23</v>
      </c>
      <c r="F4" s="36" t="s">
        <v>24</v>
      </c>
      <c r="G4" s="36" t="s">
        <v>25</v>
      </c>
      <c r="H4" s="37" t="s">
        <v>26</v>
      </c>
      <c r="I4" s="37" t="s">
        <v>40</v>
      </c>
    </row>
    <row r="5" spans="1:9" s="13" customFormat="1" ht="13.5" thickBot="1">
      <c r="A5" s="35">
        <v>1</v>
      </c>
      <c r="B5" s="38">
        <v>2</v>
      </c>
      <c r="C5" s="38">
        <v>3</v>
      </c>
      <c r="D5" s="38">
        <v>4</v>
      </c>
      <c r="E5" s="38">
        <v>5</v>
      </c>
      <c r="F5" s="38" t="s">
        <v>27</v>
      </c>
      <c r="G5" s="40">
        <v>0.08</v>
      </c>
      <c r="H5" s="39" t="s">
        <v>28</v>
      </c>
      <c r="I5" s="39">
        <v>9</v>
      </c>
    </row>
    <row r="6" spans="1:9" ht="29.25" customHeight="1" thickBot="1">
      <c r="A6" s="2">
        <v>1</v>
      </c>
      <c r="B6" s="3" t="s">
        <v>49</v>
      </c>
      <c r="C6" s="2" t="s">
        <v>29</v>
      </c>
      <c r="D6" s="2">
        <v>30</v>
      </c>
      <c r="E6" s="8"/>
      <c r="F6" s="8">
        <f>(D6*E6)</f>
        <v>0</v>
      </c>
      <c r="G6" s="70"/>
      <c r="H6" s="9">
        <f>(F6*G6)+F6</f>
        <v>0</v>
      </c>
      <c r="I6" s="20"/>
    </row>
    <row r="7" ht="16.5">
      <c r="A7" s="1"/>
    </row>
    <row r="9" ht="16.5">
      <c r="B9" s="33"/>
    </row>
  </sheetData>
  <sheetProtection/>
  <mergeCells count="1"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="90" zoomScaleSheetLayoutView="90" zoomScalePageLayoutView="0" workbookViewId="0" topLeftCell="A16">
      <selection activeCell="J16" sqref="J16"/>
    </sheetView>
  </sheetViews>
  <sheetFormatPr defaultColWidth="9.140625" defaultRowHeight="12.75"/>
  <cols>
    <col min="1" max="1" width="5.00390625" style="4" customWidth="1"/>
    <col min="2" max="2" width="42.7109375" style="4" customWidth="1"/>
    <col min="3" max="4" width="9.140625" style="4" customWidth="1"/>
    <col min="5" max="5" width="12.8515625" style="4" customWidth="1"/>
    <col min="6" max="6" width="12.421875" style="4" customWidth="1"/>
    <col min="7" max="7" width="9.140625" style="4" customWidth="1"/>
    <col min="8" max="8" width="13.7109375" style="4" customWidth="1"/>
    <col min="9" max="9" width="22.140625" style="4" customWidth="1"/>
    <col min="10" max="16384" width="9.140625" style="4" customWidth="1"/>
  </cols>
  <sheetData>
    <row r="1" spans="1:9" ht="16.5">
      <c r="A1" s="7"/>
      <c r="H1" s="105" t="s">
        <v>64</v>
      </c>
      <c r="I1" s="105"/>
    </row>
    <row r="2" spans="1:3" s="28" customFormat="1" ht="15.75">
      <c r="A2" s="101" t="s">
        <v>58</v>
      </c>
      <c r="B2" s="69"/>
      <c r="C2" s="26"/>
    </row>
    <row r="3" ht="17.25" thickBot="1">
      <c r="A3" s="6"/>
    </row>
    <row r="4" spans="1:9" s="13" customFormat="1" ht="39" thickBot="1">
      <c r="A4" s="53" t="s">
        <v>19</v>
      </c>
      <c r="B4" s="54" t="s">
        <v>20</v>
      </c>
      <c r="C4" s="54" t="s">
        <v>21</v>
      </c>
      <c r="D4" s="54" t="s">
        <v>22</v>
      </c>
      <c r="E4" s="54" t="s">
        <v>23</v>
      </c>
      <c r="F4" s="54" t="s">
        <v>24</v>
      </c>
      <c r="G4" s="54" t="s">
        <v>25</v>
      </c>
      <c r="H4" s="55" t="s">
        <v>26</v>
      </c>
      <c r="I4" s="56" t="s">
        <v>40</v>
      </c>
    </row>
    <row r="5" spans="1:9" s="13" customFormat="1" ht="13.5" thickBot="1">
      <c r="A5" s="57">
        <v>1</v>
      </c>
      <c r="B5" s="58">
        <v>2</v>
      </c>
      <c r="C5" s="58">
        <v>3</v>
      </c>
      <c r="D5" s="58">
        <v>4</v>
      </c>
      <c r="E5" s="58">
        <v>5</v>
      </c>
      <c r="F5" s="58" t="s">
        <v>27</v>
      </c>
      <c r="G5" s="59">
        <v>7</v>
      </c>
      <c r="H5" s="60" t="s">
        <v>28</v>
      </c>
      <c r="I5" s="61">
        <v>9</v>
      </c>
    </row>
    <row r="6" spans="1:9" ht="17.25" thickBot="1">
      <c r="A6" s="48">
        <v>1</v>
      </c>
      <c r="B6" s="49" t="s">
        <v>0</v>
      </c>
      <c r="C6" s="48" t="s">
        <v>29</v>
      </c>
      <c r="D6" s="48">
        <v>64</v>
      </c>
      <c r="E6" s="50"/>
      <c r="F6" s="66">
        <f aca="true" t="shared" si="0" ref="F6:F37">D6*E6</f>
        <v>0</v>
      </c>
      <c r="G6" s="51"/>
      <c r="H6" s="66">
        <f>(F6*G6)+F6</f>
        <v>0</v>
      </c>
      <c r="I6" s="52"/>
    </row>
    <row r="7" spans="1:9" ht="17.25" thickBot="1">
      <c r="A7" s="15">
        <v>2</v>
      </c>
      <c r="B7" s="19" t="s">
        <v>1</v>
      </c>
      <c r="C7" s="15" t="s">
        <v>29</v>
      </c>
      <c r="D7" s="15">
        <v>48</v>
      </c>
      <c r="E7" s="30"/>
      <c r="F7" s="62">
        <f t="shared" si="0"/>
        <v>0</v>
      </c>
      <c r="G7" s="18"/>
      <c r="H7" s="62">
        <f>(F7*G7)+F7</f>
        <v>0</v>
      </c>
      <c r="I7" s="20"/>
    </row>
    <row r="8" spans="1:9" ht="17.25" thickBot="1">
      <c r="A8" s="48">
        <v>3</v>
      </c>
      <c r="B8" s="19" t="s">
        <v>47</v>
      </c>
      <c r="C8" s="15" t="s">
        <v>29</v>
      </c>
      <c r="D8" s="15">
        <v>400</v>
      </c>
      <c r="E8" s="30"/>
      <c r="F8" s="62">
        <f t="shared" si="0"/>
        <v>0</v>
      </c>
      <c r="G8" s="18"/>
      <c r="H8" s="62">
        <f aca="true" t="shared" si="1" ref="H8:H36">(F8*G8)+F8</f>
        <v>0</v>
      </c>
      <c r="I8" s="20"/>
    </row>
    <row r="9" spans="1:9" ht="17.25" thickBot="1">
      <c r="A9" s="15">
        <v>4</v>
      </c>
      <c r="B9" s="19" t="s">
        <v>2</v>
      </c>
      <c r="C9" s="15" t="s">
        <v>29</v>
      </c>
      <c r="D9" s="15">
        <v>300</v>
      </c>
      <c r="E9" s="30"/>
      <c r="F9" s="62">
        <f t="shared" si="0"/>
        <v>0</v>
      </c>
      <c r="G9" s="18"/>
      <c r="H9" s="62">
        <f t="shared" si="1"/>
        <v>0</v>
      </c>
      <c r="I9" s="20"/>
    </row>
    <row r="10" spans="1:9" ht="17.25" thickBot="1">
      <c r="A10" s="48">
        <v>5</v>
      </c>
      <c r="B10" s="19" t="s">
        <v>41</v>
      </c>
      <c r="C10" s="15" t="s">
        <v>29</v>
      </c>
      <c r="D10" s="15">
        <v>5</v>
      </c>
      <c r="E10" s="30"/>
      <c r="F10" s="62">
        <f t="shared" si="0"/>
        <v>0</v>
      </c>
      <c r="G10" s="18"/>
      <c r="H10" s="62">
        <f t="shared" si="1"/>
        <v>0</v>
      </c>
      <c r="I10" s="20"/>
    </row>
    <row r="11" spans="1:9" ht="17.25" thickBot="1">
      <c r="A11" s="15">
        <v>6</v>
      </c>
      <c r="B11" s="19" t="s">
        <v>3</v>
      </c>
      <c r="C11" s="15" t="s">
        <v>29</v>
      </c>
      <c r="D11" s="15">
        <v>30</v>
      </c>
      <c r="E11" s="30"/>
      <c r="F11" s="62">
        <f t="shared" si="0"/>
        <v>0</v>
      </c>
      <c r="G11" s="18"/>
      <c r="H11" s="62">
        <f t="shared" si="1"/>
        <v>0</v>
      </c>
      <c r="I11" s="20"/>
    </row>
    <row r="12" spans="1:9" ht="17.25" thickBot="1">
      <c r="A12" s="48">
        <v>7</v>
      </c>
      <c r="B12" s="19" t="s">
        <v>4</v>
      </c>
      <c r="C12" s="15" t="s">
        <v>29</v>
      </c>
      <c r="D12" s="15">
        <v>30</v>
      </c>
      <c r="E12" s="30"/>
      <c r="F12" s="62">
        <f t="shared" si="0"/>
        <v>0</v>
      </c>
      <c r="G12" s="18"/>
      <c r="H12" s="62">
        <f t="shared" si="1"/>
        <v>0</v>
      </c>
      <c r="I12" s="20"/>
    </row>
    <row r="13" spans="1:9" ht="17.25" thickBot="1">
      <c r="A13" s="15">
        <v>8</v>
      </c>
      <c r="B13" s="19" t="s">
        <v>5</v>
      </c>
      <c r="C13" s="15" t="s">
        <v>29</v>
      </c>
      <c r="D13" s="15">
        <v>20</v>
      </c>
      <c r="E13" s="30"/>
      <c r="F13" s="62">
        <f t="shared" si="0"/>
        <v>0</v>
      </c>
      <c r="G13" s="18"/>
      <c r="H13" s="62">
        <f t="shared" si="1"/>
        <v>0</v>
      </c>
      <c r="I13" s="20"/>
    </row>
    <row r="14" spans="1:9" ht="17.25" thickBot="1">
      <c r="A14" s="48">
        <v>9</v>
      </c>
      <c r="B14" s="19" t="s">
        <v>6</v>
      </c>
      <c r="C14" s="15" t="s">
        <v>29</v>
      </c>
      <c r="D14" s="15">
        <v>20</v>
      </c>
      <c r="E14" s="30"/>
      <c r="F14" s="62">
        <f t="shared" si="0"/>
        <v>0</v>
      </c>
      <c r="G14" s="18"/>
      <c r="H14" s="62">
        <f t="shared" si="1"/>
        <v>0</v>
      </c>
      <c r="I14" s="20"/>
    </row>
    <row r="15" spans="1:9" ht="17.25" thickBot="1">
      <c r="A15" s="15">
        <v>10</v>
      </c>
      <c r="B15" s="19" t="s">
        <v>7</v>
      </c>
      <c r="C15" s="15" t="s">
        <v>29</v>
      </c>
      <c r="D15" s="15">
        <v>260</v>
      </c>
      <c r="E15" s="30"/>
      <c r="F15" s="62">
        <f t="shared" si="0"/>
        <v>0</v>
      </c>
      <c r="G15" s="18"/>
      <c r="H15" s="62">
        <f t="shared" si="1"/>
        <v>0</v>
      </c>
      <c r="I15" s="20"/>
    </row>
    <row r="16" spans="1:9" ht="17.25" thickBot="1">
      <c r="A16" s="48">
        <v>11</v>
      </c>
      <c r="B16" s="19" t="s">
        <v>8</v>
      </c>
      <c r="C16" s="15" t="s">
        <v>29</v>
      </c>
      <c r="D16" s="15">
        <v>450</v>
      </c>
      <c r="E16" s="30"/>
      <c r="F16" s="62">
        <f t="shared" si="0"/>
        <v>0</v>
      </c>
      <c r="G16" s="18"/>
      <c r="H16" s="62">
        <f t="shared" si="1"/>
        <v>0</v>
      </c>
      <c r="I16" s="20"/>
    </row>
    <row r="17" spans="1:9" ht="17.25" thickBot="1">
      <c r="A17" s="15">
        <v>12</v>
      </c>
      <c r="B17" s="19" t="s">
        <v>9</v>
      </c>
      <c r="C17" s="15" t="s">
        <v>29</v>
      </c>
      <c r="D17" s="15">
        <v>300</v>
      </c>
      <c r="E17" s="30"/>
      <c r="F17" s="62">
        <f t="shared" si="0"/>
        <v>0</v>
      </c>
      <c r="G17" s="18"/>
      <c r="H17" s="62">
        <f t="shared" si="1"/>
        <v>0</v>
      </c>
      <c r="I17" s="20"/>
    </row>
    <row r="18" spans="1:9" ht="17.25" thickBot="1">
      <c r="A18" s="48">
        <v>13</v>
      </c>
      <c r="B18" s="19" t="s">
        <v>42</v>
      </c>
      <c r="C18" s="15" t="s">
        <v>29</v>
      </c>
      <c r="D18" s="15">
        <v>15</v>
      </c>
      <c r="E18" s="30"/>
      <c r="F18" s="62">
        <f t="shared" si="0"/>
        <v>0</v>
      </c>
      <c r="G18" s="18"/>
      <c r="H18" s="62">
        <f t="shared" si="1"/>
        <v>0</v>
      </c>
      <c r="I18" s="20"/>
    </row>
    <row r="19" spans="1:9" ht="17.25" thickBot="1">
      <c r="A19" s="15">
        <v>14</v>
      </c>
      <c r="B19" s="19" t="s">
        <v>10</v>
      </c>
      <c r="C19" s="15" t="s">
        <v>30</v>
      </c>
      <c r="D19" s="15">
        <v>12</v>
      </c>
      <c r="E19" s="30"/>
      <c r="F19" s="62">
        <f t="shared" si="0"/>
        <v>0</v>
      </c>
      <c r="G19" s="18"/>
      <c r="H19" s="62">
        <f t="shared" si="1"/>
        <v>0</v>
      </c>
      <c r="I19" s="20"/>
    </row>
    <row r="20" spans="1:9" ht="17.25" thickBot="1">
      <c r="A20" s="48">
        <v>15</v>
      </c>
      <c r="B20" s="19" t="s">
        <v>11</v>
      </c>
      <c r="C20" s="15" t="s">
        <v>29</v>
      </c>
      <c r="D20" s="15">
        <v>200</v>
      </c>
      <c r="E20" s="30"/>
      <c r="F20" s="62">
        <f t="shared" si="0"/>
        <v>0</v>
      </c>
      <c r="G20" s="18"/>
      <c r="H20" s="62">
        <f t="shared" si="1"/>
        <v>0</v>
      </c>
      <c r="I20" s="20"/>
    </row>
    <row r="21" spans="1:9" ht="17.25" thickBot="1">
      <c r="A21" s="15">
        <v>16</v>
      </c>
      <c r="B21" s="19" t="s">
        <v>12</v>
      </c>
      <c r="C21" s="15" t="s">
        <v>29</v>
      </c>
      <c r="D21" s="15">
        <v>10</v>
      </c>
      <c r="E21" s="30"/>
      <c r="F21" s="62">
        <f t="shared" si="0"/>
        <v>0</v>
      </c>
      <c r="G21" s="18"/>
      <c r="H21" s="62">
        <f t="shared" si="1"/>
        <v>0</v>
      </c>
      <c r="I21" s="20"/>
    </row>
    <row r="22" spans="1:9" ht="17.25" thickBot="1">
      <c r="A22" s="48">
        <v>17</v>
      </c>
      <c r="B22" s="19" t="s">
        <v>13</v>
      </c>
      <c r="C22" s="15" t="s">
        <v>29</v>
      </c>
      <c r="D22" s="31">
        <v>30</v>
      </c>
      <c r="E22" s="30"/>
      <c r="F22" s="62">
        <f t="shared" si="0"/>
        <v>0</v>
      </c>
      <c r="G22" s="18"/>
      <c r="H22" s="62">
        <f t="shared" si="1"/>
        <v>0</v>
      </c>
      <c r="I22" s="20"/>
    </row>
    <row r="23" spans="1:9" s="14" customFormat="1" ht="17.25" customHeight="1" thickBot="1">
      <c r="A23" s="15">
        <v>18</v>
      </c>
      <c r="B23" s="17" t="s">
        <v>14</v>
      </c>
      <c r="C23" s="16" t="s">
        <v>29</v>
      </c>
      <c r="D23" s="16">
        <v>30</v>
      </c>
      <c r="E23" s="32"/>
      <c r="F23" s="62">
        <f t="shared" si="0"/>
        <v>0</v>
      </c>
      <c r="G23" s="18"/>
      <c r="H23" s="62">
        <f t="shared" si="1"/>
        <v>0</v>
      </c>
      <c r="I23" s="22"/>
    </row>
    <row r="24" spans="1:9" ht="17.25" thickBot="1">
      <c r="A24" s="48">
        <v>19</v>
      </c>
      <c r="B24" s="19" t="s">
        <v>15</v>
      </c>
      <c r="C24" s="15" t="s">
        <v>29</v>
      </c>
      <c r="D24" s="15">
        <v>50</v>
      </c>
      <c r="E24" s="30"/>
      <c r="F24" s="62">
        <f t="shared" si="0"/>
        <v>0</v>
      </c>
      <c r="G24" s="18"/>
      <c r="H24" s="62">
        <f t="shared" si="1"/>
        <v>0</v>
      </c>
      <c r="I24" s="20"/>
    </row>
    <row r="25" spans="1:9" ht="17.25" thickBot="1">
      <c r="A25" s="15">
        <v>20</v>
      </c>
      <c r="B25" s="19" t="s">
        <v>16</v>
      </c>
      <c r="C25" s="15" t="s">
        <v>29</v>
      </c>
      <c r="D25" s="31">
        <v>10</v>
      </c>
      <c r="E25" s="30"/>
      <c r="F25" s="62">
        <f t="shared" si="0"/>
        <v>0</v>
      </c>
      <c r="G25" s="18"/>
      <c r="H25" s="62">
        <f t="shared" si="1"/>
        <v>0</v>
      </c>
      <c r="I25" s="20"/>
    </row>
    <row r="26" spans="1:9" ht="17.25" thickBot="1">
      <c r="A26" s="48">
        <v>21</v>
      </c>
      <c r="B26" s="19" t="s">
        <v>17</v>
      </c>
      <c r="C26" s="15" t="s">
        <v>29</v>
      </c>
      <c r="D26" s="15">
        <v>280</v>
      </c>
      <c r="E26" s="30"/>
      <c r="F26" s="62">
        <f t="shared" si="0"/>
        <v>0</v>
      </c>
      <c r="G26" s="18"/>
      <c r="H26" s="62">
        <f t="shared" si="1"/>
        <v>0</v>
      </c>
      <c r="I26" s="20"/>
    </row>
    <row r="27" spans="1:9" ht="17.25" thickBot="1">
      <c r="A27" s="15">
        <v>22</v>
      </c>
      <c r="B27" s="19" t="s">
        <v>18</v>
      </c>
      <c r="C27" s="15" t="s">
        <v>29</v>
      </c>
      <c r="D27" s="15">
        <v>30</v>
      </c>
      <c r="E27" s="30"/>
      <c r="F27" s="62">
        <f t="shared" si="0"/>
        <v>0</v>
      </c>
      <c r="G27" s="18"/>
      <c r="H27" s="62">
        <f t="shared" si="1"/>
        <v>0</v>
      </c>
      <c r="I27" s="20"/>
    </row>
    <row r="28" spans="1:9" ht="17.25" thickBot="1">
      <c r="A28" s="48">
        <v>23</v>
      </c>
      <c r="B28" s="19" t="s">
        <v>52</v>
      </c>
      <c r="C28" s="15" t="s">
        <v>29</v>
      </c>
      <c r="D28" s="31">
        <v>45</v>
      </c>
      <c r="E28" s="30"/>
      <c r="F28" s="62">
        <f t="shared" si="0"/>
        <v>0</v>
      </c>
      <c r="G28" s="18"/>
      <c r="H28" s="62">
        <f t="shared" si="1"/>
        <v>0</v>
      </c>
      <c r="I28" s="20"/>
    </row>
    <row r="29" spans="1:9" ht="17.25" thickBot="1">
      <c r="A29" s="15">
        <v>24</v>
      </c>
      <c r="B29" s="19" t="s">
        <v>33</v>
      </c>
      <c r="C29" s="15" t="s">
        <v>29</v>
      </c>
      <c r="D29" s="15">
        <v>15</v>
      </c>
      <c r="E29" s="30"/>
      <c r="F29" s="62">
        <f t="shared" si="0"/>
        <v>0</v>
      </c>
      <c r="G29" s="18"/>
      <c r="H29" s="62">
        <f t="shared" si="1"/>
        <v>0</v>
      </c>
      <c r="I29" s="20"/>
    </row>
    <row r="30" spans="1:9" ht="17.25" thickBot="1">
      <c r="A30" s="48">
        <v>25</v>
      </c>
      <c r="B30" s="19" t="s">
        <v>37</v>
      </c>
      <c r="C30" s="15" t="s">
        <v>29</v>
      </c>
      <c r="D30" s="15">
        <v>15</v>
      </c>
      <c r="E30" s="30"/>
      <c r="F30" s="62">
        <f t="shared" si="0"/>
        <v>0</v>
      </c>
      <c r="G30" s="18"/>
      <c r="H30" s="62">
        <f t="shared" si="1"/>
        <v>0</v>
      </c>
      <c r="I30" s="20"/>
    </row>
    <row r="31" spans="1:9" ht="17.25" thickBot="1">
      <c r="A31" s="15">
        <v>26</v>
      </c>
      <c r="B31" s="19" t="s">
        <v>34</v>
      </c>
      <c r="C31" s="15" t="s">
        <v>29</v>
      </c>
      <c r="D31" s="15">
        <v>20</v>
      </c>
      <c r="E31" s="30"/>
      <c r="F31" s="62">
        <f t="shared" si="0"/>
        <v>0</v>
      </c>
      <c r="G31" s="18"/>
      <c r="H31" s="62">
        <f t="shared" si="1"/>
        <v>0</v>
      </c>
      <c r="I31" s="20"/>
    </row>
    <row r="32" spans="1:9" ht="17.25" thickBot="1">
      <c r="A32" s="48">
        <v>27</v>
      </c>
      <c r="B32" s="19" t="s">
        <v>35</v>
      </c>
      <c r="C32" s="15" t="s">
        <v>29</v>
      </c>
      <c r="D32" s="15">
        <v>10</v>
      </c>
      <c r="E32" s="30"/>
      <c r="F32" s="62">
        <f t="shared" si="0"/>
        <v>0</v>
      </c>
      <c r="G32" s="18"/>
      <c r="H32" s="62">
        <f t="shared" si="1"/>
        <v>0</v>
      </c>
      <c r="I32" s="20"/>
    </row>
    <row r="33" spans="1:9" ht="17.25" thickBot="1">
      <c r="A33" s="15">
        <v>28</v>
      </c>
      <c r="B33" s="19" t="s">
        <v>36</v>
      </c>
      <c r="C33" s="15" t="s">
        <v>29</v>
      </c>
      <c r="D33" s="15">
        <v>30</v>
      </c>
      <c r="E33" s="30"/>
      <c r="F33" s="62">
        <f t="shared" si="0"/>
        <v>0</v>
      </c>
      <c r="G33" s="18"/>
      <c r="H33" s="62">
        <f t="shared" si="1"/>
        <v>0</v>
      </c>
      <c r="I33" s="20"/>
    </row>
    <row r="34" spans="1:9" ht="17.25" thickBot="1">
      <c r="A34" s="48">
        <v>29</v>
      </c>
      <c r="B34" s="19" t="s">
        <v>50</v>
      </c>
      <c r="C34" s="15" t="s">
        <v>29</v>
      </c>
      <c r="D34" s="15">
        <v>100</v>
      </c>
      <c r="E34" s="30"/>
      <c r="F34" s="62">
        <f>D34*E34</f>
        <v>0</v>
      </c>
      <c r="G34" s="18"/>
      <c r="H34" s="62">
        <f>(F34*G34)+F34</f>
        <v>0</v>
      </c>
      <c r="I34" s="20"/>
    </row>
    <row r="35" spans="1:9" ht="17.25" thickBot="1">
      <c r="A35" s="15">
        <v>30</v>
      </c>
      <c r="B35" s="19" t="s">
        <v>51</v>
      </c>
      <c r="C35" s="15" t="s">
        <v>29</v>
      </c>
      <c r="D35" s="15">
        <v>50</v>
      </c>
      <c r="E35" s="30"/>
      <c r="F35" s="62">
        <f>D35*E35</f>
        <v>0</v>
      </c>
      <c r="G35" s="18"/>
      <c r="H35" s="62">
        <f>(F35*G35)+F35</f>
        <v>0</v>
      </c>
      <c r="I35" s="20"/>
    </row>
    <row r="36" spans="1:9" ht="17.25" thickBot="1">
      <c r="A36" s="48">
        <v>31</v>
      </c>
      <c r="B36" s="19" t="s">
        <v>39</v>
      </c>
      <c r="C36" s="15" t="s">
        <v>29</v>
      </c>
      <c r="D36" s="15">
        <v>2</v>
      </c>
      <c r="E36" s="30"/>
      <c r="F36" s="62">
        <f t="shared" si="0"/>
        <v>0</v>
      </c>
      <c r="G36" s="18"/>
      <c r="H36" s="62">
        <f t="shared" si="1"/>
        <v>0</v>
      </c>
      <c r="I36" s="20"/>
    </row>
    <row r="37" spans="1:9" ht="33.75" thickBot="1">
      <c r="A37" s="15">
        <v>32</v>
      </c>
      <c r="B37" s="46" t="s">
        <v>59</v>
      </c>
      <c r="C37" s="44" t="s">
        <v>29</v>
      </c>
      <c r="D37" s="44">
        <v>3</v>
      </c>
      <c r="E37" s="47"/>
      <c r="F37" s="63">
        <f t="shared" si="0"/>
        <v>0</v>
      </c>
      <c r="G37" s="45"/>
      <c r="H37" s="63">
        <f>(F37*G37)+F37</f>
        <v>0</v>
      </c>
      <c r="I37" s="20"/>
    </row>
    <row r="38" spans="1:8" ht="17.25" thickBot="1">
      <c r="A38" s="102" t="s">
        <v>69</v>
      </c>
      <c r="B38" s="103"/>
      <c r="C38" s="103"/>
      <c r="D38" s="103"/>
      <c r="E38" s="104"/>
      <c r="F38" s="64">
        <f>SUM(F6:F37)</f>
        <v>0</v>
      </c>
      <c r="G38" s="41" t="s">
        <v>38</v>
      </c>
      <c r="H38" s="65">
        <f>SUM(H6:H36)</f>
        <v>0</v>
      </c>
    </row>
    <row r="39" ht="16.5">
      <c r="A39" s="1"/>
    </row>
  </sheetData>
  <sheetProtection/>
  <mergeCells count="2">
    <mergeCell ref="A38:E38"/>
    <mergeCell ref="H1:I1"/>
  </mergeCells>
  <printOptions/>
  <pageMargins left="0.25" right="0.25" top="0.75" bottom="0.75" header="0.3" footer="0.3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90" zoomScalePageLayoutView="0" workbookViewId="0" topLeftCell="A1">
      <selection activeCell="G6" sqref="G6:G8"/>
    </sheetView>
  </sheetViews>
  <sheetFormatPr defaultColWidth="9.140625" defaultRowHeight="12.75"/>
  <cols>
    <col min="1" max="1" width="5.00390625" style="4" customWidth="1"/>
    <col min="2" max="2" width="42.7109375" style="4" customWidth="1"/>
    <col min="3" max="4" width="9.140625" style="4" customWidth="1"/>
    <col min="5" max="5" width="12.8515625" style="4" customWidth="1"/>
    <col min="6" max="6" width="12.421875" style="4" customWidth="1"/>
    <col min="7" max="7" width="9.140625" style="4" customWidth="1"/>
    <col min="8" max="8" width="13.7109375" style="4" customWidth="1"/>
    <col min="9" max="9" width="22.140625" style="4" customWidth="1"/>
    <col min="10" max="16384" width="9.140625" style="4" customWidth="1"/>
  </cols>
  <sheetData>
    <row r="1" spans="1:9" ht="16.5">
      <c r="A1" s="7"/>
      <c r="H1" s="105" t="s">
        <v>65</v>
      </c>
      <c r="I1" s="105"/>
    </row>
    <row r="2" spans="1:3" s="28" customFormat="1" ht="15.75">
      <c r="A2" s="101" t="s">
        <v>60</v>
      </c>
      <c r="B2" s="69"/>
      <c r="C2" s="26"/>
    </row>
    <row r="3" ht="17.25" thickBot="1">
      <c r="A3" s="6"/>
    </row>
    <row r="4" spans="1:9" s="13" customFormat="1" ht="39" thickBot="1">
      <c r="A4" s="53" t="s">
        <v>19</v>
      </c>
      <c r="B4" s="54" t="s">
        <v>20</v>
      </c>
      <c r="C4" s="54" t="s">
        <v>21</v>
      </c>
      <c r="D4" s="54" t="s">
        <v>22</v>
      </c>
      <c r="E4" s="54" t="s">
        <v>23</v>
      </c>
      <c r="F4" s="54" t="s">
        <v>24</v>
      </c>
      <c r="G4" s="54" t="s">
        <v>25</v>
      </c>
      <c r="H4" s="55" t="s">
        <v>26</v>
      </c>
      <c r="I4" s="56" t="s">
        <v>40</v>
      </c>
    </row>
    <row r="5" spans="1:9" s="13" customFormat="1" ht="13.5" thickBot="1">
      <c r="A5" s="57">
        <v>1</v>
      </c>
      <c r="B5" s="58">
        <v>2</v>
      </c>
      <c r="C5" s="58">
        <v>3</v>
      </c>
      <c r="D5" s="58">
        <v>4</v>
      </c>
      <c r="E5" s="58">
        <v>5</v>
      </c>
      <c r="F5" s="58" t="s">
        <v>27</v>
      </c>
      <c r="G5" s="59">
        <v>7</v>
      </c>
      <c r="H5" s="60" t="s">
        <v>28</v>
      </c>
      <c r="I5" s="61">
        <v>9</v>
      </c>
    </row>
    <row r="6" spans="1:9" ht="17.25" thickBot="1">
      <c r="A6" s="15">
        <v>1</v>
      </c>
      <c r="B6" s="19" t="s">
        <v>46</v>
      </c>
      <c r="C6" s="15" t="s">
        <v>29</v>
      </c>
      <c r="D6" s="15">
        <v>400</v>
      </c>
      <c r="E6" s="30"/>
      <c r="F6" s="62">
        <f>D6*E6</f>
        <v>0</v>
      </c>
      <c r="G6" s="18"/>
      <c r="H6" s="62">
        <f>(F6*G6)+F6</f>
        <v>0</v>
      </c>
      <c r="I6" s="20"/>
    </row>
    <row r="7" spans="1:9" ht="17.25" thickBot="1">
      <c r="A7" s="15">
        <v>2</v>
      </c>
      <c r="B7" s="19" t="s">
        <v>45</v>
      </c>
      <c r="C7" s="15" t="s">
        <v>29</v>
      </c>
      <c r="D7" s="15">
        <v>260</v>
      </c>
      <c r="E7" s="30"/>
      <c r="F7" s="62">
        <f>D7*E7</f>
        <v>0</v>
      </c>
      <c r="G7" s="18"/>
      <c r="H7" s="62">
        <f>(F7*G7)+F7</f>
        <v>0</v>
      </c>
      <c r="I7" s="20"/>
    </row>
    <row r="8" spans="1:9" ht="17.25" thickBot="1">
      <c r="A8" s="15">
        <v>3</v>
      </c>
      <c r="B8" s="19" t="s">
        <v>44</v>
      </c>
      <c r="C8" s="15" t="s">
        <v>29</v>
      </c>
      <c r="D8" s="15">
        <v>15</v>
      </c>
      <c r="E8" s="30"/>
      <c r="F8" s="62">
        <f>D8*E8</f>
        <v>0</v>
      </c>
      <c r="G8" s="18"/>
      <c r="H8" s="62">
        <f>(F8*G8)+F8</f>
        <v>0</v>
      </c>
      <c r="I8" s="20"/>
    </row>
    <row r="9" spans="1:8" ht="17.25" thickBot="1">
      <c r="A9" s="102" t="s">
        <v>71</v>
      </c>
      <c r="B9" s="103"/>
      <c r="C9" s="103"/>
      <c r="D9" s="103"/>
      <c r="E9" s="104"/>
      <c r="F9" s="64">
        <f>SUM(F6:F8)</f>
        <v>0</v>
      </c>
      <c r="G9" s="41" t="s">
        <v>38</v>
      </c>
      <c r="H9" s="65">
        <f>SUM(H6:H8)</f>
        <v>0</v>
      </c>
    </row>
    <row r="10" ht="16.5">
      <c r="A10" s="1"/>
    </row>
  </sheetData>
  <sheetProtection/>
  <mergeCells count="2">
    <mergeCell ref="H1:I1"/>
    <mergeCell ref="A9:E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90" zoomScalePageLayoutView="0" workbookViewId="0" topLeftCell="A1">
      <selection activeCell="C18" sqref="C18"/>
    </sheetView>
  </sheetViews>
  <sheetFormatPr defaultColWidth="9.140625" defaultRowHeight="12.75"/>
  <cols>
    <col min="1" max="1" width="5.28125" style="4" customWidth="1"/>
    <col min="2" max="2" width="56.7109375" style="4" customWidth="1"/>
    <col min="3" max="4" width="9.140625" style="4" customWidth="1"/>
    <col min="5" max="5" width="12.7109375" style="4" customWidth="1"/>
    <col min="6" max="6" width="12.57421875" style="4" customWidth="1"/>
    <col min="7" max="7" width="9.140625" style="4" customWidth="1"/>
    <col min="8" max="8" width="13.00390625" style="4" customWidth="1"/>
    <col min="9" max="9" width="24.28125" style="4" customWidth="1"/>
    <col min="10" max="16384" width="9.140625" style="4" customWidth="1"/>
  </cols>
  <sheetData>
    <row r="1" spans="1:9" ht="16.5">
      <c r="A1" s="21"/>
      <c r="H1" s="105" t="s">
        <v>61</v>
      </c>
      <c r="I1" s="105"/>
    </row>
    <row r="2" spans="1:8" s="26" customFormat="1" ht="15.75">
      <c r="A2" s="106" t="s">
        <v>66</v>
      </c>
      <c r="B2" s="106"/>
      <c r="C2" s="106"/>
      <c r="D2" s="106"/>
      <c r="E2" s="106"/>
      <c r="F2" s="106"/>
      <c r="G2" s="106"/>
      <c r="H2" s="106"/>
    </row>
    <row r="3" ht="17.25" thickBot="1"/>
    <row r="4" spans="1:9" s="13" customFormat="1" ht="39" thickBot="1">
      <c r="A4" s="34" t="s">
        <v>19</v>
      </c>
      <c r="B4" s="36" t="s">
        <v>20</v>
      </c>
      <c r="C4" s="36" t="s">
        <v>21</v>
      </c>
      <c r="D4" s="36" t="s">
        <v>22</v>
      </c>
      <c r="E4" s="36" t="s">
        <v>23</v>
      </c>
      <c r="F4" s="36" t="s">
        <v>24</v>
      </c>
      <c r="G4" s="36" t="s">
        <v>25</v>
      </c>
      <c r="H4" s="37" t="s">
        <v>26</v>
      </c>
      <c r="I4" s="37" t="s">
        <v>40</v>
      </c>
    </row>
    <row r="5" spans="1:9" s="13" customFormat="1" ht="13.5" thickBot="1">
      <c r="A5" s="35">
        <v>1</v>
      </c>
      <c r="B5" s="38">
        <v>2</v>
      </c>
      <c r="C5" s="38">
        <v>3</v>
      </c>
      <c r="D5" s="38">
        <v>4</v>
      </c>
      <c r="E5" s="38">
        <v>5</v>
      </c>
      <c r="F5" s="38" t="s">
        <v>27</v>
      </c>
      <c r="G5" s="35">
        <v>7</v>
      </c>
      <c r="H5" s="39" t="s">
        <v>28</v>
      </c>
      <c r="I5" s="39">
        <v>9</v>
      </c>
    </row>
    <row r="6" spans="1:9" ht="66.75" thickBot="1">
      <c r="A6" s="10">
        <v>1</v>
      </c>
      <c r="B6" s="11" t="s">
        <v>55</v>
      </c>
      <c r="C6" s="10" t="s">
        <v>31</v>
      </c>
      <c r="D6" s="10">
        <v>100</v>
      </c>
      <c r="E6" s="24"/>
      <c r="F6" s="67">
        <f>D6*E6</f>
        <v>0</v>
      </c>
      <c r="G6" s="12"/>
      <c r="H6" s="68">
        <f>F6+(F6*G6)</f>
        <v>0</v>
      </c>
      <c r="I6" s="20"/>
    </row>
    <row r="7" spans="1:8" ht="16.5">
      <c r="A7" s="27"/>
      <c r="B7" s="27"/>
      <c r="C7" s="27"/>
      <c r="D7" s="27"/>
      <c r="E7" s="27"/>
      <c r="F7" s="27"/>
      <c r="G7" s="27"/>
      <c r="H7" s="27"/>
    </row>
    <row r="8" spans="1:8" ht="16.5">
      <c r="A8" s="107" t="s">
        <v>43</v>
      </c>
      <c r="B8" s="107"/>
      <c r="C8" s="107"/>
      <c r="D8" s="107"/>
      <c r="E8" s="107"/>
      <c r="F8" s="107"/>
      <c r="G8" s="107"/>
      <c r="H8" s="107"/>
    </row>
    <row r="9" spans="1:8" ht="16.5">
      <c r="A9" s="107"/>
      <c r="B9" s="107"/>
      <c r="C9" s="107"/>
      <c r="D9" s="107"/>
      <c r="E9" s="107"/>
      <c r="F9" s="107"/>
      <c r="G9" s="107"/>
      <c r="H9" s="107"/>
    </row>
  </sheetData>
  <sheetProtection/>
  <mergeCells count="3">
    <mergeCell ref="A2:H2"/>
    <mergeCell ref="A8:H9"/>
    <mergeCell ref="H1:I1"/>
  </mergeCell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90" zoomScalePageLayoutView="0" workbookViewId="0" topLeftCell="A1">
      <selection activeCell="F14" sqref="F14"/>
    </sheetView>
  </sheetViews>
  <sheetFormatPr defaultColWidth="9.140625" defaultRowHeight="12.75"/>
  <cols>
    <col min="1" max="1" width="5.00390625" style="4" customWidth="1"/>
    <col min="2" max="2" width="42.7109375" style="4" customWidth="1"/>
    <col min="3" max="4" width="9.140625" style="4" customWidth="1"/>
    <col min="5" max="5" width="12.8515625" style="4" customWidth="1"/>
    <col min="6" max="6" width="12.421875" style="4" customWidth="1"/>
    <col min="7" max="7" width="9.140625" style="4" customWidth="1"/>
    <col min="8" max="8" width="13.7109375" style="4" customWidth="1"/>
    <col min="9" max="9" width="22.140625" style="4" customWidth="1"/>
    <col min="10" max="16384" width="9.140625" style="4" customWidth="1"/>
  </cols>
  <sheetData>
    <row r="1" spans="1:9" ht="16.5">
      <c r="A1" s="7"/>
      <c r="H1" s="105" t="s">
        <v>68</v>
      </c>
      <c r="I1" s="105"/>
    </row>
    <row r="2" spans="1:3" s="28" customFormat="1" ht="15.75">
      <c r="A2" s="101" t="s">
        <v>67</v>
      </c>
      <c r="B2" s="69"/>
      <c r="C2" s="26"/>
    </row>
    <row r="3" ht="17.25" thickBot="1">
      <c r="A3" s="6"/>
    </row>
    <row r="4" spans="1:9" s="13" customFormat="1" ht="39" thickBot="1">
      <c r="A4" s="53" t="s">
        <v>19</v>
      </c>
      <c r="B4" s="54" t="s">
        <v>20</v>
      </c>
      <c r="C4" s="54" t="s">
        <v>21</v>
      </c>
      <c r="D4" s="54" t="s">
        <v>22</v>
      </c>
      <c r="E4" s="54" t="s">
        <v>23</v>
      </c>
      <c r="F4" s="54" t="s">
        <v>24</v>
      </c>
      <c r="G4" s="54" t="s">
        <v>25</v>
      </c>
      <c r="H4" s="55" t="s">
        <v>26</v>
      </c>
      <c r="I4" s="56" t="s">
        <v>40</v>
      </c>
    </row>
    <row r="5" spans="1:9" s="13" customFormat="1" ht="13.5" thickBot="1">
      <c r="A5" s="57">
        <v>1</v>
      </c>
      <c r="B5" s="58">
        <v>2</v>
      </c>
      <c r="C5" s="58">
        <v>3</v>
      </c>
      <c r="D5" s="58">
        <v>4</v>
      </c>
      <c r="E5" s="58">
        <v>5</v>
      </c>
      <c r="F5" s="58" t="s">
        <v>27</v>
      </c>
      <c r="G5" s="59">
        <v>7</v>
      </c>
      <c r="H5" s="60" t="s">
        <v>28</v>
      </c>
      <c r="I5" s="61">
        <v>9</v>
      </c>
    </row>
    <row r="6" spans="1:9" ht="28.5" customHeight="1" thickBot="1">
      <c r="A6" s="79">
        <v>1</v>
      </c>
      <c r="B6" s="80" t="s">
        <v>32</v>
      </c>
      <c r="C6" s="81" t="s">
        <v>29</v>
      </c>
      <c r="D6" s="81">
        <v>25</v>
      </c>
      <c r="E6" s="82"/>
      <c r="F6" s="83">
        <f>D6*E6</f>
        <v>0</v>
      </c>
      <c r="G6" s="84"/>
      <c r="H6" s="83">
        <f>(F6*G6)+F6</f>
        <v>0</v>
      </c>
      <c r="I6" s="85"/>
    </row>
    <row r="7" ht="16.5">
      <c r="A7" s="1"/>
    </row>
  </sheetData>
  <sheetProtection/>
  <mergeCells count="1"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90" zoomScalePageLayoutView="0" workbookViewId="0" topLeftCell="A1">
      <selection activeCell="F18" sqref="F18"/>
    </sheetView>
  </sheetViews>
  <sheetFormatPr defaultColWidth="9.140625" defaultRowHeight="12.75"/>
  <cols>
    <col min="1" max="1" width="5.00390625" style="4" customWidth="1"/>
    <col min="2" max="2" width="42.7109375" style="4" customWidth="1"/>
    <col min="3" max="4" width="9.140625" style="4" customWidth="1"/>
    <col min="5" max="5" width="12.8515625" style="4" customWidth="1"/>
    <col min="6" max="6" width="12.421875" style="4" customWidth="1"/>
    <col min="7" max="7" width="9.140625" style="4" customWidth="1"/>
    <col min="8" max="8" width="13.7109375" style="4" customWidth="1"/>
    <col min="9" max="9" width="22.140625" style="4" customWidth="1"/>
    <col min="10" max="16384" width="9.140625" style="4" customWidth="1"/>
  </cols>
  <sheetData>
    <row r="1" spans="1:9" ht="16.5">
      <c r="A1" s="7"/>
      <c r="H1" s="105" t="s">
        <v>72</v>
      </c>
      <c r="I1" s="105"/>
    </row>
    <row r="2" spans="1:3" s="28" customFormat="1" ht="15.75">
      <c r="A2" s="101" t="s">
        <v>73</v>
      </c>
      <c r="B2" s="69"/>
      <c r="C2" s="26"/>
    </row>
    <row r="3" ht="17.25" thickBot="1">
      <c r="A3" s="6"/>
    </row>
    <row r="4" spans="1:9" s="13" customFormat="1" ht="39" thickBot="1">
      <c r="A4" s="53" t="s">
        <v>19</v>
      </c>
      <c r="B4" s="54" t="s">
        <v>20</v>
      </c>
      <c r="C4" s="54" t="s">
        <v>21</v>
      </c>
      <c r="D4" s="54" t="s">
        <v>22</v>
      </c>
      <c r="E4" s="54" t="s">
        <v>23</v>
      </c>
      <c r="F4" s="54" t="s">
        <v>24</v>
      </c>
      <c r="G4" s="54" t="s">
        <v>25</v>
      </c>
      <c r="H4" s="55" t="s">
        <v>26</v>
      </c>
      <c r="I4" s="56" t="s">
        <v>40</v>
      </c>
    </row>
    <row r="5" spans="1:9" s="13" customFormat="1" ht="13.5" thickBot="1">
      <c r="A5" s="57">
        <v>1</v>
      </c>
      <c r="B5" s="58">
        <v>2</v>
      </c>
      <c r="C5" s="58">
        <v>3</v>
      </c>
      <c r="D5" s="58">
        <v>4</v>
      </c>
      <c r="E5" s="58">
        <v>5</v>
      </c>
      <c r="F5" s="58" t="s">
        <v>27</v>
      </c>
      <c r="G5" s="59">
        <v>7</v>
      </c>
      <c r="H5" s="60" t="s">
        <v>28</v>
      </c>
      <c r="I5" s="61">
        <v>9</v>
      </c>
    </row>
    <row r="6" spans="1:9" ht="33.75" thickBot="1">
      <c r="A6" s="79">
        <v>1</v>
      </c>
      <c r="B6" s="80" t="s">
        <v>48</v>
      </c>
      <c r="C6" s="81" t="s">
        <v>30</v>
      </c>
      <c r="D6" s="81">
        <v>1200</v>
      </c>
      <c r="E6" s="82"/>
      <c r="F6" s="83">
        <f>D6*E6</f>
        <v>0</v>
      </c>
      <c r="G6" s="84"/>
      <c r="H6" s="83">
        <f>(F6*G6)+F6</f>
        <v>0</v>
      </c>
      <c r="I6" s="85"/>
    </row>
    <row r="7" ht="16.5">
      <c r="A7" s="1"/>
    </row>
  </sheetData>
  <sheetProtection/>
  <mergeCells count="1"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90" zoomScalePageLayoutView="0" workbookViewId="0" topLeftCell="A1">
      <selection activeCell="F19" sqref="F19"/>
    </sheetView>
  </sheetViews>
  <sheetFormatPr defaultColWidth="9.140625" defaultRowHeight="12.75"/>
  <cols>
    <col min="1" max="1" width="5.00390625" style="4" customWidth="1"/>
    <col min="2" max="2" width="42.7109375" style="4" customWidth="1"/>
    <col min="3" max="4" width="9.140625" style="4" customWidth="1"/>
    <col min="5" max="5" width="12.8515625" style="4" customWidth="1"/>
    <col min="6" max="6" width="12.421875" style="4" customWidth="1"/>
    <col min="7" max="7" width="9.140625" style="4" customWidth="1"/>
    <col min="8" max="8" width="13.7109375" style="4" customWidth="1"/>
    <col min="9" max="9" width="22.140625" style="4" customWidth="1"/>
    <col min="10" max="16384" width="9.140625" style="4" customWidth="1"/>
  </cols>
  <sheetData>
    <row r="1" spans="1:9" ht="16.5">
      <c r="A1" s="7"/>
      <c r="H1" s="105" t="s">
        <v>74</v>
      </c>
      <c r="I1" s="105"/>
    </row>
    <row r="2" spans="1:3" s="28" customFormat="1" ht="15.75">
      <c r="A2" s="101" t="s">
        <v>78</v>
      </c>
      <c r="B2" s="69"/>
      <c r="C2" s="26"/>
    </row>
    <row r="3" ht="17.25" thickBot="1">
      <c r="A3" s="6"/>
    </row>
    <row r="4" spans="1:9" s="13" customFormat="1" ht="39" thickBot="1">
      <c r="A4" s="90" t="s">
        <v>19</v>
      </c>
      <c r="B4" s="91" t="s">
        <v>20</v>
      </c>
      <c r="C4" s="91" t="s">
        <v>21</v>
      </c>
      <c r="D4" s="91" t="s">
        <v>22</v>
      </c>
      <c r="E4" s="91" t="s">
        <v>23</v>
      </c>
      <c r="F4" s="91" t="s">
        <v>24</v>
      </c>
      <c r="G4" s="91" t="s">
        <v>25</v>
      </c>
      <c r="H4" s="92" t="s">
        <v>26</v>
      </c>
      <c r="I4" s="93" t="s">
        <v>40</v>
      </c>
    </row>
    <row r="5" spans="1:9" s="13" customFormat="1" ht="13.5" thickBot="1">
      <c r="A5" s="94">
        <v>1</v>
      </c>
      <c r="B5" s="95">
        <v>2</v>
      </c>
      <c r="C5" s="95">
        <v>3</v>
      </c>
      <c r="D5" s="95">
        <v>4</v>
      </c>
      <c r="E5" s="95">
        <v>5</v>
      </c>
      <c r="F5" s="95" t="s">
        <v>27</v>
      </c>
      <c r="G5" s="96">
        <v>7</v>
      </c>
      <c r="H5" s="97" t="s">
        <v>28</v>
      </c>
      <c r="I5" s="98">
        <v>9</v>
      </c>
    </row>
    <row r="6" spans="1:9" ht="17.25" thickBot="1">
      <c r="A6" s="79">
        <v>1</v>
      </c>
      <c r="B6" s="3" t="s">
        <v>80</v>
      </c>
      <c r="C6" s="81" t="s">
        <v>75</v>
      </c>
      <c r="D6" s="81">
        <v>10</v>
      </c>
      <c r="E6" s="82"/>
      <c r="F6" s="83">
        <f>D6*E6</f>
        <v>0</v>
      </c>
      <c r="G6" s="84"/>
      <c r="H6" s="83">
        <f>(F6*G6)+F6</f>
        <v>0</v>
      </c>
      <c r="I6" s="85"/>
    </row>
    <row r="7" spans="1:9" ht="33.75" thickBot="1">
      <c r="A7" s="79">
        <v>2</v>
      </c>
      <c r="B7" s="3" t="s">
        <v>81</v>
      </c>
      <c r="C7" s="81" t="s">
        <v>75</v>
      </c>
      <c r="D7" s="81">
        <v>320</v>
      </c>
      <c r="E7" s="82"/>
      <c r="F7" s="83">
        <f>D7*E7</f>
        <v>0</v>
      </c>
      <c r="G7" s="84"/>
      <c r="H7" s="83">
        <f>(F7*G7)+F7</f>
        <v>0</v>
      </c>
      <c r="I7" s="85"/>
    </row>
    <row r="8" spans="1:9" ht="33.75" thickBot="1">
      <c r="A8" s="79">
        <v>3</v>
      </c>
      <c r="B8" s="3" t="s">
        <v>82</v>
      </c>
      <c r="C8" s="81" t="s">
        <v>75</v>
      </c>
      <c r="D8" s="81">
        <v>10</v>
      </c>
      <c r="E8" s="82"/>
      <c r="F8" s="83">
        <f>D8*E8</f>
        <v>0</v>
      </c>
      <c r="G8" s="84"/>
      <c r="H8" s="83">
        <f>(F8*G8)+F8</f>
        <v>0</v>
      </c>
      <c r="I8" s="85"/>
    </row>
    <row r="9" spans="1:9" ht="33.75" thickBot="1">
      <c r="A9" s="86">
        <v>4</v>
      </c>
      <c r="B9" s="87" t="s">
        <v>83</v>
      </c>
      <c r="C9" s="44" t="s">
        <v>75</v>
      </c>
      <c r="D9" s="44">
        <v>230</v>
      </c>
      <c r="E9" s="47"/>
      <c r="F9" s="63">
        <f>D9*E9</f>
        <v>0</v>
      </c>
      <c r="G9" s="45"/>
      <c r="H9" s="63">
        <f>(F9*G9)+F9</f>
        <v>0</v>
      </c>
      <c r="I9" s="88"/>
    </row>
    <row r="10" spans="1:9" ht="17.25" thickBot="1">
      <c r="A10" s="108" t="s">
        <v>79</v>
      </c>
      <c r="B10" s="109"/>
      <c r="C10" s="109"/>
      <c r="D10" s="109"/>
      <c r="E10" s="109"/>
      <c r="F10" s="99">
        <f>SUM(F6:F9)</f>
        <v>0</v>
      </c>
      <c r="G10" s="100" t="s">
        <v>38</v>
      </c>
      <c r="H10" s="99">
        <f>SUM(H6:H9)</f>
        <v>0</v>
      </c>
      <c r="I10" s="89"/>
    </row>
  </sheetData>
  <sheetProtection/>
  <mergeCells count="2">
    <mergeCell ref="H1:I1"/>
    <mergeCell ref="A10:E1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90" zoomScalePageLayoutView="0" workbookViewId="0" topLeftCell="A1">
      <selection activeCell="I23" sqref="I23"/>
    </sheetView>
  </sheetViews>
  <sheetFormatPr defaultColWidth="9.140625" defaultRowHeight="12.75"/>
  <cols>
    <col min="1" max="1" width="5.00390625" style="4" customWidth="1"/>
    <col min="2" max="2" width="42.7109375" style="4" customWidth="1"/>
    <col min="3" max="4" width="9.140625" style="4" customWidth="1"/>
    <col min="5" max="5" width="12.8515625" style="4" customWidth="1"/>
    <col min="6" max="6" width="12.421875" style="4" customWidth="1"/>
    <col min="7" max="7" width="9.140625" style="4" customWidth="1"/>
    <col min="8" max="8" width="13.7109375" style="4" customWidth="1"/>
    <col min="9" max="9" width="22.140625" style="4" customWidth="1"/>
    <col min="10" max="16384" width="9.140625" style="4" customWidth="1"/>
  </cols>
  <sheetData>
    <row r="1" spans="1:9" ht="16.5">
      <c r="A1" s="7"/>
      <c r="H1" s="105" t="s">
        <v>77</v>
      </c>
      <c r="I1" s="105"/>
    </row>
    <row r="2" spans="1:3" s="28" customFormat="1" ht="15.75">
      <c r="A2" s="101" t="s">
        <v>84</v>
      </c>
      <c r="B2" s="69"/>
      <c r="C2" s="26"/>
    </row>
    <row r="3" ht="17.25" thickBot="1">
      <c r="A3" s="6"/>
    </row>
    <row r="4" spans="1:9" s="13" customFormat="1" ht="39" thickBot="1">
      <c r="A4" s="53" t="s">
        <v>19</v>
      </c>
      <c r="B4" s="54" t="s">
        <v>20</v>
      </c>
      <c r="C4" s="54" t="s">
        <v>21</v>
      </c>
      <c r="D4" s="54" t="s">
        <v>22</v>
      </c>
      <c r="E4" s="54" t="s">
        <v>23</v>
      </c>
      <c r="F4" s="54" t="s">
        <v>24</v>
      </c>
      <c r="G4" s="54" t="s">
        <v>25</v>
      </c>
      <c r="H4" s="55" t="s">
        <v>26</v>
      </c>
      <c r="I4" s="56" t="s">
        <v>40</v>
      </c>
    </row>
    <row r="5" spans="1:9" s="13" customFormat="1" ht="13.5" thickBot="1">
      <c r="A5" s="57">
        <v>1</v>
      </c>
      <c r="B5" s="58">
        <v>2</v>
      </c>
      <c r="C5" s="58">
        <v>3</v>
      </c>
      <c r="D5" s="58">
        <v>4</v>
      </c>
      <c r="E5" s="58">
        <v>5</v>
      </c>
      <c r="F5" s="58" t="s">
        <v>27</v>
      </c>
      <c r="G5" s="59">
        <v>7</v>
      </c>
      <c r="H5" s="60" t="s">
        <v>28</v>
      </c>
      <c r="I5" s="61">
        <v>9</v>
      </c>
    </row>
    <row r="6" spans="1:9" ht="17.25" thickBot="1">
      <c r="A6" s="79">
        <v>1</v>
      </c>
      <c r="B6" s="80" t="s">
        <v>76</v>
      </c>
      <c r="C6" s="81" t="s">
        <v>75</v>
      </c>
      <c r="D6" s="81">
        <v>700</v>
      </c>
      <c r="E6" s="82"/>
      <c r="F6" s="83">
        <f>D6*E6</f>
        <v>0</v>
      </c>
      <c r="G6" s="84"/>
      <c r="H6" s="83">
        <f>(F6*G6)+F6</f>
        <v>0</v>
      </c>
      <c r="I6" s="85"/>
    </row>
    <row r="7" ht="16.5">
      <c r="A7" s="1"/>
    </row>
  </sheetData>
  <sheetProtection/>
  <mergeCells count="1"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iczyrska</dc:creator>
  <cp:keywords/>
  <dc:description/>
  <cp:lastModifiedBy>Rafał Nowakowski</cp:lastModifiedBy>
  <cp:lastPrinted>2021-04-19T07:20:22Z</cp:lastPrinted>
  <dcterms:created xsi:type="dcterms:W3CDTF">2014-09-18T06:23:31Z</dcterms:created>
  <dcterms:modified xsi:type="dcterms:W3CDTF">2021-04-19T07:31:36Z</dcterms:modified>
  <cp:category/>
  <cp:version/>
  <cp:contentType/>
  <cp:contentStatus/>
</cp:coreProperties>
</file>