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.pruss\Desktop\"/>
    </mc:Choice>
  </mc:AlternateContent>
  <xr:revisionPtr revIDLastSave="0" documentId="13_ncr:1_{31DCD0DD-6C1B-4962-8F83-3C0736AFAC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I92" i="2" l="1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49" i="2"/>
  <c r="I44" i="2"/>
  <c r="I43" i="2"/>
  <c r="I38" i="2"/>
  <c r="I33" i="2"/>
  <c r="I32" i="2"/>
  <c r="F94" i="2" s="1"/>
  <c r="L64" i="2" l="1"/>
  <c r="L56" i="2"/>
  <c r="L75" i="2"/>
  <c r="L87" i="2"/>
  <c r="L58" i="2"/>
  <c r="L54" i="2"/>
  <c r="L66" i="2"/>
  <c r="L68" i="2"/>
  <c r="L80" i="2"/>
  <c r="L52" i="2"/>
  <c r="L70" i="2"/>
  <c r="L77" i="2"/>
  <c r="L60" i="2"/>
  <c r="L67" i="2"/>
  <c r="K32" i="2"/>
  <c r="K38" i="2"/>
  <c r="L38" i="2" s="1"/>
  <c r="K44" i="2"/>
  <c r="L44" i="2" s="1"/>
  <c r="K52" i="2"/>
  <c r="K54" i="2"/>
  <c r="K56" i="2"/>
  <c r="K58" i="2"/>
  <c r="K60" i="2"/>
  <c r="K62" i="2"/>
  <c r="L62" i="2" s="1"/>
  <c r="K64" i="2"/>
  <c r="K66" i="2"/>
  <c r="K68" i="2"/>
  <c r="K70" i="2"/>
  <c r="K72" i="2"/>
  <c r="L72" i="2" s="1"/>
  <c r="K74" i="2"/>
  <c r="L74" i="2" s="1"/>
  <c r="K76" i="2"/>
  <c r="L76" i="2" s="1"/>
  <c r="K78" i="2"/>
  <c r="L78" i="2" s="1"/>
  <c r="K80" i="2"/>
  <c r="K82" i="2"/>
  <c r="L82" i="2" s="1"/>
  <c r="K84" i="2"/>
  <c r="L84" i="2" s="1"/>
  <c r="K86" i="2"/>
  <c r="L86" i="2" s="1"/>
  <c r="K88" i="2"/>
  <c r="L88" i="2" s="1"/>
  <c r="K90" i="2"/>
  <c r="L90" i="2" s="1"/>
  <c r="K92" i="2"/>
  <c r="L92" i="2" s="1"/>
  <c r="L32" i="2"/>
  <c r="K33" i="2"/>
  <c r="L33" i="2" s="1"/>
  <c r="K43" i="2"/>
  <c r="L43" i="2" s="1"/>
  <c r="K49" i="2"/>
  <c r="L49" i="2" s="1"/>
  <c r="K53" i="2"/>
  <c r="L53" i="2" s="1"/>
  <c r="K55" i="2"/>
  <c r="L55" i="2" s="1"/>
  <c r="K57" i="2"/>
  <c r="L57" i="2" s="1"/>
  <c r="K59" i="2"/>
  <c r="L59" i="2" s="1"/>
  <c r="K61" i="2"/>
  <c r="L61" i="2" s="1"/>
  <c r="K63" i="2"/>
  <c r="L63" i="2" s="1"/>
  <c r="K65" i="2"/>
  <c r="L65" i="2" s="1"/>
  <c r="K67" i="2"/>
  <c r="K69" i="2"/>
  <c r="L69" i="2" s="1"/>
  <c r="K71" i="2"/>
  <c r="L71" i="2" s="1"/>
  <c r="K73" i="2"/>
  <c r="L73" i="2" s="1"/>
  <c r="K75" i="2"/>
  <c r="K77" i="2"/>
  <c r="K79" i="2"/>
  <c r="L79" i="2" s="1"/>
  <c r="K81" i="2"/>
  <c r="L81" i="2" s="1"/>
  <c r="K83" i="2"/>
  <c r="L83" i="2" s="1"/>
  <c r="K85" i="2"/>
  <c r="L85" i="2" s="1"/>
  <c r="K87" i="2"/>
  <c r="K89" i="2"/>
  <c r="L89" i="2" s="1"/>
  <c r="K91" i="2"/>
  <c r="L91" i="2" s="1"/>
  <c r="F95" i="2" l="1"/>
  <c r="B26" i="2" s="1"/>
</calcChain>
</file>

<file path=xl/sharedStrings.xml><?xml version="1.0" encoding="utf-8"?>
<sst xmlns="http://schemas.openxmlformats.org/spreadsheetml/2006/main" count="275" uniqueCount="180">
  <si>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</si>
  <si>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</si>
  <si>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</si>
  <si>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</si>
  <si>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</si>
  <si>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</si>
  <si>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</si>
  <si>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</si>
  <si>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</si>
  <si>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</si>
  <si>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</si>
  <si>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</si>
  <si>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</si>
  <si>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</si>
  <si>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</si>
  <si>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</si>
  <si>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</si>
  <si>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</si>
  <si>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</si>
  <si>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</si>
  <si>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</si>
  <si>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</si>
  <si>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</si>
  <si>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</si>
  <si>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</si>
  <si>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</si>
  <si>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</si>
  <si>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52</t>
  </si>
  <si>
    <t>WYK-TAL40</t>
  </si>
  <si>
    <t>Zdarcie pokrywy na talerzach 40 cm x 40 cm</t>
  </si>
  <si>
    <t>TSZT</t>
  </si>
  <si>
    <t xml:space="preserve"> 56</t>
  </si>
  <si>
    <t>WYK-TALOK</t>
  </si>
  <si>
    <t>Zdarcie pokrywy na talerzach pod okapem drzewostanu o wymiarach 40 cm x 40 cm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</si>
  <si>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</si>
  <si>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</si>
  <si>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</si>
  <si>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</si>
  <si>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</si>
  <si>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</si>
  <si>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70</t>
  </si>
  <si>
    <t>WYK-PASCP</t>
  </si>
  <si>
    <t>Wyorywanie bruzd pługiem leśnym pod okapem</t>
  </si>
  <si>
    <t>KMTR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</si>
  <si>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</si>
  <si>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</si>
  <si>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</si>
  <si>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</si>
  <si>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</si>
  <si>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</si>
  <si>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</si>
  <si>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</si>
  <si>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</si>
  <si>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</si>
  <si>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</si>
  <si>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</si>
  <si>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101</t>
  </si>
  <si>
    <t>SADZ SADZ</t>
  </si>
  <si>
    <t>Sadzenie jednolatek i wielolatek sadzarką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</si>
  <si>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</si>
  <si>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</si>
  <si>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</si>
  <si>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</si>
  <si>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</si>
  <si>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</si>
  <si>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</si>
  <si>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</si>
  <si>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</si>
  <si>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</si>
  <si>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</si>
  <si>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</si>
  <si>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</si>
  <si>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</si>
  <si>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</si>
  <si>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</si>
  <si>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</si>
  <si>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</si>
  <si>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</si>
  <si>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</si>
  <si>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</si>
  <si>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127</t>
  </si>
  <si>
    <t>ZAB-UPAK</t>
  </si>
  <si>
    <t>Zabezpieczenie upraw przed zwierzyną przez pakułowanie drzewek</t>
  </si>
  <si>
    <t>136</t>
  </si>
  <si>
    <t>KOR-P</t>
  </si>
  <si>
    <t>Korowanie pułapek i niszczenie kory</t>
  </si>
  <si>
    <t>144</t>
  </si>
  <si>
    <t>SZUK-OWA2</t>
  </si>
  <si>
    <t>Próbne poszukiwania owadów w ściole metodą dwóch drzew próbnych</t>
  </si>
  <si>
    <t>SZT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</si>
  <si>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</si>
  <si>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</si>
  <si>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</si>
  <si>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</si>
  <si>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</si>
  <si>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</si>
  <si>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</si>
  <si>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</si>
  <si>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</si>
  <si>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</si>
  <si>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</si>
  <si>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</si>
  <si>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</si>
  <si>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</si>
  <si>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</si>
  <si>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</si>
  <si>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</si>
  <si>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</si>
  <si>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</si>
  <si>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</si>
  <si>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</si>
  <si>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</si>
  <si>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</si>
  <si>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</si>
  <si>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</si>
  <si>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</si>
  <si>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</si>
  <si>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165</t>
  </si>
  <si>
    <t>CZYSZ-BUD</t>
  </si>
  <si>
    <t>Czyszczenie budek lęgowych i schronów dla nietoperzy</t>
  </si>
  <si>
    <t>174</t>
  </si>
  <si>
    <t>DOZ DOG</t>
  </si>
  <si>
    <t>Prace wykonywane ręcznie przy dogaszaniu i dozorowaniu pożarzysk</t>
  </si>
  <si>
    <t>367</t>
  </si>
  <si>
    <t>N-ZSGDNSO</t>
  </si>
  <si>
    <t>Zbiór szyszek z gospodarczych drzewostanów nasiennych sosnowych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</si>
  <si>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</si>
  <si>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</si>
  <si>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</si>
  <si>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</si>
  <si>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</si>
  <si>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</si>
  <si>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</si>
  <si>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</si>
  <si>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</si>
  <si>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</si>
  <si>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</si>
  <si>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</si>
  <si>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</si>
  <si>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401</t>
  </si>
  <si>
    <t>GODZ HH8</t>
  </si>
  <si>
    <t>Prace wykonywane harwesterem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</si>
  <si>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</si>
  <si>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</si>
  <si>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</si>
  <si>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</si>
  <si>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</si>
  <si>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</si>
  <si>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</si>
  <si>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</si>
  <si>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</si>
  <si>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</si>
  <si>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</si>
  <si>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</si>
  <si>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</si>
  <si>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</si>
  <si>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</si>
  <si>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</si>
  <si>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</si>
  <si>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</si>
  <si>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</si>
  <si>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</si>
  <si>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</si>
  <si>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</si>
  <si>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</si>
  <si>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</si>
  <si>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Tuchola w roku 2024''  składamy niniejszym ofertę na pakiet 06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</si>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</sst>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34"/>
  <sheetViews>
    <sheetView tabSelected="1" topLeftCell="A128" workbookViewId="0">
      <selection activeCell="B2" sqref="B2:O13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8" t="s">
        <v>164</v>
      </c>
      <c r="J2" s="38"/>
      <c r="K2" s="38"/>
      <c r="L2" s="38"/>
      <c r="M2" s="38"/>
      <c r="N2" s="38"/>
      <c r="O2" s="38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27"/>
      <c r="C4" s="27"/>
      <c r="D4" s="27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27"/>
      <c r="C6" s="27"/>
      <c r="D6" s="27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27"/>
      <c r="C8" s="27"/>
      <c r="D8" s="27"/>
    </row>
    <row r="9" spans="2:15" s="1" customFormat="1" ht="4.3499999999999996" customHeight="1" x14ac:dyDescent="0.2"/>
    <row r="10" spans="2:15" s="1" customFormat="1" ht="6.95" customHeight="1" x14ac:dyDescent="0.2">
      <c r="B10" s="18" t="s">
        <v>149</v>
      </c>
      <c r="C10" s="18"/>
      <c r="D10" s="18"/>
    </row>
    <row r="11" spans="2:15" s="1" customFormat="1" ht="12.2" customHeight="1" x14ac:dyDescent="0.2">
      <c r="B11" s="18"/>
      <c r="C11" s="18"/>
      <c r="D11" s="18"/>
      <c r="G11" s="36" t="s">
        <v>150</v>
      </c>
      <c r="H11" s="36"/>
      <c r="I11" s="36"/>
      <c r="J11" s="36"/>
      <c r="K11" s="36"/>
      <c r="L11" s="36"/>
      <c r="M11" s="36"/>
      <c r="N11" s="36"/>
    </row>
    <row r="12" spans="2:15" s="1" customFormat="1" ht="7.9" customHeight="1" x14ac:dyDescent="0.2">
      <c r="G12" s="36"/>
      <c r="H12" s="36"/>
      <c r="I12" s="36"/>
      <c r="J12" s="36"/>
      <c r="K12" s="36"/>
      <c r="L12" s="36"/>
      <c r="M12" s="36"/>
      <c r="N12" s="36"/>
    </row>
    <row r="13" spans="2:15" s="1" customFormat="1" ht="20.25" customHeight="1" x14ac:dyDescent="0.2"/>
    <row r="14" spans="2:15" s="1" customFormat="1" ht="24" customHeight="1" x14ac:dyDescent="0.2">
      <c r="E14" s="29" t="s">
        <v>165</v>
      </c>
      <c r="F14" s="29"/>
      <c r="G14" s="29"/>
    </row>
    <row r="15" spans="2:15" s="1" customFormat="1" ht="43.15" customHeight="1" x14ac:dyDescent="0.2"/>
    <row r="16" spans="2:15" s="1" customFormat="1" ht="20.85" customHeight="1" x14ac:dyDescent="0.2">
      <c r="B16" s="14" t="s">
        <v>151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152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153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154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22" t="s">
        <v>166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3" s="1" customFormat="1" ht="2.65" customHeight="1" x14ac:dyDescent="0.2"/>
    <row r="26" spans="2:13" s="1" customFormat="1" ht="50.1" customHeight="1" x14ac:dyDescent="0.2">
      <c r="B26" s="23" t="str">
        <f xml:space="preserve"> "1.  Za wykonanie przedmiotu zamówienia w tym Pakiecie oferujemy następujące wynagrodzenie brutto: " &amp; TEXT(F95,"#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155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7" t="s">
        <v>179</v>
      </c>
      <c r="M31" s="37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746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19.7" customHeight="1" x14ac:dyDescent="0.2">
      <c r="B33" s="5">
        <v>2</v>
      </c>
      <c r="C33" s="6" t="s">
        <v>14</v>
      </c>
      <c r="D33" s="6" t="s">
        <v>15</v>
      </c>
      <c r="E33" s="7" t="s">
        <v>16</v>
      </c>
      <c r="F33" s="6" t="s">
        <v>13</v>
      </c>
      <c r="G33" s="8">
        <v>1372</v>
      </c>
      <c r="H33" s="10">
        <v>0</v>
      </c>
      <c r="I33" s="9">
        <f>ROUND(G33* H33,2)</f>
        <v>0</v>
      </c>
      <c r="J33" s="5">
        <v>8</v>
      </c>
      <c r="K33" s="9">
        <f>ROUND(I33* J33/100,2)</f>
        <v>0</v>
      </c>
      <c r="L33" s="12">
        <f>ROUND(I33+ K33,2)</f>
        <v>0</v>
      </c>
      <c r="M33" s="13"/>
    </row>
    <row r="34" spans="2:13" s="1" customFormat="1" ht="3.2" customHeight="1" x14ac:dyDescent="0.2"/>
    <row r="35" spans="2:13" s="1" customFormat="1" ht="18.2" customHeight="1" x14ac:dyDescent="0.2">
      <c r="B35" s="14" t="s">
        <v>156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2:13" s="1" customFormat="1" ht="5.25" customHeight="1" x14ac:dyDescent="0.2"/>
    <row r="37" spans="2:13" s="1" customFormat="1" ht="45.4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37" t="s">
        <v>179</v>
      </c>
      <c r="M37" s="37"/>
    </row>
    <row r="38" spans="2:13" s="1" customFormat="1" ht="19.7" customHeight="1" x14ac:dyDescent="0.2">
      <c r="B38" s="5">
        <v>3</v>
      </c>
      <c r="C38" s="6" t="s">
        <v>14</v>
      </c>
      <c r="D38" s="6" t="s">
        <v>15</v>
      </c>
      <c r="E38" s="7" t="s">
        <v>16</v>
      </c>
      <c r="F38" s="6" t="s">
        <v>13</v>
      </c>
      <c r="G38" s="8">
        <v>757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2">
        <f>ROUND(I38+ K38,2)</f>
        <v>0</v>
      </c>
      <c r="M38" s="13"/>
    </row>
    <row r="39" spans="2:13" s="1" customFormat="1" ht="3.2" customHeight="1" x14ac:dyDescent="0.2"/>
    <row r="40" spans="2:13" s="1" customFormat="1" ht="18.2" customHeight="1" x14ac:dyDescent="0.2">
      <c r="B40" s="14" t="s">
        <v>157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37" t="s">
        <v>179</v>
      </c>
      <c r="M42" s="37"/>
    </row>
    <row r="43" spans="2:13" s="1" customFormat="1" ht="19.7" customHeight="1" x14ac:dyDescent="0.2">
      <c r="B43" s="5">
        <v>4</v>
      </c>
      <c r="C43" s="6" t="s">
        <v>10</v>
      </c>
      <c r="D43" s="6" t="s">
        <v>11</v>
      </c>
      <c r="E43" s="7" t="s">
        <v>12</v>
      </c>
      <c r="F43" s="6" t="s">
        <v>13</v>
      </c>
      <c r="G43" s="8">
        <v>30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2">
        <f>ROUND(I43+ K43,2)</f>
        <v>0</v>
      </c>
      <c r="M43" s="13"/>
    </row>
    <row r="44" spans="2:13" s="1" customFormat="1" ht="19.7" customHeight="1" x14ac:dyDescent="0.2">
      <c r="B44" s="5">
        <v>5</v>
      </c>
      <c r="C44" s="6" t="s">
        <v>14</v>
      </c>
      <c r="D44" s="6" t="s">
        <v>15</v>
      </c>
      <c r="E44" s="7" t="s">
        <v>16</v>
      </c>
      <c r="F44" s="6" t="s">
        <v>13</v>
      </c>
      <c r="G44" s="8">
        <v>104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12">
        <f>ROUND(I44+ K44,2)</f>
        <v>0</v>
      </c>
      <c r="M44" s="13"/>
    </row>
    <row r="45" spans="2:13" s="1" customFormat="1" ht="3.2" customHeight="1" x14ac:dyDescent="0.2"/>
    <row r="46" spans="2:13" s="1" customFormat="1" ht="18.2" customHeight="1" x14ac:dyDescent="0.2">
      <c r="B46" s="14" t="s">
        <v>158</v>
      </c>
      <c r="C46" s="14"/>
      <c r="D46" s="14"/>
      <c r="E46" s="14"/>
      <c r="F46" s="14"/>
      <c r="G46" s="14"/>
      <c r="H46" s="14"/>
      <c r="I46" s="14"/>
      <c r="J46" s="14"/>
      <c r="K46" s="14"/>
    </row>
    <row r="47" spans="2:13" s="1" customFormat="1" ht="5.25" customHeight="1" x14ac:dyDescent="0.2"/>
    <row r="48" spans="2:13" s="1" customFormat="1" ht="45.4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37" t="s">
        <v>179</v>
      </c>
      <c r="M48" s="37"/>
    </row>
    <row r="49" spans="2:13" s="1" customFormat="1" ht="19.7" customHeight="1" x14ac:dyDescent="0.2">
      <c r="B49" s="5">
        <v>6</v>
      </c>
      <c r="C49" s="6" t="s">
        <v>14</v>
      </c>
      <c r="D49" s="6" t="s">
        <v>15</v>
      </c>
      <c r="E49" s="7" t="s">
        <v>16</v>
      </c>
      <c r="F49" s="6" t="s">
        <v>13</v>
      </c>
      <c r="G49" s="8">
        <v>183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12">
        <f>ROUND(I49+ K49,2)</f>
        <v>0</v>
      </c>
      <c r="M49" s="13"/>
    </row>
    <row r="50" spans="2:13" s="1" customFormat="1" ht="9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7" t="s">
        <v>179</v>
      </c>
      <c r="M51" s="37"/>
    </row>
    <row r="52" spans="2:13" s="1" customFormat="1" ht="28.7" customHeight="1" x14ac:dyDescent="0.2">
      <c r="B52" s="5">
        <v>7</v>
      </c>
      <c r="C52" s="6" t="s">
        <v>17</v>
      </c>
      <c r="D52" s="6" t="s">
        <v>18</v>
      </c>
      <c r="E52" s="7" t="s">
        <v>19</v>
      </c>
      <c r="F52" s="6" t="s">
        <v>20</v>
      </c>
      <c r="G52" s="8">
        <v>1</v>
      </c>
      <c r="H52" s="10">
        <v>0</v>
      </c>
      <c r="I52" s="9">
        <f t="shared" ref="I52:I92" si="0">ROUND(G52* H52,2)</f>
        <v>0</v>
      </c>
      <c r="J52" s="5">
        <v>8</v>
      </c>
      <c r="K52" s="9">
        <f t="shared" ref="K52:K92" si="1">ROUND(I52* J52/100,2)</f>
        <v>0</v>
      </c>
      <c r="L52" s="12">
        <f t="shared" ref="L52:L92" si="2">ROUND(I52+ K52,2)</f>
        <v>0</v>
      </c>
      <c r="M52" s="13"/>
    </row>
    <row r="53" spans="2:13" s="1" customFormat="1" ht="38.85" customHeight="1" x14ac:dyDescent="0.2">
      <c r="B53" s="5">
        <v>8</v>
      </c>
      <c r="C53" s="6" t="s">
        <v>21</v>
      </c>
      <c r="D53" s="6" t="s">
        <v>22</v>
      </c>
      <c r="E53" s="7" t="s">
        <v>23</v>
      </c>
      <c r="F53" s="6" t="s">
        <v>20</v>
      </c>
      <c r="G53" s="8">
        <v>2.7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12">
        <f t="shared" si="2"/>
        <v>0</v>
      </c>
      <c r="M53" s="13"/>
    </row>
    <row r="54" spans="2:13" s="1" customFormat="1" ht="38.85" customHeight="1" x14ac:dyDescent="0.2">
      <c r="B54" s="5">
        <v>9</v>
      </c>
      <c r="C54" s="6" t="s">
        <v>24</v>
      </c>
      <c r="D54" s="6" t="s">
        <v>25</v>
      </c>
      <c r="E54" s="7" t="s">
        <v>26</v>
      </c>
      <c r="F54" s="6" t="s">
        <v>20</v>
      </c>
      <c r="G54" s="8">
        <v>7.63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2">
        <f t="shared" si="2"/>
        <v>0</v>
      </c>
      <c r="M54" s="13"/>
    </row>
    <row r="55" spans="2:13" s="1" customFormat="1" ht="19.7" customHeight="1" x14ac:dyDescent="0.2">
      <c r="B55" s="5">
        <v>10</v>
      </c>
      <c r="C55" s="6" t="s">
        <v>27</v>
      </c>
      <c r="D55" s="6" t="s">
        <v>28</v>
      </c>
      <c r="E55" s="7" t="s">
        <v>29</v>
      </c>
      <c r="F55" s="6" t="s">
        <v>30</v>
      </c>
      <c r="G55" s="8">
        <v>8.6199999999999992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2">
        <f t="shared" si="2"/>
        <v>0</v>
      </c>
      <c r="M55" s="13"/>
    </row>
    <row r="56" spans="2:13" s="1" customFormat="1" ht="28.7" customHeight="1" x14ac:dyDescent="0.2">
      <c r="B56" s="5">
        <v>11</v>
      </c>
      <c r="C56" s="6" t="s">
        <v>31</v>
      </c>
      <c r="D56" s="6" t="s">
        <v>32</v>
      </c>
      <c r="E56" s="7" t="s">
        <v>33</v>
      </c>
      <c r="F56" s="6" t="s">
        <v>30</v>
      </c>
      <c r="G56" s="8">
        <v>1.75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19.7" customHeight="1" x14ac:dyDescent="0.2">
      <c r="B57" s="5">
        <v>12</v>
      </c>
      <c r="C57" s="6" t="s">
        <v>34</v>
      </c>
      <c r="D57" s="6" t="s">
        <v>35</v>
      </c>
      <c r="E57" s="7" t="s">
        <v>36</v>
      </c>
      <c r="F57" s="6" t="s">
        <v>30</v>
      </c>
      <c r="G57" s="8">
        <v>10.37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19.7" customHeight="1" x14ac:dyDescent="0.2">
      <c r="B58" s="5">
        <v>13</v>
      </c>
      <c r="C58" s="6" t="s">
        <v>37</v>
      </c>
      <c r="D58" s="6" t="s">
        <v>38</v>
      </c>
      <c r="E58" s="7" t="s">
        <v>39</v>
      </c>
      <c r="F58" s="6" t="s">
        <v>13</v>
      </c>
      <c r="G58" s="8">
        <v>10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19.7" customHeight="1" x14ac:dyDescent="0.2">
      <c r="B59" s="5">
        <v>14</v>
      </c>
      <c r="C59" s="6" t="s">
        <v>40</v>
      </c>
      <c r="D59" s="6" t="s">
        <v>41</v>
      </c>
      <c r="E59" s="7" t="s">
        <v>42</v>
      </c>
      <c r="F59" s="6" t="s">
        <v>43</v>
      </c>
      <c r="G59" s="8">
        <v>5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2">
        <f t="shared" si="2"/>
        <v>0</v>
      </c>
      <c r="M59" s="13"/>
    </row>
    <row r="60" spans="2:13" s="1" customFormat="1" ht="28.7" customHeight="1" x14ac:dyDescent="0.2">
      <c r="B60" s="5">
        <v>15</v>
      </c>
      <c r="C60" s="6" t="s">
        <v>44</v>
      </c>
      <c r="D60" s="6" t="s">
        <v>45</v>
      </c>
      <c r="E60" s="7" t="s">
        <v>46</v>
      </c>
      <c r="F60" s="6" t="s">
        <v>43</v>
      </c>
      <c r="G60" s="8">
        <v>10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28.7" customHeight="1" x14ac:dyDescent="0.2">
      <c r="B61" s="5">
        <v>16</v>
      </c>
      <c r="C61" s="6" t="s">
        <v>47</v>
      </c>
      <c r="D61" s="6" t="s">
        <v>48</v>
      </c>
      <c r="E61" s="7" t="s">
        <v>49</v>
      </c>
      <c r="F61" s="6" t="s">
        <v>43</v>
      </c>
      <c r="G61" s="8">
        <v>9.26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19.7" customHeight="1" x14ac:dyDescent="0.2">
      <c r="B62" s="5">
        <v>17</v>
      </c>
      <c r="C62" s="6" t="s">
        <v>50</v>
      </c>
      <c r="D62" s="6" t="s">
        <v>51</v>
      </c>
      <c r="E62" s="7" t="s">
        <v>52</v>
      </c>
      <c r="F62" s="6" t="s">
        <v>30</v>
      </c>
      <c r="G62" s="8">
        <v>7.82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18</v>
      </c>
      <c r="C63" s="6" t="s">
        <v>53</v>
      </c>
      <c r="D63" s="6" t="s">
        <v>54</v>
      </c>
      <c r="E63" s="7" t="s">
        <v>55</v>
      </c>
      <c r="F63" s="6" t="s">
        <v>30</v>
      </c>
      <c r="G63" s="8">
        <v>27.29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19.7" customHeight="1" x14ac:dyDescent="0.2">
      <c r="B64" s="5">
        <v>19</v>
      </c>
      <c r="C64" s="6" t="s">
        <v>56</v>
      </c>
      <c r="D64" s="6" t="s">
        <v>57</v>
      </c>
      <c r="E64" s="7" t="s">
        <v>58</v>
      </c>
      <c r="F64" s="6" t="s">
        <v>30</v>
      </c>
      <c r="G64" s="8">
        <v>20.86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3" s="1" customFormat="1" ht="28.7" customHeight="1" x14ac:dyDescent="0.2">
      <c r="B65" s="5">
        <v>20</v>
      </c>
      <c r="C65" s="6" t="s">
        <v>59</v>
      </c>
      <c r="D65" s="6" t="s">
        <v>60</v>
      </c>
      <c r="E65" s="7" t="s">
        <v>61</v>
      </c>
      <c r="F65" s="6" t="s">
        <v>30</v>
      </c>
      <c r="G65" s="8">
        <v>3.8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3" s="1" customFormat="1" ht="19.7" customHeight="1" x14ac:dyDescent="0.2">
      <c r="B66" s="5">
        <v>21</v>
      </c>
      <c r="C66" s="6" t="s">
        <v>62</v>
      </c>
      <c r="D66" s="6" t="s">
        <v>63</v>
      </c>
      <c r="E66" s="7" t="s">
        <v>64</v>
      </c>
      <c r="F66" s="6" t="s">
        <v>30</v>
      </c>
      <c r="G66" s="8">
        <v>58.07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2">
        <f t="shared" si="2"/>
        <v>0</v>
      </c>
      <c r="M66" s="13"/>
    </row>
    <row r="67" spans="2:13" s="1" customFormat="1" ht="28.7" customHeight="1" x14ac:dyDescent="0.2">
      <c r="B67" s="5">
        <v>22</v>
      </c>
      <c r="C67" s="6" t="s">
        <v>65</v>
      </c>
      <c r="D67" s="6" t="s">
        <v>66</v>
      </c>
      <c r="E67" s="7" t="s">
        <v>67</v>
      </c>
      <c r="F67" s="6" t="s">
        <v>20</v>
      </c>
      <c r="G67" s="8">
        <v>3.22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2">
        <f t="shared" si="2"/>
        <v>0</v>
      </c>
      <c r="M67" s="13"/>
    </row>
    <row r="68" spans="2:13" s="1" customFormat="1" ht="28.7" customHeight="1" x14ac:dyDescent="0.2">
      <c r="B68" s="5">
        <v>23</v>
      </c>
      <c r="C68" s="6" t="s">
        <v>68</v>
      </c>
      <c r="D68" s="6" t="s">
        <v>69</v>
      </c>
      <c r="E68" s="7" t="s">
        <v>70</v>
      </c>
      <c r="F68" s="6" t="s">
        <v>20</v>
      </c>
      <c r="G68" s="8">
        <v>33.35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2">
        <f t="shared" si="2"/>
        <v>0</v>
      </c>
      <c r="M68" s="13"/>
    </row>
    <row r="69" spans="2:13" s="1" customFormat="1" ht="28.7" customHeight="1" x14ac:dyDescent="0.2">
      <c r="B69" s="5">
        <v>24</v>
      </c>
      <c r="C69" s="6" t="s">
        <v>71</v>
      </c>
      <c r="D69" s="6" t="s">
        <v>72</v>
      </c>
      <c r="E69" s="7" t="s">
        <v>73</v>
      </c>
      <c r="F69" s="6" t="s">
        <v>20</v>
      </c>
      <c r="G69" s="8">
        <v>3.24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2">
        <f t="shared" si="2"/>
        <v>0</v>
      </c>
      <c r="M69" s="13"/>
    </row>
    <row r="70" spans="2:13" s="1" customFormat="1" ht="19.7" customHeight="1" x14ac:dyDescent="0.2">
      <c r="B70" s="5">
        <v>25</v>
      </c>
      <c r="C70" s="6" t="s">
        <v>74</v>
      </c>
      <c r="D70" s="6" t="s">
        <v>75</v>
      </c>
      <c r="E70" s="7" t="s">
        <v>76</v>
      </c>
      <c r="F70" s="6" t="s">
        <v>20</v>
      </c>
      <c r="G70" s="8">
        <v>0.52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2">
        <f t="shared" si="2"/>
        <v>0</v>
      </c>
      <c r="M70" s="13"/>
    </row>
    <row r="71" spans="2:13" s="1" customFormat="1" ht="19.7" customHeight="1" x14ac:dyDescent="0.2">
      <c r="B71" s="5">
        <v>26</v>
      </c>
      <c r="C71" s="6" t="s">
        <v>77</v>
      </c>
      <c r="D71" s="6" t="s">
        <v>78</v>
      </c>
      <c r="E71" s="7" t="s">
        <v>79</v>
      </c>
      <c r="F71" s="6" t="s">
        <v>20</v>
      </c>
      <c r="G71" s="8">
        <v>10.3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2">
        <f t="shared" si="2"/>
        <v>0</v>
      </c>
      <c r="M71" s="13"/>
    </row>
    <row r="72" spans="2:13" s="1" customFormat="1" ht="28.7" customHeight="1" x14ac:dyDescent="0.2">
      <c r="B72" s="5">
        <v>27</v>
      </c>
      <c r="C72" s="6" t="s">
        <v>80</v>
      </c>
      <c r="D72" s="6" t="s">
        <v>81</v>
      </c>
      <c r="E72" s="7" t="s">
        <v>82</v>
      </c>
      <c r="F72" s="6" t="s">
        <v>30</v>
      </c>
      <c r="G72" s="8">
        <v>5.43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2">
        <f t="shared" si="2"/>
        <v>0</v>
      </c>
      <c r="M72" s="13"/>
    </row>
    <row r="73" spans="2:13" s="1" customFormat="1" ht="19.7" customHeight="1" x14ac:dyDescent="0.2">
      <c r="B73" s="5">
        <v>28</v>
      </c>
      <c r="C73" s="6" t="s">
        <v>83</v>
      </c>
      <c r="D73" s="6" t="s">
        <v>84</v>
      </c>
      <c r="E73" s="7" t="s">
        <v>85</v>
      </c>
      <c r="F73" s="6" t="s">
        <v>13</v>
      </c>
      <c r="G73" s="8">
        <v>10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28.7" customHeight="1" x14ac:dyDescent="0.2">
      <c r="B74" s="5">
        <v>29</v>
      </c>
      <c r="C74" s="6" t="s">
        <v>86</v>
      </c>
      <c r="D74" s="6" t="s">
        <v>87</v>
      </c>
      <c r="E74" s="7" t="s">
        <v>88</v>
      </c>
      <c r="F74" s="6" t="s">
        <v>89</v>
      </c>
      <c r="G74" s="8">
        <v>4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19.7" customHeight="1" x14ac:dyDescent="0.2">
      <c r="B75" s="5">
        <v>30</v>
      </c>
      <c r="C75" s="6" t="s">
        <v>90</v>
      </c>
      <c r="D75" s="6" t="s">
        <v>91</v>
      </c>
      <c r="E75" s="7" t="s">
        <v>92</v>
      </c>
      <c r="F75" s="6" t="s">
        <v>93</v>
      </c>
      <c r="G75" s="8">
        <v>1</v>
      </c>
      <c r="H75" s="10">
        <v>0</v>
      </c>
      <c r="I75" s="9">
        <f t="shared" si="0"/>
        <v>0</v>
      </c>
      <c r="J75" s="5">
        <v>23</v>
      </c>
      <c r="K75" s="9">
        <f t="shared" si="1"/>
        <v>0</v>
      </c>
      <c r="L75" s="12">
        <f t="shared" si="2"/>
        <v>0</v>
      </c>
      <c r="M75" s="13"/>
    </row>
    <row r="76" spans="2:13" s="1" customFormat="1" ht="19.7" customHeight="1" x14ac:dyDescent="0.2">
      <c r="B76" s="5">
        <v>31</v>
      </c>
      <c r="C76" s="6" t="s">
        <v>94</v>
      </c>
      <c r="D76" s="6" t="s">
        <v>95</v>
      </c>
      <c r="E76" s="7" t="s">
        <v>96</v>
      </c>
      <c r="F76" s="6" t="s">
        <v>93</v>
      </c>
      <c r="G76" s="8">
        <v>28.83</v>
      </c>
      <c r="H76" s="10">
        <v>0</v>
      </c>
      <c r="I76" s="9">
        <f t="shared" si="0"/>
        <v>0</v>
      </c>
      <c r="J76" s="5">
        <v>23</v>
      </c>
      <c r="K76" s="9">
        <f t="shared" si="1"/>
        <v>0</v>
      </c>
      <c r="L76" s="12">
        <f t="shared" si="2"/>
        <v>0</v>
      </c>
      <c r="M76" s="13"/>
    </row>
    <row r="77" spans="2:13" s="1" customFormat="1" ht="19.7" customHeight="1" x14ac:dyDescent="0.2">
      <c r="B77" s="5">
        <v>32</v>
      </c>
      <c r="C77" s="6" t="s">
        <v>97</v>
      </c>
      <c r="D77" s="6" t="s">
        <v>98</v>
      </c>
      <c r="E77" s="7" t="s">
        <v>99</v>
      </c>
      <c r="F77" s="6" t="s">
        <v>89</v>
      </c>
      <c r="G77" s="8">
        <v>702</v>
      </c>
      <c r="H77" s="10">
        <v>0</v>
      </c>
      <c r="I77" s="9">
        <f t="shared" si="0"/>
        <v>0</v>
      </c>
      <c r="J77" s="5">
        <v>23</v>
      </c>
      <c r="K77" s="9">
        <f t="shared" si="1"/>
        <v>0</v>
      </c>
      <c r="L77" s="12">
        <f t="shared" si="2"/>
        <v>0</v>
      </c>
      <c r="M77" s="13"/>
    </row>
    <row r="78" spans="2:13" s="1" customFormat="1" ht="19.7" customHeight="1" x14ac:dyDescent="0.2">
      <c r="B78" s="5">
        <v>33</v>
      </c>
      <c r="C78" s="6" t="s">
        <v>100</v>
      </c>
      <c r="D78" s="6" t="s">
        <v>101</v>
      </c>
      <c r="E78" s="7" t="s">
        <v>102</v>
      </c>
      <c r="F78" s="6" t="s">
        <v>93</v>
      </c>
      <c r="G78" s="8">
        <v>25.22</v>
      </c>
      <c r="H78" s="10">
        <v>0</v>
      </c>
      <c r="I78" s="9">
        <f t="shared" si="0"/>
        <v>0</v>
      </c>
      <c r="J78" s="5">
        <v>23</v>
      </c>
      <c r="K78" s="9">
        <f t="shared" si="1"/>
        <v>0</v>
      </c>
      <c r="L78" s="12">
        <f t="shared" si="2"/>
        <v>0</v>
      </c>
      <c r="M78" s="13"/>
    </row>
    <row r="79" spans="2:13" s="1" customFormat="1" ht="19.7" customHeight="1" x14ac:dyDescent="0.2">
      <c r="B79" s="5">
        <v>34</v>
      </c>
      <c r="C79" s="6" t="s">
        <v>103</v>
      </c>
      <c r="D79" s="6" t="s">
        <v>104</v>
      </c>
      <c r="E79" s="7" t="s">
        <v>105</v>
      </c>
      <c r="F79" s="6" t="s">
        <v>106</v>
      </c>
      <c r="G79" s="8">
        <v>60</v>
      </c>
      <c r="H79" s="10">
        <v>0</v>
      </c>
      <c r="I79" s="9">
        <f t="shared" si="0"/>
        <v>0</v>
      </c>
      <c r="J79" s="5">
        <v>23</v>
      </c>
      <c r="K79" s="9">
        <f t="shared" si="1"/>
        <v>0</v>
      </c>
      <c r="L79" s="12">
        <f t="shared" si="2"/>
        <v>0</v>
      </c>
      <c r="M79" s="13"/>
    </row>
    <row r="80" spans="2:13" s="1" customFormat="1" ht="19.7" customHeight="1" x14ac:dyDescent="0.2">
      <c r="B80" s="5">
        <v>35</v>
      </c>
      <c r="C80" s="6" t="s">
        <v>107</v>
      </c>
      <c r="D80" s="6" t="s">
        <v>108</v>
      </c>
      <c r="E80" s="7" t="s">
        <v>109</v>
      </c>
      <c r="F80" s="6" t="s">
        <v>110</v>
      </c>
      <c r="G80" s="8">
        <v>100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2">
        <f t="shared" si="2"/>
        <v>0</v>
      </c>
      <c r="M80" s="13"/>
    </row>
    <row r="81" spans="2:13" s="1" customFormat="1" ht="28.7" customHeight="1" x14ac:dyDescent="0.2">
      <c r="B81" s="5">
        <v>36</v>
      </c>
      <c r="C81" s="6" t="s">
        <v>111</v>
      </c>
      <c r="D81" s="6" t="s">
        <v>112</v>
      </c>
      <c r="E81" s="7" t="s">
        <v>113</v>
      </c>
      <c r="F81" s="6" t="s">
        <v>110</v>
      </c>
      <c r="G81" s="8">
        <v>100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2">
        <f t="shared" si="2"/>
        <v>0</v>
      </c>
      <c r="M81" s="13"/>
    </row>
    <row r="82" spans="2:13" s="1" customFormat="1" ht="28.7" customHeight="1" x14ac:dyDescent="0.2">
      <c r="B82" s="5">
        <v>37</v>
      </c>
      <c r="C82" s="6" t="s">
        <v>114</v>
      </c>
      <c r="D82" s="6" t="s">
        <v>115</v>
      </c>
      <c r="E82" s="7" t="s">
        <v>116</v>
      </c>
      <c r="F82" s="6" t="s">
        <v>13</v>
      </c>
      <c r="G82" s="8">
        <v>10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2">
        <f t="shared" si="2"/>
        <v>0</v>
      </c>
      <c r="M82" s="13"/>
    </row>
    <row r="83" spans="2:13" s="1" customFormat="1" ht="19.7" customHeight="1" x14ac:dyDescent="0.2">
      <c r="B83" s="5">
        <v>38</v>
      </c>
      <c r="C83" s="6" t="s">
        <v>117</v>
      </c>
      <c r="D83" s="6" t="s">
        <v>118</v>
      </c>
      <c r="E83" s="7" t="s">
        <v>119</v>
      </c>
      <c r="F83" s="6" t="s">
        <v>89</v>
      </c>
      <c r="G83" s="8">
        <v>2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2">
        <f t="shared" si="2"/>
        <v>0</v>
      </c>
      <c r="M83" s="13"/>
    </row>
    <row r="84" spans="2:13" s="1" customFormat="1" ht="28.7" customHeight="1" x14ac:dyDescent="0.2">
      <c r="B84" s="5">
        <v>39</v>
      </c>
      <c r="C84" s="6" t="s">
        <v>120</v>
      </c>
      <c r="D84" s="6" t="s">
        <v>121</v>
      </c>
      <c r="E84" s="7" t="s">
        <v>122</v>
      </c>
      <c r="F84" s="6" t="s">
        <v>106</v>
      </c>
      <c r="G84" s="8">
        <v>5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2">
        <f t="shared" si="2"/>
        <v>0</v>
      </c>
      <c r="M84" s="13"/>
    </row>
    <row r="85" spans="2:13" s="1" customFormat="1" ht="28.7" customHeight="1" x14ac:dyDescent="0.2">
      <c r="B85" s="5">
        <v>40</v>
      </c>
      <c r="C85" s="6" t="s">
        <v>123</v>
      </c>
      <c r="D85" s="6" t="s">
        <v>124</v>
      </c>
      <c r="E85" s="7" t="s">
        <v>125</v>
      </c>
      <c r="F85" s="6" t="s">
        <v>126</v>
      </c>
      <c r="G85" s="8">
        <v>300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2">
        <f t="shared" si="2"/>
        <v>0</v>
      </c>
      <c r="M85" s="13"/>
    </row>
    <row r="86" spans="2:13" s="1" customFormat="1" ht="19.7" customHeight="1" x14ac:dyDescent="0.2">
      <c r="B86" s="5">
        <v>41</v>
      </c>
      <c r="C86" s="6" t="s">
        <v>127</v>
      </c>
      <c r="D86" s="6" t="s">
        <v>128</v>
      </c>
      <c r="E86" s="7" t="s">
        <v>129</v>
      </c>
      <c r="F86" s="6" t="s">
        <v>106</v>
      </c>
      <c r="G86" s="8">
        <v>348.22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2">
        <f t="shared" si="2"/>
        <v>0</v>
      </c>
      <c r="M86" s="13"/>
    </row>
    <row r="87" spans="2:13" s="1" customFormat="1" ht="19.7" customHeight="1" x14ac:dyDescent="0.2">
      <c r="B87" s="5">
        <v>42</v>
      </c>
      <c r="C87" s="6" t="s">
        <v>130</v>
      </c>
      <c r="D87" s="6" t="s">
        <v>131</v>
      </c>
      <c r="E87" s="7" t="s">
        <v>132</v>
      </c>
      <c r="F87" s="6" t="s">
        <v>106</v>
      </c>
      <c r="G87" s="8">
        <v>10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2">
        <f t="shared" si="2"/>
        <v>0</v>
      </c>
      <c r="M87" s="13"/>
    </row>
    <row r="88" spans="2:13" s="1" customFormat="1" ht="19.7" customHeight="1" x14ac:dyDescent="0.2">
      <c r="B88" s="5">
        <v>43</v>
      </c>
      <c r="C88" s="6" t="s">
        <v>133</v>
      </c>
      <c r="D88" s="6" t="s">
        <v>134</v>
      </c>
      <c r="E88" s="7" t="s">
        <v>135</v>
      </c>
      <c r="F88" s="6" t="s">
        <v>106</v>
      </c>
      <c r="G88" s="8">
        <v>10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2">
        <f t="shared" si="2"/>
        <v>0</v>
      </c>
      <c r="M88" s="13"/>
    </row>
    <row r="89" spans="2:13" s="1" customFormat="1" ht="19.7" customHeight="1" x14ac:dyDescent="0.2">
      <c r="B89" s="5">
        <v>44</v>
      </c>
      <c r="C89" s="6" t="s">
        <v>136</v>
      </c>
      <c r="D89" s="6" t="s">
        <v>137</v>
      </c>
      <c r="E89" s="7" t="s">
        <v>138</v>
      </c>
      <c r="F89" s="6" t="s">
        <v>106</v>
      </c>
      <c r="G89" s="8">
        <v>4</v>
      </c>
      <c r="H89" s="10">
        <v>0</v>
      </c>
      <c r="I89" s="9">
        <f t="shared" si="0"/>
        <v>0</v>
      </c>
      <c r="J89" s="5">
        <v>23</v>
      </c>
      <c r="K89" s="9">
        <f t="shared" si="1"/>
        <v>0</v>
      </c>
      <c r="L89" s="12">
        <f t="shared" si="2"/>
        <v>0</v>
      </c>
      <c r="M89" s="13"/>
    </row>
    <row r="90" spans="2:13" s="1" customFormat="1" ht="19.7" customHeight="1" x14ac:dyDescent="0.2">
      <c r="B90" s="5">
        <v>45</v>
      </c>
      <c r="C90" s="6" t="s">
        <v>139</v>
      </c>
      <c r="D90" s="6" t="s">
        <v>140</v>
      </c>
      <c r="E90" s="7" t="s">
        <v>141</v>
      </c>
      <c r="F90" s="6" t="s">
        <v>106</v>
      </c>
      <c r="G90" s="8">
        <v>10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12">
        <f t="shared" si="2"/>
        <v>0</v>
      </c>
      <c r="M90" s="13"/>
    </row>
    <row r="91" spans="2:13" s="1" customFormat="1" ht="19.7" customHeight="1" x14ac:dyDescent="0.2">
      <c r="B91" s="5">
        <v>46</v>
      </c>
      <c r="C91" s="6" t="s">
        <v>142</v>
      </c>
      <c r="D91" s="6" t="s">
        <v>143</v>
      </c>
      <c r="E91" s="7" t="s">
        <v>144</v>
      </c>
      <c r="F91" s="6" t="s">
        <v>106</v>
      </c>
      <c r="G91" s="8">
        <v>61</v>
      </c>
      <c r="H91" s="10">
        <v>0</v>
      </c>
      <c r="I91" s="9">
        <f t="shared" si="0"/>
        <v>0</v>
      </c>
      <c r="J91" s="5">
        <v>8</v>
      </c>
      <c r="K91" s="9">
        <f t="shared" si="1"/>
        <v>0</v>
      </c>
      <c r="L91" s="12">
        <f t="shared" si="2"/>
        <v>0</v>
      </c>
      <c r="M91" s="13"/>
    </row>
    <row r="92" spans="2:13" s="1" customFormat="1" ht="19.7" customHeight="1" x14ac:dyDescent="0.2">
      <c r="B92" s="5">
        <v>47</v>
      </c>
      <c r="C92" s="6" t="s">
        <v>145</v>
      </c>
      <c r="D92" s="6" t="s">
        <v>146</v>
      </c>
      <c r="E92" s="7" t="s">
        <v>144</v>
      </c>
      <c r="F92" s="6" t="s">
        <v>106</v>
      </c>
      <c r="G92" s="8">
        <v>2</v>
      </c>
      <c r="H92" s="10">
        <v>0</v>
      </c>
      <c r="I92" s="9">
        <f t="shared" si="0"/>
        <v>0</v>
      </c>
      <c r="J92" s="5">
        <v>23</v>
      </c>
      <c r="K92" s="9">
        <f t="shared" si="1"/>
        <v>0</v>
      </c>
      <c r="L92" s="12">
        <f t="shared" si="2"/>
        <v>0</v>
      </c>
      <c r="M92" s="13"/>
    </row>
    <row r="93" spans="2:13" s="1" customFormat="1" ht="55.9" customHeight="1" x14ac:dyDescent="0.2"/>
    <row r="94" spans="2:13" s="1" customFormat="1" ht="21.4" customHeight="1" x14ac:dyDescent="0.2">
      <c r="B94" s="28" t="s">
        <v>147</v>
      </c>
      <c r="C94" s="28"/>
      <c r="D94" s="28"/>
      <c r="E94" s="28"/>
      <c r="F94" s="30">
        <f>ROUND(I32+I33+I38+I43+I44+I49+I52+I53+I54+I55+I56+I57+I58+I59+I60+I61+I62+I63+I64+I65+I66+I67+I68+I69+I70+I71+I72+I73+I74+I75+I76+I77+I78+I79+I80+I81+I82+I83+I84+I85+I86+I87+I88+I89+I90+I91+I92,2)</f>
        <v>0</v>
      </c>
      <c r="G94" s="31"/>
      <c r="H94" s="31"/>
      <c r="I94" s="31"/>
      <c r="J94" s="31"/>
      <c r="K94" s="31"/>
      <c r="L94" s="31"/>
      <c r="M94" s="32"/>
    </row>
    <row r="95" spans="2:13" s="1" customFormat="1" ht="21.4" customHeight="1" x14ac:dyDescent="0.2">
      <c r="B95" s="28" t="s">
        <v>148</v>
      </c>
      <c r="C95" s="28"/>
      <c r="D95" s="28"/>
      <c r="E95" s="28"/>
      <c r="F95" s="33">
        <f>ROUND(L32+L33+L38+L43+L44+L49+L52+L53+L54+L55+L56+L57+L58+L59+L60+L61+L62+L63+L64+L65+L66+L67+L68+L69+L70+L71+L72+L73+L74+L75+L76+L77+L78+L79+L80+L81+L82+L83+L84+L85+L86+L87+L88+L89+L90+L91+L92,2)</f>
        <v>0</v>
      </c>
      <c r="G95" s="34"/>
      <c r="H95" s="34"/>
      <c r="I95" s="34"/>
      <c r="J95" s="34"/>
      <c r="K95" s="34"/>
      <c r="L95" s="34"/>
      <c r="M95" s="35"/>
    </row>
    <row r="96" spans="2:13" s="1" customFormat="1" ht="11.1" customHeight="1" x14ac:dyDescent="0.2"/>
    <row r="97" spans="2:14" s="1" customFormat="1" ht="80.099999999999994" customHeight="1" x14ac:dyDescent="0.2">
      <c r="B97" s="16" t="s">
        <v>167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2:14" s="1" customFormat="1" ht="2.65" customHeight="1" x14ac:dyDescent="0.2"/>
    <row r="99" spans="2:14" s="1" customFormat="1" ht="110.1" customHeight="1" x14ac:dyDescent="0.2">
      <c r="B99" s="16" t="s">
        <v>168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2:14" s="1" customFormat="1" ht="5.25" customHeight="1" x14ac:dyDescent="0.2"/>
    <row r="101" spans="2:14" s="1" customFormat="1" ht="110.1" customHeight="1" x14ac:dyDescent="0.2">
      <c r="B101" s="17" t="s">
        <v>169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s="1" customFormat="1" ht="5.25" customHeight="1" x14ac:dyDescent="0.2"/>
    <row r="103" spans="2:14" s="1" customFormat="1" ht="37.9" customHeight="1" x14ac:dyDescent="0.2">
      <c r="B103" s="19" t="s">
        <v>160</v>
      </c>
      <c r="C103" s="19"/>
      <c r="D103" s="19"/>
      <c r="E103" s="19"/>
      <c r="F103" s="24" t="s">
        <v>161</v>
      </c>
      <c r="G103" s="24"/>
      <c r="H103" s="24"/>
      <c r="I103" s="24"/>
      <c r="J103" s="24"/>
      <c r="K103" s="24"/>
      <c r="L103" s="24"/>
    </row>
    <row r="104" spans="2:14" s="1" customFormat="1" ht="28.7" customHeight="1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4" s="1" customFormat="1" ht="28.7" customHeight="1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4" s="1" customFormat="1" ht="28.7" customHeight="1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4" s="1" customFormat="1" ht="28.7" customHeight="1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4" s="1" customFormat="1" ht="2.65" customHeight="1" x14ac:dyDescent="0.2"/>
    <row r="109" spans="2:14" s="1" customFormat="1" ht="203.1" customHeight="1" x14ac:dyDescent="0.2">
      <c r="B109" s="16" t="s">
        <v>170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s="1" customFormat="1" ht="2.65" customHeight="1" x14ac:dyDescent="0.2"/>
    <row r="111" spans="2:14" s="1" customFormat="1" ht="36.950000000000003" customHeight="1" x14ac:dyDescent="0.2">
      <c r="B111" s="20" t="s">
        <v>171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2:14" s="1" customFormat="1" ht="2.65" customHeight="1" x14ac:dyDescent="0.2"/>
    <row r="113" spans="2:14" s="1" customFormat="1" ht="37.9" customHeight="1" x14ac:dyDescent="0.2">
      <c r="B113" s="19" t="s">
        <v>162</v>
      </c>
      <c r="C113" s="19"/>
      <c r="D113" s="19"/>
      <c r="E113" s="19"/>
      <c r="F113" s="25" t="s">
        <v>163</v>
      </c>
      <c r="G113" s="25"/>
      <c r="H113" s="25"/>
      <c r="I113" s="25"/>
      <c r="J113" s="25"/>
      <c r="K113" s="25"/>
      <c r="L113" s="25"/>
    </row>
    <row r="114" spans="2:14" s="1" customFormat="1" ht="28.7" customHeight="1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2:14" s="1" customFormat="1" ht="28.7" customHeight="1" x14ac:dyDescent="0.2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2:14" s="1" customFormat="1" ht="28.7" customHeight="1" x14ac:dyDescent="0.2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2:14" s="1" customFormat="1" ht="28.7" customHeight="1" x14ac:dyDescent="0.2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2:14" s="1" customFormat="1" ht="2.65" customHeight="1" x14ac:dyDescent="0.2"/>
    <row r="119" spans="2:14" s="1" customFormat="1" ht="159.94999999999999" customHeight="1" x14ac:dyDescent="0.2">
      <c r="B119" s="16" t="s">
        <v>172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2:14" s="1" customFormat="1" ht="2.65" customHeight="1" x14ac:dyDescent="0.2"/>
    <row r="121" spans="2:14" s="1" customFormat="1" ht="54.95" customHeight="1" x14ac:dyDescent="0.2">
      <c r="B121" s="16" t="s">
        <v>173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2:14" s="1" customFormat="1" ht="2.65" customHeight="1" x14ac:dyDescent="0.2"/>
    <row r="123" spans="2:14" s="1" customFormat="1" ht="60" customHeight="1" x14ac:dyDescent="0.2">
      <c r="B123" s="17" t="s">
        <v>174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s="1" customFormat="1" ht="2.65" customHeight="1" x14ac:dyDescent="0.2"/>
    <row r="125" spans="2:14" s="1" customFormat="1" ht="48" customHeight="1" x14ac:dyDescent="0.2">
      <c r="B125" s="17" t="s">
        <v>175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s="1" customFormat="1" ht="2.65" customHeight="1" x14ac:dyDescent="0.2"/>
    <row r="127" spans="2:14" s="1" customFormat="1" ht="125.1" customHeight="1" x14ac:dyDescent="0.2">
      <c r="B127" s="16" t="s">
        <v>176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2:14" s="1" customFormat="1" ht="2.65" customHeight="1" x14ac:dyDescent="0.2"/>
    <row r="129" spans="2:14" s="1" customFormat="1" ht="84.95" customHeight="1" x14ac:dyDescent="0.2">
      <c r="B129" s="16" t="s">
        <v>177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2:14" s="1" customFormat="1" ht="86.85" customHeight="1" x14ac:dyDescent="0.2"/>
    <row r="131" spans="2:14" s="1" customFormat="1" ht="17.649999999999999" customHeight="1" x14ac:dyDescent="0.2">
      <c r="I131" s="26" t="s">
        <v>159</v>
      </c>
      <c r="J131" s="26"/>
    </row>
    <row r="132" spans="2:14" s="1" customFormat="1" ht="145.15" customHeight="1" x14ac:dyDescent="0.2"/>
    <row r="133" spans="2:14" s="1" customFormat="1" ht="81.599999999999994" customHeight="1" x14ac:dyDescent="0.2">
      <c r="B133" s="21" t="s">
        <v>178</v>
      </c>
      <c r="C133" s="21"/>
      <c r="D133" s="21"/>
      <c r="E133" s="21"/>
      <c r="F133" s="21"/>
      <c r="G133" s="21"/>
      <c r="H133" s="21"/>
      <c r="I133" s="21"/>
      <c r="J133" s="21"/>
    </row>
    <row r="134" spans="2:14" s="1" customFormat="1" ht="28.7" customHeight="1" x14ac:dyDescent="0.2"/>
  </sheetData>
  <mergeCells count="109">
    <mergeCell ref="L91:M91"/>
    <mergeCell ref="L92:M92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I2:O2"/>
    <mergeCell ref="L31:M31"/>
    <mergeCell ref="L32:M32"/>
    <mergeCell ref="L33:M33"/>
    <mergeCell ref="L37:M37"/>
    <mergeCell ref="L38:M38"/>
    <mergeCell ref="L42:M42"/>
    <mergeCell ref="L43:M43"/>
    <mergeCell ref="L44:M44"/>
    <mergeCell ref="B94:E94"/>
    <mergeCell ref="B95:E95"/>
    <mergeCell ref="B97:N97"/>
    <mergeCell ref="B99:N99"/>
    <mergeCell ref="E14:G14"/>
    <mergeCell ref="F94:M94"/>
    <mergeCell ref="F95:M95"/>
    <mergeCell ref="G11:N12"/>
    <mergeCell ref="L48:M48"/>
    <mergeCell ref="L49:M49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86:M86"/>
    <mergeCell ref="L87:M87"/>
    <mergeCell ref="L88:M88"/>
    <mergeCell ref="L89:M89"/>
    <mergeCell ref="L90:M90"/>
    <mergeCell ref="B127:N127"/>
    <mergeCell ref="B129:N129"/>
    <mergeCell ref="B133:J133"/>
    <mergeCell ref="B24:L24"/>
    <mergeCell ref="B26:L26"/>
    <mergeCell ref="B29:K29"/>
    <mergeCell ref="B35:K35"/>
    <mergeCell ref="F103:L103"/>
    <mergeCell ref="F104:L104"/>
    <mergeCell ref="F105:L105"/>
    <mergeCell ref="F106:L106"/>
    <mergeCell ref="F107:L107"/>
    <mergeCell ref="F113:L113"/>
    <mergeCell ref="F114:L114"/>
    <mergeCell ref="F115:L115"/>
    <mergeCell ref="F116:L116"/>
    <mergeCell ref="F117:L117"/>
    <mergeCell ref="I131:J131"/>
    <mergeCell ref="L60:M60"/>
    <mergeCell ref="L61:M61"/>
    <mergeCell ref="B113:E113"/>
    <mergeCell ref="B114:E114"/>
    <mergeCell ref="B115:E115"/>
    <mergeCell ref="B116:E116"/>
    <mergeCell ref="B117:E117"/>
    <mergeCell ref="B119:N119"/>
    <mergeCell ref="B121:N121"/>
    <mergeCell ref="B123:N123"/>
    <mergeCell ref="B125:N125"/>
    <mergeCell ref="B10:D11"/>
    <mergeCell ref="B101:N101"/>
    <mergeCell ref="B103:E103"/>
    <mergeCell ref="B104:E104"/>
    <mergeCell ref="B105:E105"/>
    <mergeCell ref="B106:E106"/>
    <mergeCell ref="B107:E107"/>
    <mergeCell ref="B109:N109"/>
    <mergeCell ref="B111:N11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B3:E3"/>
    <mergeCell ref="B5:E5"/>
    <mergeCell ref="B7:E7"/>
    <mergeCell ref="L72:M72"/>
    <mergeCell ref="L73:M73"/>
    <mergeCell ref="L74:M74"/>
    <mergeCell ref="L75:M75"/>
    <mergeCell ref="L76:M76"/>
    <mergeCell ref="B16:I16"/>
    <mergeCell ref="B18:I18"/>
    <mergeCell ref="B20:I20"/>
    <mergeCell ref="B22:I22"/>
    <mergeCell ref="B4:D4"/>
    <mergeCell ref="B40:K40"/>
    <mergeCell ref="B46:K46"/>
    <mergeCell ref="B6:D6"/>
    <mergeCell ref="B8:D8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1219 N.Tuchola Rafał Pruss</cp:lastModifiedBy>
  <cp:lastPrinted>2023-10-13T11:36:08Z</cp:lastPrinted>
  <dcterms:created xsi:type="dcterms:W3CDTF">2023-10-13T07:49:24Z</dcterms:created>
  <dcterms:modified xsi:type="dcterms:W3CDTF">2023-10-13T11:36:13Z</dcterms:modified>
</cp:coreProperties>
</file>