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Jakub.Gasik\Desktop\"/>
    </mc:Choice>
  </mc:AlternateContent>
  <xr:revisionPtr revIDLastSave="0" documentId="13_ncr:1_{08C6BF4F-12A4-4611-BFB1-4E9D2BABE44A}" xr6:coauthVersionLast="47" xr6:coauthVersionMax="47" xr10:uidLastSave="{00000000-0000-0000-0000-000000000000}"/>
  <bookViews>
    <workbookView xWindow="1365" yWindow="300" windowWidth="26040" windowHeight="16980" tabRatio="500" activeTab="1" xr2:uid="{00000000-000D-0000-FFFF-FFFF00000000}"/>
  </bookViews>
  <sheets>
    <sheet name="pakiet 1" sheetId="1" r:id="rId1"/>
    <sheet name="pakiet 2" sheetId="2" r:id="rId2"/>
    <sheet name="pakiet 3" sheetId="3" r:id="rId3"/>
    <sheet name="pakiet 4" sheetId="4" r:id="rId4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60" i="4" l="1"/>
  <c r="I5" i="4"/>
  <c r="I6" i="4"/>
  <c r="I7" i="4"/>
  <c r="I9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6" i="4"/>
  <c r="I37" i="4"/>
  <c r="I38" i="4"/>
  <c r="I39" i="4"/>
  <c r="I40" i="4"/>
  <c r="I41" i="4"/>
  <c r="I43" i="4"/>
  <c r="I44" i="4"/>
  <c r="I45" i="4"/>
  <c r="I46" i="4"/>
  <c r="I47" i="4"/>
  <c r="I48" i="4"/>
  <c r="I49" i="4"/>
  <c r="I50" i="4"/>
  <c r="I51" i="4"/>
  <c r="I52" i="4"/>
  <c r="I53" i="4"/>
  <c r="I54" i="4"/>
  <c r="I56" i="4"/>
  <c r="I57" i="4"/>
  <c r="I58" i="4"/>
  <c r="I59" i="4"/>
  <c r="I60" i="4"/>
  <c r="I62" i="4"/>
  <c r="I63" i="4"/>
  <c r="I64" i="4"/>
  <c r="I65" i="4"/>
  <c r="I66" i="4"/>
  <c r="I67" i="4"/>
  <c r="I68" i="4"/>
  <c r="I69" i="4"/>
  <c r="I70" i="4"/>
  <c r="I71" i="4"/>
  <c r="I72" i="4"/>
  <c r="I73" i="4"/>
  <c r="I74" i="4"/>
  <c r="I4" i="4"/>
  <c r="G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6" i="4"/>
  <c r="G37" i="4"/>
  <c r="G38" i="4"/>
  <c r="G39" i="4"/>
  <c r="G40" i="4"/>
  <c r="G41" i="4"/>
  <c r="G43" i="4"/>
  <c r="G44" i="4"/>
  <c r="G45" i="4"/>
  <c r="G46" i="4"/>
  <c r="G47" i="4"/>
  <c r="G48" i="4"/>
  <c r="G49" i="4"/>
  <c r="G50" i="4"/>
  <c r="G51" i="4"/>
  <c r="G52" i="4"/>
  <c r="G53" i="4"/>
  <c r="G54" i="4"/>
  <c r="G56" i="4"/>
  <c r="G57" i="4"/>
  <c r="G58" i="4"/>
  <c r="G59" i="4"/>
  <c r="G60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H5" i="4"/>
  <c r="H6" i="4"/>
  <c r="H7" i="4"/>
  <c r="H8" i="4"/>
  <c r="I8" i="4" s="1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6" i="4"/>
  <c r="H37" i="4"/>
  <c r="H38" i="4"/>
  <c r="H39" i="4"/>
  <c r="H40" i="4"/>
  <c r="H41" i="4"/>
  <c r="H43" i="4"/>
  <c r="H44" i="4"/>
  <c r="H45" i="4"/>
  <c r="H46" i="4"/>
  <c r="H47" i="4"/>
  <c r="H48" i="4"/>
  <c r="H49" i="4"/>
  <c r="H50" i="4"/>
  <c r="H51" i="4"/>
  <c r="H52" i="4"/>
  <c r="H53" i="4"/>
  <c r="H54" i="4"/>
  <c r="H56" i="4"/>
  <c r="H57" i="4"/>
  <c r="H58" i="4"/>
  <c r="H59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4" i="4"/>
  <c r="H75" i="4" s="1"/>
  <c r="G4" i="4"/>
  <c r="I5" i="3"/>
  <c r="I6" i="3"/>
  <c r="I7" i="3"/>
  <c r="I8" i="3"/>
  <c r="I9" i="3"/>
  <c r="I10" i="3"/>
  <c r="I11" i="3"/>
  <c r="I12" i="3"/>
  <c r="I13" i="3"/>
  <c r="H5" i="3"/>
  <c r="H6" i="3"/>
  <c r="H7" i="3"/>
  <c r="H8" i="3"/>
  <c r="H9" i="3"/>
  <c r="H10" i="3"/>
  <c r="H11" i="3"/>
  <c r="H12" i="3"/>
  <c r="H13" i="3"/>
  <c r="G5" i="3"/>
  <c r="G6" i="3"/>
  <c r="G7" i="3"/>
  <c r="G8" i="3"/>
  <c r="G9" i="3"/>
  <c r="G10" i="3"/>
  <c r="G11" i="3"/>
  <c r="G12" i="3"/>
  <c r="G13" i="3"/>
  <c r="I4" i="3"/>
  <c r="G4" i="3"/>
  <c r="H4" i="3"/>
  <c r="H5" i="2"/>
  <c r="H6" i="2"/>
  <c r="H7" i="2"/>
  <c r="H8" i="2"/>
  <c r="H9" i="2"/>
  <c r="H10" i="2"/>
  <c r="I10" i="2" s="1"/>
  <c r="H11" i="2"/>
  <c r="I11" i="2" s="1"/>
  <c r="H12" i="2"/>
  <c r="I12" i="2" s="1"/>
  <c r="H13" i="2"/>
  <c r="I13" i="2" s="1"/>
  <c r="H14" i="2"/>
  <c r="I14" i="2" s="1"/>
  <c r="H15" i="2"/>
  <c r="I15" i="2" s="1"/>
  <c r="H16" i="2"/>
  <c r="I16" i="2" s="1"/>
  <c r="H17" i="2"/>
  <c r="I17" i="2" s="1"/>
  <c r="H18" i="2"/>
  <c r="I18" i="2" s="1"/>
  <c r="H19" i="2"/>
  <c r="H20" i="2"/>
  <c r="H21" i="2"/>
  <c r="H22" i="2"/>
  <c r="H23" i="2"/>
  <c r="H24" i="2"/>
  <c r="I24" i="2" s="1"/>
  <c r="H25" i="2"/>
  <c r="I25" i="2" s="1"/>
  <c r="H26" i="2"/>
  <c r="I26" i="2" s="1"/>
  <c r="H27" i="2"/>
  <c r="I27" i="2" s="1"/>
  <c r="H28" i="2"/>
  <c r="I28" i="2" s="1"/>
  <c r="H29" i="2"/>
  <c r="I29" i="2" s="1"/>
  <c r="H30" i="2"/>
  <c r="I30" i="2" s="1"/>
  <c r="H31" i="2"/>
  <c r="I31" i="2" s="1"/>
  <c r="H32" i="2"/>
  <c r="I32" i="2" s="1"/>
  <c r="H33" i="2"/>
  <c r="H34" i="2"/>
  <c r="H35" i="2"/>
  <c r="H36" i="2"/>
  <c r="H37" i="2"/>
  <c r="H38" i="2"/>
  <c r="I38" i="2" s="1"/>
  <c r="H39" i="2"/>
  <c r="I39" i="2" s="1"/>
  <c r="H40" i="2"/>
  <c r="I40" i="2" s="1"/>
  <c r="H41" i="2"/>
  <c r="I41" i="2" s="1"/>
  <c r="H42" i="2"/>
  <c r="I42" i="2" s="1"/>
  <c r="H43" i="2"/>
  <c r="I43" i="2" s="1"/>
  <c r="H44" i="2"/>
  <c r="I44" i="2" s="1"/>
  <c r="H45" i="2"/>
  <c r="I45" i="2" s="1"/>
  <c r="H46" i="2"/>
  <c r="I46" i="2" s="1"/>
  <c r="H47" i="2"/>
  <c r="H48" i="2"/>
  <c r="H49" i="2"/>
  <c r="H50" i="2"/>
  <c r="H51" i="2"/>
  <c r="H52" i="2"/>
  <c r="I52" i="2" s="1"/>
  <c r="H53" i="2"/>
  <c r="I53" i="2" s="1"/>
  <c r="H54" i="2"/>
  <c r="I54" i="2" s="1"/>
  <c r="H55" i="2"/>
  <c r="I55" i="2" s="1"/>
  <c r="H56" i="2"/>
  <c r="I56" i="2" s="1"/>
  <c r="H57" i="2"/>
  <c r="I57" i="2" s="1"/>
  <c r="H58" i="2"/>
  <c r="I58" i="2" s="1"/>
  <c r="H59" i="2"/>
  <c r="I59" i="2" s="1"/>
  <c r="H60" i="2"/>
  <c r="I60" i="2" s="1"/>
  <c r="H61" i="2"/>
  <c r="H62" i="2"/>
  <c r="H63" i="2"/>
  <c r="H64" i="2"/>
  <c r="H65" i="2"/>
  <c r="H66" i="2"/>
  <c r="I66" i="2" s="1"/>
  <c r="H67" i="2"/>
  <c r="I67" i="2" s="1"/>
  <c r="H68" i="2"/>
  <c r="I68" i="2" s="1"/>
  <c r="H69" i="2"/>
  <c r="I69" i="2" s="1"/>
  <c r="H70" i="2"/>
  <c r="I70" i="2" s="1"/>
  <c r="H71" i="2"/>
  <c r="I71" i="2" s="1"/>
  <c r="H72" i="2"/>
  <c r="I72" i="2" s="1"/>
  <c r="H73" i="2"/>
  <c r="I73" i="2" s="1"/>
  <c r="H74" i="2"/>
  <c r="I74" i="2" s="1"/>
  <c r="H75" i="2"/>
  <c r="H76" i="2"/>
  <c r="H77" i="2"/>
  <c r="H78" i="2"/>
  <c r="H79" i="2"/>
  <c r="H80" i="2"/>
  <c r="I80" i="2" s="1"/>
  <c r="H81" i="2"/>
  <c r="I81" i="2" s="1"/>
  <c r="H82" i="2"/>
  <c r="I82" i="2" s="1"/>
  <c r="H83" i="2"/>
  <c r="I83" i="2" s="1"/>
  <c r="H84" i="2"/>
  <c r="I84" i="2" s="1"/>
  <c r="H85" i="2"/>
  <c r="I85" i="2" s="1"/>
  <c r="H86" i="2"/>
  <c r="I86" i="2" s="1"/>
  <c r="H87" i="2"/>
  <c r="I87" i="2" s="1"/>
  <c r="H88" i="2"/>
  <c r="I88" i="2" s="1"/>
  <c r="H89" i="2"/>
  <c r="H90" i="2"/>
  <c r="H91" i="2"/>
  <c r="H92" i="2"/>
  <c r="H93" i="2"/>
  <c r="H94" i="2"/>
  <c r="I94" i="2" s="1"/>
  <c r="H95" i="2"/>
  <c r="I95" i="2" s="1"/>
  <c r="H96" i="2"/>
  <c r="I96" i="2" s="1"/>
  <c r="H97" i="2"/>
  <c r="I97" i="2" s="1"/>
  <c r="H98" i="2"/>
  <c r="I98" i="2" s="1"/>
  <c r="H99" i="2"/>
  <c r="I99" i="2" s="1"/>
  <c r="H100" i="2"/>
  <c r="I100" i="2" s="1"/>
  <c r="H101" i="2"/>
  <c r="I101" i="2" s="1"/>
  <c r="H102" i="2"/>
  <c r="I102" i="2" s="1"/>
  <c r="H103" i="2"/>
  <c r="H104" i="2"/>
  <c r="H105" i="2"/>
  <c r="H106" i="2"/>
  <c r="H107" i="2"/>
  <c r="H108" i="2"/>
  <c r="I108" i="2" s="1"/>
  <c r="H109" i="2"/>
  <c r="I109" i="2" s="1"/>
  <c r="H110" i="2"/>
  <c r="I110" i="2" s="1"/>
  <c r="H111" i="2"/>
  <c r="I111" i="2" s="1"/>
  <c r="H112" i="2"/>
  <c r="I112" i="2" s="1"/>
  <c r="H113" i="2"/>
  <c r="I113" i="2" s="1"/>
  <c r="H114" i="2"/>
  <c r="I114" i="2" s="1"/>
  <c r="H115" i="2"/>
  <c r="I115" i="2" s="1"/>
  <c r="H116" i="2"/>
  <c r="I116" i="2" s="1"/>
  <c r="H117" i="2"/>
  <c r="H118" i="2"/>
  <c r="H119" i="2"/>
  <c r="H120" i="2"/>
  <c r="H121" i="2"/>
  <c r="H122" i="2"/>
  <c r="I122" i="2" s="1"/>
  <c r="H123" i="2"/>
  <c r="I123" i="2" s="1"/>
  <c r="H124" i="2"/>
  <c r="I124" i="2" s="1"/>
  <c r="H125" i="2"/>
  <c r="I125" i="2" s="1"/>
  <c r="I5" i="2"/>
  <c r="I6" i="2"/>
  <c r="I7" i="2"/>
  <c r="I8" i="2"/>
  <c r="I9" i="2"/>
  <c r="I19" i="2"/>
  <c r="I20" i="2"/>
  <c r="I21" i="2"/>
  <c r="I22" i="2"/>
  <c r="I23" i="2"/>
  <c r="I33" i="2"/>
  <c r="I34" i="2"/>
  <c r="I35" i="2"/>
  <c r="I36" i="2"/>
  <c r="I37" i="2"/>
  <c r="I47" i="2"/>
  <c r="I48" i="2"/>
  <c r="I49" i="2"/>
  <c r="I50" i="2"/>
  <c r="I51" i="2"/>
  <c r="I61" i="2"/>
  <c r="I62" i="2"/>
  <c r="I63" i="2"/>
  <c r="I64" i="2"/>
  <c r="I65" i="2"/>
  <c r="I75" i="2"/>
  <c r="I76" i="2"/>
  <c r="I77" i="2"/>
  <c r="I78" i="2"/>
  <c r="I79" i="2"/>
  <c r="I89" i="2"/>
  <c r="I90" i="2"/>
  <c r="I91" i="2"/>
  <c r="I92" i="2"/>
  <c r="I93" i="2"/>
  <c r="I103" i="2"/>
  <c r="I104" i="2"/>
  <c r="I105" i="2"/>
  <c r="I106" i="2"/>
  <c r="I107" i="2"/>
  <c r="I117" i="2"/>
  <c r="I118" i="2"/>
  <c r="I119" i="2"/>
  <c r="I120" i="2"/>
  <c r="I121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H4" i="2"/>
  <c r="I4" i="2" s="1"/>
  <c r="G4" i="2"/>
  <c r="G5" i="1"/>
  <c r="G6" i="1"/>
  <c r="G7" i="1"/>
  <c r="G8" i="1"/>
  <c r="G10" i="1"/>
  <c r="G11" i="1"/>
  <c r="G12" i="1"/>
  <c r="G13" i="1"/>
  <c r="G14" i="1"/>
  <c r="G15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7" i="1"/>
  <c r="G78" i="1"/>
  <c r="G79" i="1"/>
  <c r="G80" i="1"/>
  <c r="G82" i="1"/>
  <c r="G83" i="1"/>
  <c r="G84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7" i="1"/>
  <c r="G118" i="1"/>
  <c r="G119" i="1"/>
  <c r="G120" i="1"/>
  <c r="G121" i="1"/>
  <c r="G122" i="1"/>
  <c r="G123" i="1"/>
  <c r="G124" i="1"/>
  <c r="G125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4" i="1" l="1"/>
  <c r="H5" i="1"/>
  <c r="I5" i="1" s="1"/>
  <c r="H6" i="1"/>
  <c r="I6" i="1" s="1"/>
  <c r="H7" i="1"/>
  <c r="I7" i="1" s="1"/>
  <c r="H8" i="1"/>
  <c r="I8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45" i="1"/>
  <c r="I45" i="1" s="1"/>
  <c r="H46" i="1"/>
  <c r="I46" i="1" s="1"/>
  <c r="H47" i="1"/>
  <c r="I47" i="1" s="1"/>
  <c r="H48" i="1"/>
  <c r="I48" i="1" s="1"/>
  <c r="H49" i="1"/>
  <c r="I49" i="1" s="1"/>
  <c r="H50" i="1"/>
  <c r="I50" i="1" s="1"/>
  <c r="H51" i="1"/>
  <c r="I51" i="1" s="1"/>
  <c r="H52" i="1"/>
  <c r="I52" i="1" s="1"/>
  <c r="H53" i="1"/>
  <c r="I53" i="1" s="1"/>
  <c r="H54" i="1"/>
  <c r="I54" i="1" s="1"/>
  <c r="H55" i="1"/>
  <c r="I55" i="1" s="1"/>
  <c r="H56" i="1"/>
  <c r="I56" i="1" s="1"/>
  <c r="H57" i="1"/>
  <c r="I57" i="1" s="1"/>
  <c r="H58" i="1"/>
  <c r="I58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66" i="1"/>
  <c r="I66" i="1" s="1"/>
  <c r="H67" i="1"/>
  <c r="I67" i="1" s="1"/>
  <c r="H68" i="1"/>
  <c r="I68" i="1" s="1"/>
  <c r="H69" i="1"/>
  <c r="I69" i="1" s="1"/>
  <c r="H70" i="1"/>
  <c r="I70" i="1" s="1"/>
  <c r="H71" i="1"/>
  <c r="I71" i="1" s="1"/>
  <c r="H72" i="1"/>
  <c r="I72" i="1" s="1"/>
  <c r="H73" i="1"/>
  <c r="I73" i="1" s="1"/>
  <c r="H74" i="1"/>
  <c r="I74" i="1" s="1"/>
  <c r="H75" i="1"/>
  <c r="I75" i="1" s="1"/>
  <c r="H77" i="1"/>
  <c r="I77" i="1" s="1"/>
  <c r="H78" i="1"/>
  <c r="I78" i="1" s="1"/>
  <c r="H79" i="1"/>
  <c r="I79" i="1" s="1"/>
  <c r="H80" i="1"/>
  <c r="I80" i="1" s="1"/>
  <c r="H82" i="1"/>
  <c r="I82" i="1" s="1"/>
  <c r="H83" i="1"/>
  <c r="I83" i="1" s="1"/>
  <c r="H84" i="1"/>
  <c r="I84" i="1" s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94" i="1"/>
  <c r="I94" i="1" s="1"/>
  <c r="H95" i="1"/>
  <c r="I95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102" i="1"/>
  <c r="I102" i="1" s="1"/>
  <c r="H103" i="1"/>
  <c r="I103" i="1" s="1"/>
  <c r="H104" i="1"/>
  <c r="I104" i="1" s="1"/>
  <c r="H105" i="1"/>
  <c r="I105" i="1" s="1"/>
  <c r="H106" i="1"/>
  <c r="I106" i="1" s="1"/>
  <c r="H107" i="1"/>
  <c r="I107" i="1" s="1"/>
  <c r="H108" i="1"/>
  <c r="I108" i="1" s="1"/>
  <c r="H109" i="1"/>
  <c r="I109" i="1" s="1"/>
  <c r="H110" i="1"/>
  <c r="I110" i="1" s="1"/>
  <c r="H111" i="1"/>
  <c r="I111" i="1" s="1"/>
  <c r="H112" i="1"/>
  <c r="I112" i="1" s="1"/>
  <c r="H113" i="1"/>
  <c r="I113" i="1" s="1"/>
  <c r="H114" i="1"/>
  <c r="I114" i="1" s="1"/>
  <c r="H115" i="1"/>
  <c r="I115" i="1" s="1"/>
  <c r="H117" i="1"/>
  <c r="I117" i="1" s="1"/>
  <c r="H118" i="1"/>
  <c r="I118" i="1" s="1"/>
  <c r="H119" i="1"/>
  <c r="I119" i="1" s="1"/>
  <c r="H120" i="1"/>
  <c r="I120" i="1" s="1"/>
  <c r="H121" i="1"/>
  <c r="I121" i="1" s="1"/>
  <c r="H122" i="1"/>
  <c r="I122" i="1" s="1"/>
  <c r="H123" i="1"/>
  <c r="I123" i="1" s="1"/>
  <c r="H124" i="1"/>
  <c r="I124" i="1" s="1"/>
  <c r="H125" i="1"/>
  <c r="I125" i="1" s="1"/>
  <c r="H128" i="1"/>
  <c r="I128" i="1" s="1"/>
  <c r="H129" i="1"/>
  <c r="I129" i="1" s="1"/>
  <c r="H130" i="1"/>
  <c r="I130" i="1" s="1"/>
  <c r="H131" i="1"/>
  <c r="I131" i="1" s="1"/>
  <c r="H132" i="1"/>
  <c r="I132" i="1" s="1"/>
  <c r="H133" i="1"/>
  <c r="I133" i="1" s="1"/>
  <c r="H134" i="1"/>
  <c r="I134" i="1" s="1"/>
  <c r="H135" i="1"/>
  <c r="I135" i="1" s="1"/>
  <c r="H136" i="1"/>
  <c r="I136" i="1" s="1"/>
  <c r="H137" i="1"/>
  <c r="I137" i="1" s="1"/>
  <c r="H138" i="1"/>
  <c r="I138" i="1" s="1"/>
  <c r="H139" i="1"/>
  <c r="I139" i="1" s="1"/>
  <c r="H140" i="1"/>
  <c r="I140" i="1" s="1"/>
  <c r="H141" i="1"/>
  <c r="I141" i="1" s="1"/>
  <c r="H142" i="1"/>
  <c r="I142" i="1" s="1"/>
  <c r="H143" i="1"/>
  <c r="I143" i="1" s="1"/>
  <c r="H144" i="1"/>
  <c r="I144" i="1" s="1"/>
  <c r="H145" i="1"/>
  <c r="I145" i="1" s="1"/>
  <c r="H146" i="1"/>
  <c r="I146" i="1" s="1"/>
  <c r="H147" i="1"/>
  <c r="I147" i="1" s="1"/>
  <c r="H148" i="1"/>
  <c r="I148" i="1" s="1"/>
  <c r="H149" i="1"/>
  <c r="I149" i="1" s="1"/>
  <c r="H150" i="1"/>
  <c r="I150" i="1" s="1"/>
  <c r="H151" i="1"/>
  <c r="I151" i="1" s="1"/>
  <c r="H152" i="1"/>
  <c r="I152" i="1" s="1"/>
  <c r="H153" i="1"/>
  <c r="I153" i="1" s="1"/>
  <c r="H154" i="1"/>
  <c r="I154" i="1" s="1"/>
  <c r="H155" i="1"/>
  <c r="I155" i="1" s="1"/>
  <c r="H156" i="1"/>
  <c r="I156" i="1" s="1"/>
  <c r="H157" i="1"/>
  <c r="I157" i="1" s="1"/>
  <c r="H158" i="1"/>
  <c r="I158" i="1" s="1"/>
  <c r="H159" i="1"/>
  <c r="I159" i="1" s="1"/>
  <c r="H160" i="1"/>
  <c r="I160" i="1" s="1"/>
  <c r="H161" i="1"/>
  <c r="I161" i="1" s="1"/>
  <c r="H162" i="1"/>
  <c r="I162" i="1" s="1"/>
  <c r="H163" i="1"/>
  <c r="I163" i="1" s="1"/>
  <c r="H164" i="1"/>
  <c r="I164" i="1" s="1"/>
  <c r="H4" i="1"/>
  <c r="I4" i="1" s="1"/>
  <c r="H165" i="1" l="1"/>
  <c r="I165" i="1"/>
  <c r="H14" i="3"/>
  <c r="H126" i="2"/>
  <c r="I126" i="2"/>
  <c r="I14" i="3" l="1"/>
  <c r="I75" i="4"/>
</calcChain>
</file>

<file path=xl/sharedStrings.xml><?xml version="1.0" encoding="utf-8"?>
<sst xmlns="http://schemas.openxmlformats.org/spreadsheetml/2006/main" count="1026" uniqueCount="499">
  <si>
    <t>Klauzula "lub zamiennik" oznacza, w przypadku leków i środków dezynfekcyjnych, dopuszczenie produktów, które posiadają tę samą substancję czynną (lub substancje czynne) w tym samym stężeniu lub tej samej ilości w określonej postaci.
Np. jako zamiennik leku "A" zawierającego substancję "S" w ilości 20 mg w tabletce uznajemy lek "B", który również zawiera 20 mg substancji "S" w tabletce, ale już nie lek "C", który w tabletce zawiera 20 mg substancji "S" i 5 mg substancji "T".
W przypadku niektórych produktów w kolumnie "Uwagi" zamieszczone są dodatkowe informacje wyjaśniające.</t>
  </si>
  <si>
    <t>Lp.</t>
  </si>
  <si>
    <t>Nazwa</t>
  </si>
  <si>
    <t>Jednostka miary</t>
  </si>
  <si>
    <t>Ilość leku w opakowaniu</t>
  </si>
  <si>
    <t>cena szacowana netto 2025</t>
  </si>
  <si>
    <t>wartość netto 2025</t>
  </si>
  <si>
    <t>wartość brutto 2025</t>
  </si>
  <si>
    <t>Stawka VAT</t>
  </si>
  <si>
    <t>Uwagi</t>
  </si>
  <si>
    <t>Szczepionka dla kotów przeciw zachorowaniom wywoływanym przez herpeswirus kotów typu 1, kaliciwirus kotów, parwowirus kotów (wirus panleukopenii kotów)</t>
  </si>
  <si>
    <t>dawka</t>
  </si>
  <si>
    <t>| prosimy o przedstawienie 3 produktów, wybierzemy 2 |</t>
  </si>
  <si>
    <t>Szczepionka dla psów (szczeniąt) przeciw zachorowaniom wywoływanym przez wirus nosówki psów i parwowirus psów</t>
  </si>
  <si>
    <t>| prosimy o przedstawienie 2 produktów, wybierzemy 1 |
szczepionka zawierająca więcej wirusa nosówki i parwowirusa - mająca większe szanse na przełamanie odporności matczynej</t>
  </si>
  <si>
    <t>Szczepionka dla psów i kotów przeciw zachorowaniom wywoływanym przez wirus wścieklizny</t>
  </si>
  <si>
    <t>op.</t>
  </si>
  <si>
    <t>10 mL (10 dawek)</t>
  </si>
  <si>
    <t>Szczepionka dla psów przeciw zachorowaniom wywoływanym przez wirus nosówki psów, adenowirus psów typu 1, adenowirus psów typu 2, wirus parainfluenzy psów, parwowirus psów</t>
  </si>
  <si>
    <t>Szczepionka dla psów przeciw zachorowaniom wywoływanym przez wirus nosówki psów, adenowirus psów typu 1, adenowirus psów typu 2, wirus parainfluenzy psów, parwowirus psów, wirus wścieklizny</t>
  </si>
  <si>
    <t>Preparat do niespecyficznej immunomodulacji dla psów i  kotów</t>
  </si>
  <si>
    <t>szt.</t>
  </si>
  <si>
    <t>obroża przeciwkleszczowa dla psów, propoksur 4,5g, flumetryna 1,013 g, 70 cm</t>
  </si>
  <si>
    <t>obroża przeciwkleszczowa dla psów, propoksur 3,02 g, flumetryna 0,68 g, 53 cm</t>
  </si>
  <si>
    <t>obroża przeciwkleszczowa dla psów, propoksur 1,25 g, flumetryna 0,28 g, 38 cm</t>
  </si>
  <si>
    <t>imidaklopryd, moksydektyna  spot-on 400+100 mg (25-40 kg m.c.)</t>
  </si>
  <si>
    <t>3 pipety</t>
  </si>
  <si>
    <t>Prazykwantel 56,80 mg, inj, a’ 10 ml</t>
  </si>
  <si>
    <t>10 mL</t>
  </si>
  <si>
    <t>prazykwantel 50mg, pyrantelu embolian 144mg, fenbendazol 200 mg, tabl  , dla psa</t>
  </si>
  <si>
    <t>200 tabl.</t>
  </si>
  <si>
    <t>Toltrazurililum 50 mg/mL</t>
  </si>
  <si>
    <t>250 mL</t>
  </si>
  <si>
    <t>fipronil  spot-on 4,02 mL (40-60 kg)</t>
  </si>
  <si>
    <t>24 pipety</t>
  </si>
  <si>
    <t>fipronil Spray, a’ 500ml</t>
  </si>
  <si>
    <t>500 mL</t>
  </si>
  <si>
    <t xml:space="preserve">selamectin 45 mg, spot on </t>
  </si>
  <si>
    <t>4 pipety</t>
  </si>
  <si>
    <t>prazykwantel 20, pyrantelu embolian 230 mg,  tabl, dla kota</t>
  </si>
  <si>
    <t>24 tabl.</t>
  </si>
  <si>
    <t>Fenbendazol  100 mg, żel 3 mL, dla kota</t>
  </si>
  <si>
    <t>3 tubos.</t>
  </si>
  <si>
    <t>Milbemycyna 16 mg/ prazykwantel 40 mg, dla kota, tabl</t>
  </si>
  <si>
    <t>48 tabl.</t>
  </si>
  <si>
    <t>Milbemycyna 12,5 mg/ prazykwantel 125 mg, dla psa, tabl</t>
  </si>
  <si>
    <t>prazykwantel 50mg,  fenbendazol 500 mg, tabl, dla psa</t>
  </si>
  <si>
    <t>100 tabl.</t>
  </si>
  <si>
    <t>flubendazol 44mg/ml, pasta, dla psa i kota</t>
  </si>
  <si>
    <t>7,5 mL</t>
  </si>
  <si>
    <t>op</t>
  </si>
  <si>
    <t>Sorolaner 120 mg, tabl</t>
  </si>
  <si>
    <t xml:space="preserve">Sorolaner 40 mg, tabl </t>
  </si>
  <si>
    <t xml:space="preserve">Sorolaner 80 mg, tabl </t>
  </si>
  <si>
    <t>Bioketan 100 mg/mL</t>
  </si>
  <si>
    <t>Bupaq Multidose 0,3 mg/mL</t>
  </si>
  <si>
    <t>Comfortan 10 mg/ml</t>
  </si>
  <si>
    <t>Euthasol Vet</t>
  </si>
  <si>
    <t>100 mL</t>
  </si>
  <si>
    <t>lub Exagon</t>
  </si>
  <si>
    <t>Fentadon 10 µg/mL [10 mL]</t>
  </si>
  <si>
    <t>Ketamidor 100 mg/mL</t>
  </si>
  <si>
    <t>50 mL</t>
  </si>
  <si>
    <t>Morbital</t>
  </si>
  <si>
    <t>Phenoleptil 025,0 mg</t>
  </si>
  <si>
    <t>Phenoleptil 100,0 mg</t>
  </si>
  <si>
    <t>Solupam 5 mg/mL [10 mL]</t>
  </si>
  <si>
    <t>Animedazon Spray</t>
  </si>
  <si>
    <t>Alfaxalonum 10mg/ml, inj., a' 10ml</t>
  </si>
  <si>
    <t>Amlodipini besilas 1,25mg, tab., a' 30 szt</t>
  </si>
  <si>
    <t>30 tabl.</t>
  </si>
  <si>
    <t>Thiamazolum 5mg/ml, sol. p.o., a' 30ml</t>
  </si>
  <si>
    <t>30 ml</t>
  </si>
  <si>
    <t>Oclacinibum 5,4mg, tab., a' 100 szt</t>
  </si>
  <si>
    <t>Oclacinibum 16mg, tab., a' 100 szt</t>
  </si>
  <si>
    <t>Marbofloxacinum (3mg/ml) + Clotrimazolum (10mg/ml) + Dexamethasoni acetas (1mg/ml), gtt. oto., a' 20ml</t>
  </si>
  <si>
    <t>20 mL</t>
  </si>
  <si>
    <t>Preparat do metafilaktyki i leczenia grzybicy psów i kotów, wywołanej przez Microsporum canis</t>
  </si>
  <si>
    <t>Tylosinum 5g/100ml, inj., a' 100ml</t>
  </si>
  <si>
    <t>Metamizolum natricum monohydricum 500mg/ml, inj., a' 100ml</t>
  </si>
  <si>
    <t>Benazeprili hydrochloridum 20mg, tab., a' 28 szt</t>
  </si>
  <si>
    <t>28 tabl</t>
  </si>
  <si>
    <t>Benazeprili hydrochloridum 5mg, tab., a' 28 szt</t>
  </si>
  <si>
    <t>Pimobendanum 2,5mg, tab., a' 100 szt</t>
  </si>
  <si>
    <t>Pimobendanum 5mg, tab., a' 100 szt</t>
  </si>
  <si>
    <t>Pimobendanum 10mg, tab., a' 100 szt</t>
  </si>
  <si>
    <t>Natrii pentosani polysulfas 100mg/ml, a' fiolka 10ml</t>
  </si>
  <si>
    <t>Ceftiofuri hydrochloridum 50mg/ml, inj., a' 100ml</t>
  </si>
  <si>
    <t>Maropitant citrate 10mg/ml, inj., a' 20ml</t>
  </si>
  <si>
    <t>Cimicoxibum 30mg, tab., a' 144 szt</t>
  </si>
  <si>
    <t>144 tabl.</t>
  </si>
  <si>
    <t>Cimicoxibum 80mg, tab., a' 144 szt</t>
  </si>
  <si>
    <t>Ropiniroli hydrochloridum 30mg/ml, gtt. opht., a' 0,6ml x 3 szt</t>
  </si>
  <si>
    <t>0,6 ml x 3</t>
  </si>
  <si>
    <t>Cefovecin 80mg/ml pulv. + sol per dil. , inj., a' 10ml</t>
  </si>
  <si>
    <t>Ciclosporinum 100mg/ml, inj., a' 50ml</t>
  </si>
  <si>
    <t>Aceponate hydrocortisone 0,584 mg/ml, sol. ad usum ext., a' 75ml</t>
  </si>
  <si>
    <t>75 ml</t>
  </si>
  <si>
    <t xml:space="preserve">frunewetmab 7mg/ml, inj, </t>
  </si>
  <si>
    <t>1 ml</t>
  </si>
  <si>
    <t>Sulfadiazinum 400mg + Trimethoprimum 80mg, tab., a' 100 szt</t>
  </si>
  <si>
    <t>Doxycyclinum 400mg, tab., a' 10 szt</t>
  </si>
  <si>
    <t>10 tabl.</t>
  </si>
  <si>
    <t>Doxycyclinum 200mg, tab., a' 250 szt</t>
  </si>
  <si>
    <t>250 tabl.</t>
  </si>
  <si>
    <t>Doxycyclinum 40mg, tab., a' 250 szt</t>
  </si>
  <si>
    <t>Prednisolonum 20mg, tab., a' 100 szt</t>
  </si>
  <si>
    <t>Prednisolonum 5mg, tab., a' 5 szt</t>
  </si>
  <si>
    <t>120 tabl.</t>
  </si>
  <si>
    <t>Hydrocortisone aceponate 15,1 mg/ml + Miconazole nitrate 1505 IU/ml + Gentamicin sulphate 1,11 mg/ml, gtt. oto., a' 10ml</t>
  </si>
  <si>
    <t>Enrofloxacinum 50mg, tab., a' 100 szt</t>
  </si>
  <si>
    <t>Enrofloxacinum 150mg, tab., a' 100 szt</t>
  </si>
  <si>
    <t>Enrofloxacinum 50mg/ml, inj., a' 100ml</t>
  </si>
  <si>
    <t>Metronidazolum 125mg/ml, susp. p. o., a' 100ml</t>
  </si>
  <si>
    <t>Levothyroxinum natricum 200 µg, tab., a' 250szt</t>
  </si>
  <si>
    <t>Levothyroxinum natricum 400 µg, tab., a' 250szt</t>
  </si>
  <si>
    <t>Mitrazepine 20 mg/g, ung. , a’ 5g</t>
  </si>
  <si>
    <t>6 ml</t>
  </si>
  <si>
    <t>Cabergolinum 50 mcg/ml, sol. p.o., a' 15ml</t>
  </si>
  <si>
    <t>15 mL</t>
  </si>
  <si>
    <t>Isofluranum 1000 mg/g, liq. ad inh., a' 250ml</t>
  </si>
  <si>
    <t>Propentotylinum 50mg, tab., a' 60ml</t>
  </si>
  <si>
    <t>60 tabl.</t>
  </si>
  <si>
    <t>Cefalexinum monohydricum 500mg, tab., a' 70szt</t>
  </si>
  <si>
    <t>70 tabl.</t>
  </si>
  <si>
    <t>Cefalexinum monohydricum 250mg, tab., a' 100szt</t>
  </si>
  <si>
    <t>Amoxicillinum trihydricum (50mg) + Kalii clavulanas (12,5mg), tab., a' 100szt</t>
  </si>
  <si>
    <t>Amoxicillinum trihydricum (250mg) + Kalii clavulanas (62,5mg), tab., a' 100szt</t>
  </si>
  <si>
    <t>Amoxicillinum trihydricum (500mg) + Kalii clavulanas (125mg), tab., a' 100szt</t>
  </si>
  <si>
    <t>Furosemidum 10mg, tab., a' 120szt</t>
  </si>
  <si>
    <t>Bedinvetmab 10mg/ml, inj., a' 2 fiolki</t>
  </si>
  <si>
    <t>2 fiolki</t>
  </si>
  <si>
    <t>Bedinvetmab 20mg/ml, inj., a' 2 fiolki</t>
  </si>
  <si>
    <t>Bedinvetmab 30mg/ml, inj., a' 2 fiolki</t>
  </si>
  <si>
    <t>Lincomycinum (50mg/ml) + Spectinomycinum (100mg/ml), inj., a' 100ml</t>
  </si>
  <si>
    <t>Imidocarb dipropionas 121,15 mg/ml, inj., a' 40ml</t>
  </si>
  <si>
    <t>40 mL</t>
  </si>
  <si>
    <t>Meloxicamum 5 mg/ml, inj., a' 100ml</t>
  </si>
  <si>
    <t>Marbofloxacinum 20mg, tab., a' 10szt</t>
  </si>
  <si>
    <t>Marbofloxacinum 80mg, tab., a' 12szt</t>
  </si>
  <si>
    <t>12 tabl.</t>
  </si>
  <si>
    <t>Metronidazolum 250mg, tab., a' 100szt</t>
  </si>
  <si>
    <t>Metronidazolum 500mg, tab., a' 100szt</t>
  </si>
  <si>
    <t>Butorphanol tartrate 4 mg/ml, inj., a' 10ml</t>
  </si>
  <si>
    <t>Dexmedetomidine hydrochloride 0,5 mg/ml, inj., a' 10ml</t>
  </si>
  <si>
    <t>Atipamezoli hydrochloridum 5 mg/ml, inj., a' 10ml</t>
  </si>
  <si>
    <t>Florfenicolum (16,7 mg/ml) + Terbinafini hydrochloridum (16,7 mg/ml)+ Mometasoni furoas (2,2 mg/ml), gtt. oto., a' 1ml</t>
  </si>
  <si>
    <t>1 mL</t>
  </si>
  <si>
    <t>Neomycini sulfas (3500 IU/g) + Nystatinum (100000 IU/g)+ Triamcinoloni acetonidum(1mg/g)+ Permethrinum (10mg/g), ung. oto., a' 30g</t>
  </si>
  <si>
    <t>30 g</t>
  </si>
  <si>
    <t>Miconazoli nitras (23 mg/ml) + Prednizolonu octan (5 mg/ml) + Polimyxini B sulfas (0,5293 mg/ml), gtt. oto., a' 20ml</t>
  </si>
  <si>
    <t>Terbinafinum (10mg) + Florfenicolum(10mg) + Betamethasonum(1mg), gel oto., a' 1ml</t>
  </si>
  <si>
    <t>Robenakoksib 20mg/ml, inj., a' 20ml</t>
  </si>
  <si>
    <t>Imepitoinum 100mg, tab., a' 100ml</t>
  </si>
  <si>
    <t>Imepitoinum 400mg, tab., a' 100ml</t>
  </si>
  <si>
    <t>Spironolactonum 50mg, tab., a' 30 szt</t>
  </si>
  <si>
    <t>Propofolum 10mg/ml, inj., a' 20ml x 5szt</t>
  </si>
  <si>
    <t>20 mL x 5</t>
  </si>
  <si>
    <t>Amoxicillinum trihydricum (100 mg /ml) + Colistini sulfas (250 000 IU/ml), inj., a' 100ml</t>
  </si>
  <si>
    <t>Polisept vet żel na rany</t>
  </si>
  <si>
    <t>Dexamethasoni natrii phosphas 2 mg/ml, inj., a' 100ml</t>
  </si>
  <si>
    <t>Meloxicamum 2,5mg, tab., a' 100szt</t>
  </si>
  <si>
    <t>Meloxicamum 1mg, tab., a' 100szt</t>
  </si>
  <si>
    <t>Benzylpenicillinum benzathine (10 g/100 ml) + Benzylpenicillinum procainum (16400000 j.m./100 ml)+ Dihydrostreptomycini sulfas (10 g/100 ml), inj., a' 100ml</t>
  </si>
  <si>
    <t>Sulfadoxinum (200 mg/ml) + Trimethoprimum (40mg/ml), inj. A' 100ml</t>
  </si>
  <si>
    <t>Acidum tolfenamicum 40mg/ml, inj., a' 100ml</t>
  </si>
  <si>
    <t>Mavacoxib 20mg, tab., a' 2 szt</t>
  </si>
  <si>
    <t>2 tabl.</t>
  </si>
  <si>
    <t>Mavacoxib 30mg, tab., a' 2 szt</t>
  </si>
  <si>
    <t>Mavacoxib 75mg, tab., a' 2 szt</t>
  </si>
  <si>
    <t>Pradofloxacinum 25mg/ml, sol. p.o., a' 15ml</t>
  </si>
  <si>
    <t>Trilostanum 60mg, caps., a' 30szt</t>
  </si>
  <si>
    <t>30 kaps.</t>
  </si>
  <si>
    <t>Vet protector j. Ustna spray</t>
  </si>
  <si>
    <t>Virbagen omega</t>
  </si>
  <si>
    <t>Glucosum 5%</t>
  </si>
  <si>
    <t>Glucosum 5% et Natrium chloratum 0,9% 1:1</t>
  </si>
  <si>
    <t>Natrium chloratum 0,9%</t>
  </si>
  <si>
    <t>Płyn wieloelektrolitowy (np. Optilyte / Plasmalyte)</t>
  </si>
  <si>
    <t>Sol. Ringeri</t>
  </si>
  <si>
    <t>Aptus SentrX Eye Drops</t>
  </si>
  <si>
    <t xml:space="preserve">Arthrofos </t>
  </si>
  <si>
    <t>90 tabl</t>
  </si>
  <si>
    <t xml:space="preserve">Aptus attapectin </t>
  </si>
  <si>
    <t>Dolfos Hepadol</t>
  </si>
  <si>
    <t>90 kaps.</t>
  </si>
  <si>
    <t>Gammolen</t>
  </si>
  <si>
    <t>150 kaps.</t>
  </si>
  <si>
    <t xml:space="preserve">Vet protector Gastrobiotyk </t>
  </si>
  <si>
    <t>60 g</t>
  </si>
  <si>
    <t>Hemovet</t>
  </si>
  <si>
    <t>Pet Intestinal Formula Pasta</t>
  </si>
  <si>
    <t>30 mL</t>
  </si>
  <si>
    <t>Pro fibre 500 g psy i koty</t>
  </si>
  <si>
    <t>500g</t>
  </si>
  <si>
    <t>Rumen tabs</t>
  </si>
  <si>
    <t>150 tabl.</t>
  </si>
  <si>
    <t>VetFood Amylactiv Digest</t>
  </si>
  <si>
    <t>120 kaps.</t>
  </si>
  <si>
    <t>VetFood Cardioforce</t>
  </si>
  <si>
    <t>VetFood Flora Balance</t>
  </si>
  <si>
    <t>VetFood Immunoactiv Balance</t>
  </si>
  <si>
    <t>VetFood L-Methiocid</t>
  </si>
  <si>
    <t>VetFood Thyroforce</t>
  </si>
  <si>
    <t>Vetoskin</t>
  </si>
  <si>
    <t>Zylkene 075</t>
  </si>
  <si>
    <t>100 kaps.</t>
  </si>
  <si>
    <t>Zylkene 225</t>
  </si>
  <si>
    <t>Zylkene 450</t>
  </si>
  <si>
    <t>cena szacowana netto w 2025</t>
  </si>
  <si>
    <t>cena szcowana brutto 2025</t>
  </si>
  <si>
    <t>spray z aluminium, przyspieszający gojenie ran</t>
  </si>
  <si>
    <t>lub zamiennik (preparat w spray'u zawierajacy aluminium, do stosowania na skórę)</t>
  </si>
  <si>
    <t>Cewnik kot 1,0 x 130 mm z mandrynem</t>
  </si>
  <si>
    <t>Cewnik pies 1,3 x 500 mm</t>
  </si>
  <si>
    <t>Cewnik pies 1,6 x 500 mm</t>
  </si>
  <si>
    <t>Cewnik pies 2,0 x 500 mm</t>
  </si>
  <si>
    <t>Cewnik pies 2,3 x 500 mm</t>
  </si>
  <si>
    <t>Cewnik pies 2,6 x 500 mm</t>
  </si>
  <si>
    <t>Cewnik pies 3,0 x 500 mm</t>
  </si>
  <si>
    <t>Cewnik pies 3,3 x 500 mm</t>
  </si>
  <si>
    <t>Czytnik mikrochipów</t>
  </si>
  <si>
    <t>Fartuch fizelinowy ochronny XL</t>
  </si>
  <si>
    <t>Gaza sterylna 1m2</t>
  </si>
  <si>
    <t>Igła 0,6 x 30 mm</t>
  </si>
  <si>
    <t>Igła 0,7 x 30 mm</t>
  </si>
  <si>
    <t>Igła 0,8 x 40 mm</t>
  </si>
  <si>
    <t>Igła 0,9 x 40 mm</t>
  </si>
  <si>
    <t>Igła 1,2  x 40 mm</t>
  </si>
  <si>
    <t>Książka kontroli środków odurzających</t>
  </si>
  <si>
    <t>Kołnierz ochronny 10 cm</t>
  </si>
  <si>
    <t>Kołnierz ochronny 12,5 cm</t>
  </si>
  <si>
    <t>Kołnierz ochronny 15 cm</t>
  </si>
  <si>
    <t>Kołnierz ochronny 20 cm</t>
  </si>
  <si>
    <t>Kołnierz ochronny 25 cm</t>
  </si>
  <si>
    <t>Kołnierz ochronny 30 cm</t>
  </si>
  <si>
    <t>Kołnierz ochronny 35 cm</t>
  </si>
  <si>
    <t>Kompresy bawełniane niejałowe 7,5x7,5 cm</t>
  </si>
  <si>
    <t>Lignina w arkuszach (płatach)</t>
  </si>
  <si>
    <t>5 kg</t>
  </si>
  <si>
    <t>Lignina w rolkach</t>
  </si>
  <si>
    <t>polyglycolide-poly copolymer, monofilament, sterylny, 70-90 cm, 2/0, 3/8 koła, igła tnąca</t>
  </si>
  <si>
    <t>lub zamiennik (polyglycolide-poly copolymer, monofilament, sterylny, 70-90 cm)</t>
  </si>
  <si>
    <t>polyglycolide-poly copolymer, monofilament, sterylny, 70-90 cm, 0, 3/8 koła, igła tnąca</t>
  </si>
  <si>
    <t>polyglycolide-poly copolymer, monofilament, sterylny, 70-90 cm, 3/0, 3/8 koła, igła tnąca</t>
  </si>
  <si>
    <t>polyglycolide-poly copolymer, monofilament, sterylny, 70-90 cm, 2/0, 1/2 koła, igła okrągła</t>
  </si>
  <si>
    <t>polyglycolide-poly copolymer, monofilament, sterylny, 70-90 cm, 3/0, 1/2 koła, igła okrągła</t>
  </si>
  <si>
    <t>polyglycolide-poly copolymer, monofilament, sterylny, 70-90 cm, 4/0, 1/2 koła, igła okrągła</t>
  </si>
  <si>
    <t>poli(glikolid-ko-L-laktyd), nić pleciona, powlekana, sterylna, 0,  70-90 cm, igła odw. tn. HS37, 1/2 koła</t>
  </si>
  <si>
    <t>lub zamiennik (poli(glikolid-ko-L-laktyd), nić pleciona, powlekana, sterylna, 70-90 cm)</t>
  </si>
  <si>
    <t>poli(glikolid-ko-L-laktyd), nić pleciona, powlekana, sterylna, 2/0, 70-90 cm, igła odw. tn. HS37, 1/2 koła</t>
  </si>
  <si>
    <t>poli(glikolid-ko-L-laktyd), nić pleciona, powlekana, sterylna, 3/0, 70-90 cm, igła odw. tn. HS37, 1/2 koła</t>
  </si>
  <si>
    <t>kwas poliglikolowy, nić pleciona, powlekana, sterylna, 70-90 cm, 0, igła odw. tnąca 26 mm, 3/8 kł,</t>
  </si>
  <si>
    <t>lub zamiennik (kwas poliglikolowy, nić pleciona, powlekana, sterylna, 70-90 cm)</t>
  </si>
  <si>
    <t>kwas poliglikolowy, nić pleciona, powlekana, sterylna, 70-90 cm, 2/0, igła odw. tnąca 26 mm, 3/8 kł,</t>
  </si>
  <si>
    <t>kwas poliglikolowy, nić pleciona, powlekana, sterylna, 70-90 cm, 3/0, igła odw. tnąca 26 mm, 3/8 koła,</t>
  </si>
  <si>
    <t>kwas poliglikolowy, nić pleciona, powlekana, sterylna, 70-90 cm, 3/0, igła okrągła 26 mm, 1/2 koła,</t>
  </si>
  <si>
    <t>Ochraniacze na buty z gumką</t>
  </si>
  <si>
    <t>25 par</t>
  </si>
  <si>
    <t>długie (wysokie - z cholewką)</t>
  </si>
  <si>
    <t>Opaska dziana 5 cm szer.</t>
  </si>
  <si>
    <t>Opaska dziana 10 cm szer.</t>
  </si>
  <si>
    <t>Opaska dziana 15 cm szer.</t>
  </si>
  <si>
    <t>Opaska elastyczna (flex) szer. 5,0 cm</t>
  </si>
  <si>
    <t>Opaska elastyczna (flex) szer. 7,5 cm</t>
  </si>
  <si>
    <t>Opaska usztywniająca typu ScotchCast 2,5 cm</t>
  </si>
  <si>
    <t>lub zamiennik (sztywny opatrunek syntetyczny, przepuszczający promienie rentgenowskie; tolerancja szer. 0,5 cm)</t>
  </si>
  <si>
    <t>Opaska usztywniająca typu ScotchCast 5,0 cm</t>
  </si>
  <si>
    <t>Opaska usztywniająca typu ScotchCast 7,6 cm</t>
  </si>
  <si>
    <t>Ostrze chir. jednorazowe, jałowe nr 23/24</t>
  </si>
  <si>
    <t>Ostrze do maszynki Oster A5 nr 50/0,2 mm</t>
  </si>
  <si>
    <t>Plaster tkaninowy 2,5 cm x 5 m</t>
  </si>
  <si>
    <t>mocny przylepiec do mocowania kaniul, sond, opatrunków, oddychający, przepuszczający promieniowanie rentgenowskie, w kolorze białym lub beżowym (cielistym/brązowym)</t>
  </si>
  <si>
    <t>Plaster tkaninowy 5,0 cm x 5 m</t>
  </si>
  <si>
    <t>Podkłady higieniczne chłonne 60x90 cm, jednoraowe</t>
  </si>
  <si>
    <t>Pojemnik na kał, zakrętką/pokrywką</t>
  </si>
  <si>
    <t>Pojemnik na mocz (niesterylny), z zakrętką</t>
  </si>
  <si>
    <t>Pojemnik na mocz (sterylny), z zakrętką</t>
  </si>
  <si>
    <t>Pojemnik na odpady medyczne 5 L
z pokrywką</t>
  </si>
  <si>
    <t>Pojemnik na odpady medyczne 20 L
z pokrywką</t>
  </si>
  <si>
    <t>Probówka na krew 2-4 mL (biochemia) - z wykrzepiaczem i/lub próżniowa</t>
  </si>
  <si>
    <t>Probówka na krew 1-2 mL (morfologia) -  z EDTA</t>
  </si>
  <si>
    <t>Przedłużacz do wlewników / pompy infuzyjnej (120-150 cm)</t>
  </si>
  <si>
    <t>Recepty weterynaryjne (bloczek)</t>
  </si>
  <si>
    <t>Rękawice chirurgiczne 6,0 bezpudrowe</t>
  </si>
  <si>
    <t>para</t>
  </si>
  <si>
    <t>Rękawice chirurgiczne 6,5 bezpudrowe</t>
  </si>
  <si>
    <t>Rękawice chirurgiczne 7,0 bezpudrowe</t>
  </si>
  <si>
    <t>Rękawice chirurgiczne 7,5 bezpudrowe</t>
  </si>
  <si>
    <t>Rękawice diagnostyczne L nitrylowe</t>
  </si>
  <si>
    <t>Rękawice diagnostyczne M nitrylowe</t>
  </si>
  <si>
    <t>Rękawice diagnostyczne S nitrylowe</t>
  </si>
  <si>
    <t>Rurka intubacyjna z mankietem, nr 2,5</t>
  </si>
  <si>
    <t>Rurka intubacyjna z mankietem, nr 3,0</t>
  </si>
  <si>
    <t>Rurka intubacyjna z mankietem, nr 3,5</t>
  </si>
  <si>
    <t>Rurka intubacyjna z mankietem, nr 4,0</t>
  </si>
  <si>
    <t>Rurka intubacyjna z mankietem, nr 4,5</t>
  </si>
  <si>
    <t>Rurka intubacyjna z mankietem, nr 5,0</t>
  </si>
  <si>
    <t>Rurka intubacyjna z mankietem, nr 5,5</t>
  </si>
  <si>
    <t>Rurka intubacyjna z mankietem, nr 6,0</t>
  </si>
  <si>
    <t>Rurka intubacyjna z mankietem, nr 6,5</t>
  </si>
  <si>
    <t>Rurka intubacyjna z mankietem, nr 7,0</t>
  </si>
  <si>
    <t>Rurka intubacyjna z mankietem, nr 7,5</t>
  </si>
  <si>
    <t>Rurka intubacyjna z mankietem, nr 8,0</t>
  </si>
  <si>
    <t>Rurka intubacyjna z mankietem, nr 8,5</t>
  </si>
  <si>
    <t>Rurka intubacyjna z mankietem, nr 9,0</t>
  </si>
  <si>
    <t>Rurka intubacyjna z mankietem, nr 9,5</t>
  </si>
  <si>
    <t>Rurka intubacyjna z mankietem, nr 10,0</t>
  </si>
  <si>
    <t>Serweta chirurg. (pole operacyjne) 75x90 cm nieprzemakalne</t>
  </si>
  <si>
    <t>Stapler skórny 35R</t>
  </si>
  <si>
    <t>Nurturecalm dla kota</t>
  </si>
  <si>
    <t>Strzykawka 2 mL</t>
  </si>
  <si>
    <t>Strzykawka 5 mL</t>
  </si>
  <si>
    <t>Strzykawka 10 mL</t>
  </si>
  <si>
    <t>Strzykawka 20 mL</t>
  </si>
  <si>
    <t>Feliway 48ml roztwór</t>
  </si>
  <si>
    <t>Feliway 48 ml roztwór + dyfuzor</t>
  </si>
  <si>
    <t>Termometr elektroniczny doodbytniczy flexi</t>
  </si>
  <si>
    <t>z giętką końcówką</t>
  </si>
  <si>
    <t>Test Caniv 4</t>
  </si>
  <si>
    <t>5 szt.</t>
  </si>
  <si>
    <t>Test CDV Ag</t>
  </si>
  <si>
    <t>10 szt.</t>
  </si>
  <si>
    <t>Test CPV Ag</t>
  </si>
  <si>
    <t>Test FIV Ab/FeLV Ag</t>
  </si>
  <si>
    <t>Test FPV Ag</t>
  </si>
  <si>
    <t xml:space="preserve">Torebka apteczna </t>
  </si>
  <si>
    <t>100 szt</t>
  </si>
  <si>
    <t>Ubranko pooperacyjne (suka) nr 03</t>
  </si>
  <si>
    <t>Ubranko pooperacyjne (suka) nr 04</t>
  </si>
  <si>
    <t>Ubranko pooperacyjne (suka) nr 05</t>
  </si>
  <si>
    <t>Ubranko pooperacyjne (suka) nr 06</t>
  </si>
  <si>
    <t>Ubranko pooperacyjne (suka) nr 07</t>
  </si>
  <si>
    <t>Ubranko pooperacyjne (suka) nr 08</t>
  </si>
  <si>
    <t>Ubranko pooperacyjne (suka) nr 09</t>
  </si>
  <si>
    <t>Ubranko pooperacyjne (suka) nr 10</t>
  </si>
  <si>
    <t>Wenflon 0,6 (fioletowy)</t>
  </si>
  <si>
    <t>Wenflon 0,7 (żółty)</t>
  </si>
  <si>
    <t>Wenflon 0,8 (niebieski)</t>
  </si>
  <si>
    <t>Wenflon 1,0 (różowy)</t>
  </si>
  <si>
    <t>Wlewnik / aparat do wlewów dożylnych z portem</t>
  </si>
  <si>
    <t>Wymazówka bez podłoża</t>
  </si>
  <si>
    <t>Wymazówka podłoże Amies</t>
  </si>
  <si>
    <t>Wymazówka podłoże Amies z węglem</t>
  </si>
  <si>
    <t>Żwirek do pobierania moczu (dla kotów)</t>
  </si>
  <si>
    <t>cena szacowana brutto  2025</t>
  </si>
  <si>
    <t xml:space="preserve">wartość brutto 2025 </t>
  </si>
  <si>
    <t>Alkohol etylowy 70% skażony</t>
  </si>
  <si>
    <t>1 L</t>
  </si>
  <si>
    <t>Płyn do higienicznego mycia rąk z chlorheksydyną</t>
  </si>
  <si>
    <t>5 L</t>
  </si>
  <si>
    <t>Płynny preparat na bazie aktywnego tlenu o uniwersalnym zastosowaniu, przeznaczonym do mycia i dezynfekcji wszystkich wodoodpornych powierzchni i przedmiotów</t>
  </si>
  <si>
    <t>750 mL</t>
  </si>
  <si>
    <t>Płynny preparat do dezynfekcji o właściwościach myjących. Zawierający w składzie: Jod aktywny, kwas fosforowy, kwas siarkowy, woda, środki powierzchniowo czynne</t>
  </si>
  <si>
    <t>Solutio iodi spirituosa (jodyna)</t>
  </si>
  <si>
    <t>250 g</t>
  </si>
  <si>
    <t xml:space="preserve">Proszek do dezynfekcji zawierający bis nadtlenomonosiarczan pentapotasu (bis mononadsiarczan [VI] potasu </t>
  </si>
  <si>
    <t>kg</t>
  </si>
  <si>
    <t>max 5 kg</t>
  </si>
  <si>
    <t>Woda ulteniona 3% 1 L</t>
  </si>
  <si>
    <t xml:space="preserve">płyn dezynfekujący do higienicznego i chirurgicznego mycia rąk </t>
  </si>
  <si>
    <t>500ml</t>
  </si>
  <si>
    <t>Pentoxifiline 100 mg , tab. ,  a' 60 szt</t>
  </si>
  <si>
    <t>Escinum 20mg, tab. , a' 90 szt</t>
  </si>
  <si>
    <t>90 tabl.</t>
  </si>
  <si>
    <t>Pentoxifiline 400 mg , tab. , a' 20 szt</t>
  </si>
  <si>
    <t>20 tabl.</t>
  </si>
  <si>
    <t>Pentoxifiline 600 mg , tab. , a' 20 szt</t>
  </si>
  <si>
    <t>50 tabl.</t>
  </si>
  <si>
    <t>Silver Sulfathiazole krem, 2%, a'100 g</t>
  </si>
  <si>
    <t>40 g</t>
  </si>
  <si>
    <t>0,25 mg alkaloidów tropanowych w przeliczeniu na siarczan atropiny</t>
  </si>
  <si>
    <t>Betahistine 24 mg, tab. , a'100 g</t>
  </si>
  <si>
    <t>amp.</t>
  </si>
  <si>
    <t>Amikacin 250 mg/ml x 2ml , inj. a' 1 fiol.</t>
  </si>
  <si>
    <t>2 ml</t>
  </si>
  <si>
    <t>Ceftriaxonum 1g, pulv. ad dil. susp.</t>
  </si>
  <si>
    <t>1 g</t>
  </si>
  <si>
    <t>Fluoxetinum 20mg, tab. , a' 30 szt</t>
  </si>
  <si>
    <t>Dexpanthenolum 50mg/1g, gel opht. ,   a' 10g</t>
  </si>
  <si>
    <t xml:space="preserve">Etamsylatum 125mg/ml x2ml , inj. , a' 50 szt </t>
  </si>
  <si>
    <t>50 amp.</t>
  </si>
  <si>
    <t>Etamsylatum 250mg, tab. , a' 30 szt</t>
  </si>
  <si>
    <t xml:space="preserve">Acidum butyricum 300mg, caps. , a' 60 szt </t>
  </si>
  <si>
    <t>60 kaps.</t>
  </si>
  <si>
    <t>Diclofenacum natricum 1mg/ml , gtt. opht. , a' 5ml</t>
  </si>
  <si>
    <t>Simeticonum 40mg/ml, gtt., a' 30ml</t>
  </si>
  <si>
    <t>Acidum tranexamicum 100mg/ml, inj. , a' 5amp</t>
  </si>
  <si>
    <t>5 amp.</t>
  </si>
  <si>
    <t>Ofloxacinum 3mg/ml, gtt. opht., a' 5ml</t>
  </si>
  <si>
    <t>Ofloxacinum 3mg/g, ung. opht., a' 3g</t>
  </si>
  <si>
    <t>28 kaps.</t>
  </si>
  <si>
    <t>Furosemidum 40mg, tab., a' 30 szt</t>
  </si>
  <si>
    <t>Furosemidum 10mg/ml x 2ml., a' 50 amp</t>
  </si>
  <si>
    <t xml:space="preserve">Gabapentinum 100mg, caps.,  a' 100 szt </t>
  </si>
  <si>
    <t>Gabapentinum 300mg, caps.,  a' 100 szt</t>
  </si>
  <si>
    <t>Cisapridum 5mg, tab.,  a' 30 szt</t>
  </si>
  <si>
    <t>Timonacicum 100mg, tab., a' 100 szt</t>
  </si>
  <si>
    <t>krople do oczu; 1,5 mg/ml (0,15%) (1 ml zawiera: 1,5 mg hialuronianu sodu oraz aktinokinol (filtr UV)); 10 ml</t>
  </si>
  <si>
    <t>5ml.</t>
  </si>
  <si>
    <t>Hydroxyzini hydrochloridum 25mg, tab., a' 30szt</t>
  </si>
  <si>
    <t>Terbinafini hydrochloridum 250mg, tab., a' 14szt</t>
  </si>
  <si>
    <t>14 tabl.</t>
  </si>
  <si>
    <t>Dexamethasonum + Neomycini sulfas + Polymyxini B sulfas, gtt. opht., a' 5ml</t>
  </si>
  <si>
    <t>5 ml</t>
  </si>
  <si>
    <t>Olei Jecoris Aselli unguentum, a' 20g</t>
  </si>
  <si>
    <t>Metoclopramidum 0,5% inj., 2 mL [5 amp.]</t>
  </si>
  <si>
    <t>Metronidazolum inj. 5 mg/ml, inj., a' 100ml</t>
  </si>
  <si>
    <t>Trimetazidini dihydrochloridum 20mg, tab., a' 60 szt</t>
  </si>
  <si>
    <t>Moxifloxacinum 5mg/ml, gtt. opht., a' 5ml</t>
  </si>
  <si>
    <t xml:space="preserve">Tobramycinum 3mg/ml + Dexamethasonum 1mg/ml, gtt. opht., a' 5ml </t>
  </si>
  <si>
    <t>Neomycini sulphas 3mg/g, ung. opht., a' 3g</t>
  </si>
  <si>
    <t>3g</t>
  </si>
  <si>
    <t>Nebivololum 5mg, tab.,  a'28 szt</t>
  </si>
  <si>
    <t>Neurovit (B1, B6, B12) 100 mg + 200 mg + 0,2 g, tabl. powl. x 100 szt.</t>
  </si>
  <si>
    <t>100 draż</t>
  </si>
  <si>
    <t>Galantamini hydrobromidum 5mg/ml, inj., a' 10 amp</t>
  </si>
  <si>
    <t>10 amp</t>
  </si>
  <si>
    <t>Drotaverini hydrochloridum 20mg/ml, inj., a' 5 amp</t>
  </si>
  <si>
    <t>500 mg olej z ryb, 90 mg EPA, 60 mg DHA, 25 mg inne kwasy tłuszczowe z rodziny Omega3</t>
  </si>
  <si>
    <t>Cyproheptadini hydrochloridum 4,3mg, tab., a' 20 szt</t>
  </si>
  <si>
    <t>Omeprazolum 20mg, caps., a' 28 szt</t>
  </si>
  <si>
    <t>Opipramoli dihydrochloridum 50mg, tab. a' 56 szt</t>
  </si>
  <si>
    <t>56 tabl.</t>
  </si>
  <si>
    <t>Acidum ursodeoxycholicum 250mg, caps., a' 100 szt</t>
  </si>
  <si>
    <t>Propranololi hydrochloridum 10mg, tab., a' 50 szt</t>
  </si>
  <si>
    <t>Propranololi hydrochloridum 40mg, tab., a' 50 szt</t>
  </si>
  <si>
    <t xml:space="preserve">Azithromycinum 200mg/5ml, pulv. ad dil. susp. </t>
  </si>
  <si>
    <t>20 ml</t>
  </si>
  <si>
    <t>Valeriana officinalis L., radix 170 mg + Humulus lupulus L., flos  50 mg + Melissa officinalis L., folium 50 mg + Leonurus cardiaca L., herba 50 mg, tab. ,  a' 90 szt.</t>
  </si>
  <si>
    <t>Trazodone 75mg, tab. prolongatae,  a' 30 szt.</t>
  </si>
  <si>
    <t>Tinidazolum 500 mg, tab., a' 4 szt.</t>
  </si>
  <si>
    <t>4 tabl.</t>
  </si>
  <si>
    <t>Tobramycinum 3mg/ml, gtt. opht., a' 5ml</t>
  </si>
  <si>
    <t>Betamethasonum + Clotrimazolum + Gentamicinum ung., a' 15g</t>
  </si>
  <si>
    <t>15 g</t>
  </si>
  <si>
    <t>Carbomerum 2mg/g, gel opht., a' 5ml</t>
  </si>
  <si>
    <t>vit. B12 500 µg/ml, inj. ,a' 5 amp</t>
  </si>
  <si>
    <t>Bromfenac sodium gtt. opht. 0,9mg/ml  a' 5ml</t>
  </si>
  <si>
    <t>Fluwoksamina 50 mg, tab. a’ 60 szt</t>
  </si>
  <si>
    <t>Klomipramina 25 mg, tab, a’ 30 szt</t>
  </si>
  <si>
    <t>Esomeprazol 40 mg, tab, a’ 28 szt</t>
  </si>
  <si>
    <t>Telmisartan 40 mg, tab, a’ 28 szt</t>
  </si>
  <si>
    <t>Protopic 0,03 %, maść, 10 g</t>
  </si>
  <si>
    <t>10 g</t>
  </si>
  <si>
    <t>Pregabalina 50 mg, kaps., a’ 56 szt</t>
  </si>
  <si>
    <t>56 kaps</t>
  </si>
  <si>
    <t>memantyny chlorowodorek 10 mg, tab. a’28 szt</t>
  </si>
  <si>
    <t>memantyny chlorowodorek 20 mg, tab. a’28 szt</t>
  </si>
  <si>
    <t>Escytalopram 10 mg, tab. , a’ 28 szt</t>
  </si>
  <si>
    <t>Escytalopram 20 mg, tab. , a’ 28 szt</t>
  </si>
  <si>
    <t>Carbamizepinum tab. 300mg, a' 50 szt</t>
  </si>
  <si>
    <r>
      <t xml:space="preserve">| prosimy o przedstawienie 2 produktów, wybierzemy 1 |
</t>
    </r>
    <r>
      <rPr>
        <sz val="10"/>
        <color rgb="FF000000"/>
        <rFont val="Calibri"/>
        <family val="2"/>
        <charset val="238"/>
      </rPr>
      <t>dopuszczalne produkty zabezpieczające ponadto przed leptospirami</t>
    </r>
  </si>
  <si>
    <t>lub równoważny (krople do oczu dla psów i kotów zawierające kwas hialuronowy, przeznaczone do nawilżania rogówki, np. w przebiegu KCS)</t>
  </si>
  <si>
    <t>lub równoważny (tabletki lub kapsułki dla psów zawierające co najmniej glukozaminę, chondroitynę)</t>
  </si>
  <si>
    <t>lub równoważny (tabletki lub kapsułki dla psów zawierające co najmniej glinkę kaolinową i pektynę)</t>
  </si>
  <si>
    <t>lub równoważny (tabletki lub kapsułki dla psów i kotów zawierające co najmniej L-ornitynę, L-arginię, taurynę, fosfolipidy, sylimarynę o działaniu wspomagającym funkcjonowanie watroby)</t>
  </si>
  <si>
    <t>lub równoważny (kapsułki lub tabletki dla psów i kotów zawierające co najmniej kw. tłuszczowe nienasycone omega-3 i omega-6, ze wskazaniem do stosowania jako wspomaganie leczenia chorób skóry)</t>
  </si>
  <si>
    <t>lub równoważny (tabletki, kapsułki lub proszek dla psów i kotów o działaniu prebiotycznym i probiotycznym, zawierające kultury bakterii jelitowych; proszek w opakowaniach z dodaną miarką/dozownikiem)</t>
  </si>
  <si>
    <t>lub równoważny (tabletki lub kapsułki dla psów zawierające co najmniej żelazo, witaminę B6, witaminę B12 i kwas foliowy ze wskazaniem do stosowania w chorobach przebiegających z niedokrwistością lub w okresie rekonwalscencji po nich)</t>
  </si>
  <si>
    <t>lub równoważny (pasta lub żel doustny dla psów i kotów ze wskazaniem do stosowania w przebiegu biegunek lub rekonwalescencji, zawierająca co najmniej: a) prebiotyk (MOS i/lub FOS) i b) adsorbent (substancję wiążącą patogeny i/lub ich toksyny))</t>
  </si>
  <si>
    <t>lub równoważny (Wysoka zawartość błonnika rozpuszczalnego i nierozpuszczalnego, probiotyki)</t>
  </si>
  <si>
    <t>lub równoważny (tabletki z zawartością żwacza)</t>
  </si>
  <si>
    <t>lub równoważny (tabletki lub kapsułki (z zawartością mikrokapsułkowaną) dla psów i kotów zawierające co najmniej enzymy trzustkowe (lipaza, amylaza, proteaza) ze wskazaniem do stosowania w zaburzeniach trawienia</t>
  </si>
  <si>
    <t>lub równoważny (tabletki lub kapsułki dla psów i kotów zawierające co najmniej kreatynę, taurynę, L–argininę i L-karnitynę ze wskazaniem do stosowania wspomagająco w chorobach układu krążenia)</t>
  </si>
  <si>
    <t>lub równoważny (tabletki lub kapsułki dla psów i kotów zawierające co najmniej beta-glukan, wspomagające działanie układu odpornościowego)</t>
  </si>
  <si>
    <t>lub równoważnyk (tabletki lub kapsułki dla psów i kotów zawierające co najmniej L-metioninę, o działaniu zakwaszającym mocz)</t>
  </si>
  <si>
    <t>lub równoważny (tabletki lub kapsułki dla psów i kotów zawierające co najmniej witaminy D3, A i E, tyrozynę, jod, cynk ze wskazaniem do wspomagania czynności tarczycy)</t>
  </si>
  <si>
    <t>lub równoważny(preparat dla psów i kotów redukujący linienie i poprawiający kondycję włosa)</t>
  </si>
  <si>
    <t>lub równoważny (tabletki lub kapsułki zawierająca alfa-kazozepinę, ze wskazaniem do podawania u zwierząt ze zwiększonym poziomem stresu/niepokoju)</t>
  </si>
  <si>
    <t>lub równoważnyk (tabletki lub kapsułki zawierająca alfa-kazozepinę, ze wskazaniem do podawania u zwierząt ze zwiększonym poziomem stresu/niepokoju)</t>
  </si>
  <si>
    <t>Royal Canin Babycat Milk 300 g</t>
  </si>
  <si>
    <t>lub równoważny ( preparat mlekozastępczy dla kociąt )</t>
  </si>
  <si>
    <t>Royal Canin Babydog Milk - 400g</t>
  </si>
  <si>
    <t>lub równoważny  ( preparat mlekozastępczy dla szczeniąt )</t>
  </si>
  <si>
    <t>Clindamycini hydrochloridum 88 mg, tab., a' 120 szt.</t>
  </si>
  <si>
    <t>Clindamycini hydrochloridum 264 mg, tab., a' 120 szt.</t>
  </si>
  <si>
    <t>Butafosfan 10 g/100 ml, Cyjanokobalamina (wit.B12) 0,005 g (+10% nadmiaru)/100 ml, inj., a'100ml</t>
  </si>
  <si>
    <t>lub równoważny ( Zrekombinowany interferon Omega pochodzenia kociego 10 MJ* /fiolkę )</t>
  </si>
  <si>
    <t>lub równoważny (  płyn stomatologiczny o przedłużonym działaniu, do stosowania u zwierząt, który wykazuje silne działanie antybakteryjne i oczyszczające oraz hamuje rozwój stanu zapalnego )</t>
  </si>
  <si>
    <t>lub równoważny ( preparat przyspieszający i usprawniający proces gojenia się rany zawierający: poliheksanidyna (PHMB), undecylenoamidopropylo betaine (Betaina).)</t>
  </si>
  <si>
    <t>lub równoważne ( uspokajająca obroża feromonowa dla kota )</t>
  </si>
  <si>
    <t>lub równoważny ( wkład zawierający syntetyczną imitację feromonu matki kota, pomaga złagodzić konflikty między kotami )</t>
  </si>
  <si>
    <t>lub równoważny (Antystresowy waporyzator dla kotów i wkład zawierający syntetyczną imitację feromonu matki kota, pomaga złagodzić konflikty między kotami )</t>
  </si>
  <si>
    <t>lub równoważnik ( maść  o działaniu immunosupresyjnym, która ułatwia gojenie uszkodzeń skóry u pacjentów z atopowym zapaleniem skóry (AZS)</t>
  </si>
  <si>
    <t>20 g</t>
  </si>
  <si>
    <t>3 g</t>
  </si>
  <si>
    <t>Igła do wkłuć lędźwiowych 21G</t>
  </si>
  <si>
    <t xml:space="preserve">cena  jednostkowa netto </t>
  </si>
  <si>
    <t>cena jednostkowa  brutto</t>
  </si>
  <si>
    <t xml:space="preserve">wartość netto </t>
  </si>
  <si>
    <t xml:space="preserve">wartość brutto </t>
  </si>
  <si>
    <t>Przetarg 2025 - pakiet 1: preparaty weterynaryjne, karmy</t>
  </si>
  <si>
    <t>Przetarg 2025 - pakiet 2: materiały opatrunkowe, sprzęt</t>
  </si>
  <si>
    <t>Przetarg 2025 - pakiet 3: środki dezynfekcyjne i antyseptyczne</t>
  </si>
  <si>
    <t>Przetarg 2025 - pakiet 4: farmacja</t>
  </si>
  <si>
    <t>Ilość</t>
  </si>
  <si>
    <t>| prosimy o przedstawienie 2 produktów, wybierzemy 2 |</t>
  </si>
  <si>
    <t>kwas poliglikolowy, nić pleciona, powlekana, sterylna, 70-90 cm, 4/0, igła okrągła 26 mm, 1/2 koła,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</si>
</sst>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#,##0.00&quot; zł&quot;"/>
  </numFmts>
  <fonts count="21" x14ac:knownFonts="1">
    <font>
      <sz val="11"/>
      <color rgb="FF000000"/>
      <name val="Calibri"/>
      <family val="2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8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1"/>
      <color rgb="FF00A933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8"/>
      <color rgb="FFAFD095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color rgb="FF002060"/>
      <name val="Calibri"/>
      <family val="2"/>
      <charset val="238"/>
    </font>
    <font>
      <sz val="11"/>
      <color rgb="FF444444"/>
      <name val="Calibri"/>
      <family val="2"/>
      <charset val="238"/>
    </font>
    <font>
      <sz val="11"/>
      <color rgb="FF111111"/>
      <name val="Calibri"/>
      <family val="2"/>
      <charset val="238"/>
    </font>
    <font>
      <sz val="11"/>
      <color rgb="FF474747"/>
      <name val="Calibri"/>
      <family val="2"/>
      <charset val="238"/>
    </font>
    <font>
      <sz val="11"/>
      <color rgb="FF333333"/>
      <name val="Calibri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AFD095"/>
        <bgColor rgb="FFA9D18E"/>
      </patternFill>
    </fill>
    <fill>
      <patternFill patternType="solid">
        <fgColor rgb="FFFFFFA6"/>
        <bgColor rgb="FFFFFF99"/>
      </patternFill>
    </fill>
    <fill>
      <patternFill patternType="solid">
        <fgColor rgb="FFFFA6A6"/>
        <bgColor rgb="FFFF7C80"/>
      </patternFill>
    </fill>
    <fill>
      <patternFill patternType="solid">
        <fgColor rgb="FF00B050"/>
        <bgColor rgb="FF00A933"/>
      </patternFill>
    </fill>
    <fill>
      <patternFill patternType="solid">
        <fgColor rgb="FFA6A6A6"/>
        <bgColor rgb="FFB2B2B2"/>
      </patternFill>
    </fill>
    <fill>
      <patternFill patternType="solid">
        <fgColor rgb="FFFFFF00"/>
        <bgColor rgb="FFFFFF00"/>
      </patternFill>
    </fill>
    <fill>
      <patternFill patternType="solid">
        <fgColor rgb="FFA9D18E"/>
        <bgColor rgb="FFAFD095"/>
      </patternFill>
    </fill>
    <fill>
      <patternFill patternType="solid">
        <fgColor rgb="FFEEEEEE"/>
        <bgColor rgb="FFDEEBF7"/>
      </patternFill>
    </fill>
    <fill>
      <patternFill patternType="solid">
        <fgColor rgb="FFFF9933"/>
        <bgColor rgb="FFFF7C80"/>
      </patternFill>
    </fill>
    <fill>
      <patternFill patternType="solid">
        <fgColor rgb="FFFFCCFF"/>
        <bgColor rgb="FFCCCCFF"/>
      </patternFill>
    </fill>
    <fill>
      <patternFill patternType="solid">
        <fgColor rgb="FFFF999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9999"/>
        <bgColor rgb="FFFF7C80"/>
      </patternFill>
    </fill>
    <fill>
      <patternFill patternType="solid">
        <fgColor rgb="FFFF9999"/>
        <bgColor rgb="FFEEEEEE"/>
      </patternFill>
    </fill>
    <fill>
      <patternFill patternType="solid">
        <fgColor rgb="FFFF9999"/>
        <bgColor rgb="FFB2B2B2"/>
      </patternFill>
    </fill>
    <fill>
      <patternFill patternType="solid">
        <fgColor rgb="FFFF9999"/>
        <bgColor rgb="FFFFFF00"/>
      </patternFill>
    </fill>
    <fill>
      <patternFill patternType="solid">
        <fgColor rgb="FFFF9999"/>
        <bgColor rgb="FFAFD095"/>
      </patternFill>
    </fill>
    <fill>
      <patternFill patternType="solid">
        <fgColor rgb="FFFF9999"/>
        <bgColor rgb="FFDEEBF7"/>
      </patternFill>
    </fill>
    <fill>
      <patternFill patternType="solid">
        <fgColor rgb="FFFF9999"/>
        <bgColor rgb="FFCCCCFF"/>
      </patternFill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4">
    <xf numFmtId="0" fontId="0" fillId="0" borderId="0"/>
    <xf numFmtId="0" fontId="19" fillId="2" borderId="0" applyBorder="0" applyProtection="0"/>
    <xf numFmtId="0" fontId="19" fillId="3" borderId="0" applyBorder="0" applyProtection="0"/>
    <xf numFmtId="0" fontId="19" fillId="4" borderId="0" applyBorder="0" applyProtection="0"/>
    <xf numFmtId="0" fontId="2" fillId="0" borderId="0"/>
    <xf numFmtId="0" fontId="3" fillId="0" borderId="0"/>
    <xf numFmtId="0" fontId="3" fillId="0" borderId="0"/>
    <xf numFmtId="0" fontId="1" fillId="0" borderId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</cellStyleXfs>
  <cellXfs count="9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4" fontId="0" fillId="0" borderId="0" xfId="0" applyNumberFormat="1"/>
    <xf numFmtId="165" fontId="4" fillId="0" borderId="0" xfId="0" applyNumberFormat="1" applyFont="1"/>
    <xf numFmtId="4" fontId="4" fillId="0" borderId="0" xfId="0" applyNumberFormat="1" applyFont="1"/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/>
    </xf>
    <xf numFmtId="0" fontId="5" fillId="0" borderId="0" xfId="0" applyFont="1" applyAlignment="1">
      <alignment horizontal="right" vertical="top" wrapText="1"/>
    </xf>
    <xf numFmtId="0" fontId="0" fillId="0" borderId="2" xfId="0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vertical="center" wrapText="1"/>
    </xf>
    <xf numFmtId="0" fontId="0" fillId="4" borderId="2" xfId="0" applyFill="1" applyBorder="1" applyAlignment="1">
      <alignment horizontal="right" vertical="center"/>
    </xf>
    <xf numFmtId="0" fontId="0" fillId="4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3" fontId="0" fillId="0" borderId="2" xfId="0" applyNumberFormat="1" applyBorder="1" applyAlignment="1">
      <alignment horizontal="right" vertical="center"/>
    </xf>
    <xf numFmtId="0" fontId="19" fillId="4" borderId="2" xfId="2" applyFill="1" applyBorder="1" applyAlignment="1" applyProtection="1">
      <alignment wrapText="1"/>
    </xf>
    <xf numFmtId="0" fontId="19" fillId="4" borderId="2" xfId="2" applyFill="1" applyBorder="1" applyProtection="1"/>
    <xf numFmtId="0" fontId="9" fillId="0" borderId="0" xfId="0" applyFont="1" applyAlignment="1">
      <alignment horizontal="center" vertical="center"/>
    </xf>
    <xf numFmtId="0" fontId="0" fillId="7" borderId="2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8" borderId="2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0" fillId="4" borderId="2" xfId="2" applyFont="1" applyFill="1" applyBorder="1" applyProtection="1"/>
    <xf numFmtId="0" fontId="0" fillId="9" borderId="2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0" fillId="0" borderId="3" xfId="0" applyNumberFormat="1" applyBorder="1" applyAlignment="1">
      <alignment horizontal="right" vertical="center"/>
    </xf>
    <xf numFmtId="3" fontId="0" fillId="4" borderId="3" xfId="0" applyNumberFormat="1" applyFill="1" applyBorder="1" applyAlignment="1">
      <alignment horizontal="right" vertical="center"/>
    </xf>
    <xf numFmtId="0" fontId="11" fillId="0" borderId="2" xfId="0" applyFont="1" applyBorder="1" applyAlignment="1">
      <alignment horizontal="center" vertical="center" wrapText="1"/>
    </xf>
    <xf numFmtId="2" fontId="0" fillId="4" borderId="2" xfId="0" applyNumberFormat="1" applyFill="1" applyBorder="1" applyAlignment="1">
      <alignment horizontal="center" vertical="center"/>
    </xf>
    <xf numFmtId="4" fontId="0" fillId="4" borderId="2" xfId="0" applyNumberFormat="1" applyFill="1" applyBorder="1" applyAlignment="1">
      <alignment horizontal="right" vertical="center"/>
    </xf>
    <xf numFmtId="0" fontId="13" fillId="4" borderId="2" xfId="0" applyFont="1" applyFill="1" applyBorder="1" applyAlignment="1">
      <alignment vertical="center" wrapText="1"/>
    </xf>
    <xf numFmtId="3" fontId="0" fillId="4" borderId="2" xfId="0" applyNumberFormat="1" applyFill="1" applyBorder="1" applyAlignment="1">
      <alignment horizontal="right" vertical="center"/>
    </xf>
    <xf numFmtId="0" fontId="12" fillId="0" borderId="0" xfId="0" applyFont="1" applyAlignment="1">
      <alignment vertical="center"/>
    </xf>
    <xf numFmtId="0" fontId="12" fillId="0" borderId="0" xfId="0" applyFont="1"/>
    <xf numFmtId="0" fontId="8" fillId="4" borderId="2" xfId="0" applyFont="1" applyFill="1" applyBorder="1" applyAlignment="1">
      <alignment vertical="center" wrapText="1"/>
    </xf>
    <xf numFmtId="0" fontId="14" fillId="4" borderId="2" xfId="0" applyFont="1" applyFill="1" applyBorder="1" applyAlignment="1">
      <alignment wrapText="1"/>
    </xf>
    <xf numFmtId="0" fontId="15" fillId="4" borderId="2" xfId="0" applyFont="1" applyFill="1" applyBorder="1" applyAlignment="1">
      <alignment wrapText="1"/>
    </xf>
    <xf numFmtId="0" fontId="16" fillId="4" borderId="0" xfId="0" applyFont="1" applyFill="1" applyAlignment="1">
      <alignment wrapText="1"/>
    </xf>
    <xf numFmtId="0" fontId="17" fillId="4" borderId="2" xfId="0" applyFont="1" applyFill="1" applyBorder="1" applyAlignment="1">
      <alignment vertical="center" wrapText="1"/>
    </xf>
    <xf numFmtId="2" fontId="0" fillId="4" borderId="2" xfId="0" applyNumberFormat="1" applyFill="1" applyBorder="1" applyAlignment="1">
      <alignment horizontal="right" vertical="center"/>
    </xf>
    <xf numFmtId="0" fontId="19" fillId="4" borderId="4" xfId="2" applyFill="1" applyBorder="1" applyProtection="1"/>
    <xf numFmtId="0" fontId="19" fillId="4" borderId="0" xfId="2" applyFill="1" applyBorder="1" applyProtection="1"/>
    <xf numFmtId="0" fontId="18" fillId="4" borderId="2" xfId="2" applyFont="1" applyFill="1" applyBorder="1" applyProtection="1"/>
    <xf numFmtId="2" fontId="0" fillId="4" borderId="5" xfId="0" applyNumberFormat="1" applyFill="1" applyBorder="1" applyAlignment="1">
      <alignment horizontal="right" vertical="center"/>
    </xf>
    <xf numFmtId="0" fontId="20" fillId="12" borderId="0" xfId="0" applyFont="1" applyFill="1" applyAlignment="1">
      <alignment horizontal="left" vertical="center" wrapText="1"/>
    </xf>
    <xf numFmtId="0" fontId="0" fillId="13" borderId="2" xfId="0" applyFill="1" applyBorder="1" applyAlignment="1">
      <alignment horizontal="center" vertical="center" wrapText="1"/>
    </xf>
    <xf numFmtId="0" fontId="0" fillId="14" borderId="2" xfId="0" applyFill="1" applyBorder="1" applyAlignment="1">
      <alignment vertical="center" wrapText="1"/>
    </xf>
    <xf numFmtId="0" fontId="0" fillId="15" borderId="2" xfId="0" applyFill="1" applyBorder="1" applyAlignment="1">
      <alignment vertical="center" wrapText="1"/>
    </xf>
    <xf numFmtId="0" fontId="0" fillId="12" borderId="2" xfId="0" applyFill="1" applyBorder="1" applyAlignment="1">
      <alignment vertical="center" wrapText="1"/>
    </xf>
    <xf numFmtId="9" fontId="0" fillId="16" borderId="2" xfId="0" applyNumberFormat="1" applyFill="1" applyBorder="1" applyAlignment="1">
      <alignment horizontal="center" vertical="center"/>
    </xf>
    <xf numFmtId="9" fontId="0" fillId="12" borderId="2" xfId="0" applyNumberFormat="1" applyFill="1" applyBorder="1" applyAlignment="1">
      <alignment horizontal="center" vertical="center"/>
    </xf>
    <xf numFmtId="9" fontId="0" fillId="17" borderId="2" xfId="0" applyNumberFormat="1" applyFill="1" applyBorder="1" applyAlignment="1">
      <alignment horizontal="center" vertical="center"/>
    </xf>
    <xf numFmtId="9" fontId="0" fillId="18" borderId="2" xfId="0" applyNumberFormat="1" applyFill="1" applyBorder="1" applyAlignment="1">
      <alignment horizontal="center" vertical="center"/>
    </xf>
    <xf numFmtId="9" fontId="0" fillId="19" borderId="2" xfId="0" applyNumberFormat="1" applyFill="1" applyBorder="1" applyAlignment="1">
      <alignment horizontal="center" vertical="center"/>
    </xf>
    <xf numFmtId="9" fontId="0" fillId="14" borderId="2" xfId="0" applyNumberFormat="1" applyFill="1" applyBorder="1" applyAlignment="1">
      <alignment horizontal="center" vertical="center"/>
    </xf>
    <xf numFmtId="9" fontId="0" fillId="20" borderId="2" xfId="0" applyNumberFormat="1" applyFill="1" applyBorder="1" applyAlignment="1">
      <alignment horizontal="center" vertical="center"/>
    </xf>
    <xf numFmtId="0" fontId="0" fillId="12" borderId="3" xfId="0" applyFill="1" applyBorder="1" applyAlignment="1">
      <alignment horizontal="right" vertical="center"/>
    </xf>
    <xf numFmtId="0" fontId="7" fillId="16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/>
    </xf>
    <xf numFmtId="0" fontId="8" fillId="16" borderId="2" xfId="0" applyFont="1" applyFill="1" applyBorder="1" applyAlignment="1">
      <alignment vertical="center" wrapText="1"/>
    </xf>
    <xf numFmtId="0" fontId="8" fillId="17" borderId="2" xfId="0" applyFont="1" applyFill="1" applyBorder="1" applyAlignment="1">
      <alignment vertical="center"/>
    </xf>
    <xf numFmtId="0" fontId="8" fillId="17" borderId="2" xfId="0" applyFont="1" applyFill="1" applyBorder="1" applyAlignment="1">
      <alignment vertical="center" wrapText="1"/>
    </xf>
    <xf numFmtId="0" fontId="8" fillId="17" borderId="2" xfId="0" applyFont="1" applyFill="1" applyBorder="1"/>
    <xf numFmtId="0" fontId="8" fillId="18" borderId="2" xfId="0" applyFont="1" applyFill="1" applyBorder="1" applyAlignment="1">
      <alignment vertical="center" wrapText="1"/>
    </xf>
    <xf numFmtId="0" fontId="8" fillId="18" borderId="2" xfId="0" applyFont="1" applyFill="1" applyBorder="1"/>
    <xf numFmtId="0" fontId="8" fillId="19" borderId="2" xfId="0" applyFont="1" applyFill="1" applyBorder="1" applyAlignment="1">
      <alignment vertical="center"/>
    </xf>
    <xf numFmtId="0" fontId="8" fillId="14" borderId="2" xfId="0" applyFont="1" applyFill="1" applyBorder="1" applyAlignment="1">
      <alignment vertical="center" wrapText="1"/>
    </xf>
    <xf numFmtId="0" fontId="8" fillId="20" borderId="2" xfId="0" applyFont="1" applyFill="1" applyBorder="1" applyAlignment="1">
      <alignment vertical="center" wrapText="1"/>
    </xf>
    <xf numFmtId="9" fontId="0" fillId="15" borderId="2" xfId="0" applyNumberFormat="1" applyFill="1" applyBorder="1" applyAlignment="1">
      <alignment horizontal="center" vertical="center"/>
    </xf>
    <xf numFmtId="0" fontId="8" fillId="15" borderId="2" xfId="0" applyFont="1" applyFill="1" applyBorder="1" applyAlignment="1">
      <alignment vertical="center" wrapText="1"/>
    </xf>
    <xf numFmtId="0" fontId="0" fillId="15" borderId="2" xfId="0" applyFill="1" applyBorder="1" applyAlignment="1">
      <alignment vertical="center"/>
    </xf>
    <xf numFmtId="0" fontId="8" fillId="12" borderId="2" xfId="0" applyFont="1" applyFill="1" applyBorder="1" applyAlignment="1">
      <alignment vertical="center"/>
    </xf>
    <xf numFmtId="0" fontId="7" fillId="15" borderId="2" xfId="0" applyFont="1" applyFill="1" applyBorder="1" applyAlignment="1">
      <alignment horizontal="center" vertical="center" wrapText="1"/>
    </xf>
    <xf numFmtId="0" fontId="0" fillId="19" borderId="2" xfId="0" applyFill="1" applyBorder="1" applyAlignment="1">
      <alignment vertical="center" wrapText="1"/>
    </xf>
    <xf numFmtId="1" fontId="0" fillId="4" borderId="2" xfId="0" applyNumberFormat="1" applyFill="1" applyBorder="1" applyAlignment="1">
      <alignment horizontal="right" vertical="center"/>
    </xf>
    <xf numFmtId="2" fontId="5" fillId="0" borderId="2" xfId="0" applyNumberFormat="1" applyFont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2" fontId="0" fillId="0" borderId="6" xfId="0" applyNumberFormat="1" applyBorder="1" applyAlignment="1">
      <alignment horizontal="right" vertical="center"/>
    </xf>
    <xf numFmtId="2" fontId="0" fillId="4" borderId="7" xfId="0" applyNumberFormat="1" applyFill="1" applyBorder="1" applyAlignment="1">
      <alignment horizontal="right" vertical="center"/>
    </xf>
    <xf numFmtId="2" fontId="0" fillId="4" borderId="8" xfId="0" applyNumberFormat="1" applyFill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4" fillId="5" borderId="0" xfId="0" applyFont="1" applyFill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</cellXfs>
  <cellStyles count="14">
    <cellStyle name="Bez tytułu1" xfId="1" xr:uid="{00000000-0005-0000-0000-000006000000}"/>
    <cellStyle name="Bez tytułu2" xfId="2" xr:uid="{00000000-0005-0000-0000-000007000000}"/>
    <cellStyle name="Bez tytułu3" xfId="3" xr:uid="{00000000-0005-0000-0000-000008000000}"/>
    <cellStyle name="Normalny" xfId="0" builtinId="0"/>
    <cellStyle name="Normalny 2" xfId="4" xr:uid="{00000000-0005-0000-0000-000009000000}"/>
    <cellStyle name="Normalny 3" xfId="5" xr:uid="{00000000-0005-0000-0000-00000A000000}"/>
    <cellStyle name="Normalny 3 2" xfId="6" xr:uid="{00000000-0005-0000-0000-00000B000000}"/>
    <cellStyle name="Normalny 4" xfId="7" xr:uid="{00000000-0005-0000-0000-00000C000000}"/>
    <cellStyle name="Walutowy 2" xfId="8" xr:uid="{00000000-0005-0000-0000-00000D000000}"/>
    <cellStyle name="Walutowy 2 2" xfId="9" xr:uid="{00000000-0005-0000-0000-00000E000000}"/>
    <cellStyle name="Walutowy 3" xfId="10" xr:uid="{00000000-0005-0000-0000-00000F000000}"/>
    <cellStyle name="Walutowy 3 2" xfId="11" xr:uid="{00000000-0005-0000-0000-000010000000}"/>
    <cellStyle name="Walutowy 4" xfId="12" xr:uid="{00000000-0005-0000-0000-000011000000}"/>
    <cellStyle name="Walutowy 5" xfId="13" xr:uid="{00000000-0005-0000-0000-000012000000}"/>
  </cellStyles>
  <dxfs count="18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</dxfs>
  <tableStyles count="0" defaultTableStyle="TableStyleMedium2" defaultPivotStyle="PivotStyleLight16"/>
  <colors>
    <indexedColors>
      <rgbColor rgb="FF000000"/>
      <rgbColor rgb="FFEEEEEE"/>
      <rgbColor rgb="FFFF0000"/>
      <rgbColor rgb="FF00FF00"/>
      <rgbColor rgb="FF0000FF"/>
      <rgbColor rgb="FFFFFF00"/>
      <rgbColor rgb="FFFF00FF"/>
      <rgbColor rgb="FF00FFFF"/>
      <rgbColor rgb="FF800000"/>
      <rgbColor rgb="FF00A933"/>
      <rgbColor rgb="FF000080"/>
      <rgbColor rgb="FF808000"/>
      <rgbColor rgb="FF800080"/>
      <rgbColor rgb="FF008080"/>
      <rgbColor rgb="FFB2B2B2"/>
      <rgbColor rgb="FF808080"/>
      <rgbColor rgb="FF9999FF"/>
      <rgbColor rgb="FF993366"/>
      <rgbColor rgb="FFFFF2CC"/>
      <rgbColor rgb="FFDEEBF7"/>
      <rgbColor rgb="FF660066"/>
      <rgbColor rgb="FFFF7C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99FF99"/>
      <rgbColor rgb="FFFFFFA6"/>
      <rgbColor rgb="FFFFFF99"/>
      <rgbColor rgb="FFAFD095"/>
      <rgbColor rgb="FFFFA6A6"/>
      <rgbColor rgb="FFCC99FF"/>
      <rgbColor rgb="FFFFCCFF"/>
      <rgbColor rgb="FF3366FF"/>
      <rgbColor rgb="FF33CCCC"/>
      <rgbColor rgb="FFA9D18E"/>
      <rgbColor rgb="FFFFCC00"/>
      <rgbColor rgb="FFFF9933"/>
      <rgbColor rgb="FFFF6600"/>
      <rgbColor rgb="FF666699"/>
      <rgbColor rgb="FFA6A6A6"/>
      <rgbColor rgb="FF002060"/>
      <rgbColor rgb="FF00B050"/>
      <rgbColor rgb="FF111111"/>
      <rgbColor rgb="FF444444"/>
      <rgbColor rgb="FF993300"/>
      <rgbColor rgb="FF993366"/>
      <rgbColor rgb="FF474747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Q204"/>
  <sheetViews>
    <sheetView topLeftCell="A120" zoomScaleNormal="100" workbookViewId="0">
      <selection activeCell="C120" sqref="C120"/>
    </sheetView>
  </sheetViews>
  <sheetFormatPr defaultColWidth="8.7109375" defaultRowHeight="15" x14ac:dyDescent="0.25"/>
  <cols>
    <col min="1" max="1" width="4" style="1" customWidth="1"/>
    <col min="2" max="2" width="8.85546875" customWidth="1"/>
    <col min="3" max="3" width="73.28515625" customWidth="1"/>
    <col min="4" max="4" width="8.85546875" customWidth="1"/>
    <col min="5" max="5" width="9.42578125" style="1" customWidth="1"/>
    <col min="6" max="6" width="10.140625" style="1" customWidth="1"/>
    <col min="7" max="7" width="12.85546875" style="1" customWidth="1"/>
    <col min="8" max="9" width="8.85546875" customWidth="1"/>
    <col min="10" max="10" width="8.85546875" style="1" customWidth="1"/>
    <col min="11" max="11" width="35.140625" customWidth="1"/>
    <col min="12" max="18" width="15.28515625" customWidth="1"/>
    <col min="22" max="22" width="28.140625" customWidth="1"/>
    <col min="1024" max="1024" width="11.5703125" customWidth="1"/>
  </cols>
  <sheetData>
    <row r="1" spans="1:17" ht="91.5" customHeight="1" thickBot="1" x14ac:dyDescent="0.3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N1" s="2"/>
      <c r="O1" s="3"/>
      <c r="P1" s="4"/>
      <c r="Q1" s="2"/>
    </row>
    <row r="2" spans="1:17" x14ac:dyDescent="0.25">
      <c r="A2" s="92" t="s">
        <v>492</v>
      </c>
      <c r="B2" s="92"/>
      <c r="C2" s="92"/>
      <c r="D2" s="92"/>
      <c r="E2" s="92"/>
      <c r="F2" s="92"/>
      <c r="G2" s="92"/>
      <c r="H2" s="92"/>
      <c r="I2" s="92"/>
      <c r="J2" s="92"/>
      <c r="K2" s="92"/>
      <c r="N2" s="5"/>
      <c r="O2" s="5"/>
      <c r="P2" s="6"/>
      <c r="Q2" s="7"/>
    </row>
    <row r="3" spans="1:17" ht="35.25" customHeight="1" x14ac:dyDescent="0.25">
      <c r="A3" s="8" t="s">
        <v>1</v>
      </c>
      <c r="B3" s="8" t="s">
        <v>3</v>
      </c>
      <c r="C3" s="8"/>
      <c r="D3" s="8" t="s">
        <v>496</v>
      </c>
      <c r="E3" s="8" t="s">
        <v>4</v>
      </c>
      <c r="F3" s="8" t="s">
        <v>488</v>
      </c>
      <c r="G3" s="8" t="s">
        <v>489</v>
      </c>
      <c r="H3" s="8" t="s">
        <v>490</v>
      </c>
      <c r="I3" s="8" t="s">
        <v>491</v>
      </c>
      <c r="J3" s="8" t="s">
        <v>8</v>
      </c>
      <c r="K3" s="8" t="s">
        <v>9</v>
      </c>
      <c r="N3" s="9"/>
      <c r="O3" s="10"/>
      <c r="P3" s="11"/>
      <c r="Q3" s="11"/>
    </row>
    <row r="4" spans="1:17" ht="76.5" customHeight="1" x14ac:dyDescent="0.25">
      <c r="A4" s="86">
        <v>1</v>
      </c>
      <c r="B4" s="13" t="s">
        <v>11</v>
      </c>
      <c r="C4" s="14" t="s">
        <v>10</v>
      </c>
      <c r="D4" s="84">
        <v>1660</v>
      </c>
      <c r="E4" s="16"/>
      <c r="F4" s="38"/>
      <c r="G4" s="38">
        <f>F4*J4+F4</f>
        <v>0</v>
      </c>
      <c r="H4" s="15">
        <f t="shared" ref="H4:H35" si="0">D4*F4</f>
        <v>0</v>
      </c>
      <c r="I4" s="15">
        <f t="shared" ref="I4:I35" si="1">H4*J4+H4</f>
        <v>0</v>
      </c>
      <c r="J4" s="59"/>
      <c r="K4" s="67" t="s">
        <v>12</v>
      </c>
    </row>
    <row r="5" spans="1:17" ht="82.5" customHeight="1" x14ac:dyDescent="0.25">
      <c r="A5" s="86">
        <v>2</v>
      </c>
      <c r="B5" s="13" t="s">
        <v>11</v>
      </c>
      <c r="C5" s="14" t="s">
        <v>13</v>
      </c>
      <c r="D5" s="84">
        <v>166</v>
      </c>
      <c r="E5" s="16"/>
      <c r="F5" s="38"/>
      <c r="G5" s="38">
        <f t="shared" ref="G5:G68" si="2">F5*J5+F5</f>
        <v>0</v>
      </c>
      <c r="H5" s="15">
        <f t="shared" si="0"/>
        <v>0</v>
      </c>
      <c r="I5" s="15">
        <f t="shared" si="1"/>
        <v>0</v>
      </c>
      <c r="J5" s="59"/>
      <c r="K5" s="67" t="s">
        <v>14</v>
      </c>
    </row>
    <row r="6" spans="1:17" ht="49.5" customHeight="1" x14ac:dyDescent="0.25">
      <c r="A6" s="86">
        <v>3</v>
      </c>
      <c r="B6" s="13" t="s">
        <v>16</v>
      </c>
      <c r="C6" s="14" t="s">
        <v>15</v>
      </c>
      <c r="D6" s="84">
        <v>166</v>
      </c>
      <c r="E6" s="17" t="s">
        <v>17</v>
      </c>
      <c r="F6" s="38"/>
      <c r="G6" s="38">
        <f t="shared" si="2"/>
        <v>0</v>
      </c>
      <c r="H6" s="15">
        <f t="shared" si="0"/>
        <v>0</v>
      </c>
      <c r="I6" s="15">
        <f t="shared" si="1"/>
        <v>0</v>
      </c>
      <c r="J6" s="59"/>
      <c r="K6" s="67" t="s">
        <v>497</v>
      </c>
    </row>
    <row r="7" spans="1:17" ht="74.25" customHeight="1" x14ac:dyDescent="0.25">
      <c r="A7" s="86">
        <v>4</v>
      </c>
      <c r="B7" s="13" t="s">
        <v>11</v>
      </c>
      <c r="C7" s="14" t="s">
        <v>18</v>
      </c>
      <c r="D7" s="84">
        <v>2490</v>
      </c>
      <c r="E7" s="16"/>
      <c r="F7" s="38"/>
      <c r="G7" s="38">
        <f t="shared" si="2"/>
        <v>0</v>
      </c>
      <c r="H7" s="15">
        <f t="shared" si="0"/>
        <v>0</v>
      </c>
      <c r="I7" s="15">
        <f t="shared" si="1"/>
        <v>0</v>
      </c>
      <c r="J7" s="59"/>
      <c r="K7" s="67" t="s">
        <v>12</v>
      </c>
    </row>
    <row r="8" spans="1:17" ht="90.75" customHeight="1" x14ac:dyDescent="0.25">
      <c r="A8" s="86">
        <v>5</v>
      </c>
      <c r="B8" s="13" t="s">
        <v>11</v>
      </c>
      <c r="C8" s="14" t="s">
        <v>19</v>
      </c>
      <c r="D8" s="84">
        <v>83</v>
      </c>
      <c r="E8" s="16"/>
      <c r="F8" s="38"/>
      <c r="G8" s="38">
        <f t="shared" si="2"/>
        <v>0</v>
      </c>
      <c r="H8" s="15">
        <f t="shared" si="0"/>
        <v>0</v>
      </c>
      <c r="I8" s="15">
        <f t="shared" si="1"/>
        <v>0</v>
      </c>
      <c r="J8" s="59"/>
      <c r="K8" s="67" t="s">
        <v>452</v>
      </c>
    </row>
    <row r="9" spans="1:17" ht="90.75" customHeight="1" x14ac:dyDescent="0.25">
      <c r="A9" s="86">
        <v>6</v>
      </c>
      <c r="B9" s="13"/>
      <c r="C9" s="14"/>
      <c r="D9" s="84"/>
      <c r="E9" s="16"/>
      <c r="F9" s="38"/>
      <c r="G9" s="38"/>
      <c r="H9" s="15"/>
      <c r="I9" s="15"/>
      <c r="J9" s="60"/>
      <c r="K9" s="67"/>
    </row>
    <row r="10" spans="1:17" ht="90.75" customHeight="1" x14ac:dyDescent="0.25">
      <c r="A10" s="86">
        <v>7</v>
      </c>
      <c r="B10" s="55" t="s">
        <v>11</v>
      </c>
      <c r="C10" s="14" t="s">
        <v>20</v>
      </c>
      <c r="D10" s="84">
        <v>332</v>
      </c>
      <c r="E10" s="16"/>
      <c r="F10" s="38"/>
      <c r="G10" s="38">
        <f t="shared" si="2"/>
        <v>0</v>
      </c>
      <c r="H10" s="15">
        <f t="shared" si="0"/>
        <v>0</v>
      </c>
      <c r="I10" s="15">
        <f t="shared" si="1"/>
        <v>0</v>
      </c>
      <c r="J10" s="60"/>
      <c r="K10" s="68"/>
    </row>
    <row r="11" spans="1:17" ht="70.5" customHeight="1" x14ac:dyDescent="0.25">
      <c r="A11" s="86">
        <v>8</v>
      </c>
      <c r="B11" s="13" t="s">
        <v>21</v>
      </c>
      <c r="C11" s="20" t="s">
        <v>22</v>
      </c>
      <c r="D11" s="84">
        <v>249</v>
      </c>
      <c r="E11" s="16"/>
      <c r="F11" s="38"/>
      <c r="G11" s="38">
        <f t="shared" si="2"/>
        <v>0</v>
      </c>
      <c r="H11" s="15">
        <f t="shared" si="0"/>
        <v>0</v>
      </c>
      <c r="I11" s="15">
        <f t="shared" si="1"/>
        <v>0</v>
      </c>
      <c r="J11" s="59"/>
      <c r="K11" s="69"/>
    </row>
    <row r="12" spans="1:17" ht="63" customHeight="1" x14ac:dyDescent="0.25">
      <c r="A12" s="86">
        <v>9</v>
      </c>
      <c r="B12" s="13" t="s">
        <v>21</v>
      </c>
      <c r="C12" s="20" t="s">
        <v>23</v>
      </c>
      <c r="D12" s="84">
        <v>249</v>
      </c>
      <c r="E12" s="16"/>
      <c r="F12" s="38"/>
      <c r="G12" s="38">
        <f t="shared" si="2"/>
        <v>0</v>
      </c>
      <c r="H12" s="15">
        <f t="shared" si="0"/>
        <v>0</v>
      </c>
      <c r="I12" s="15">
        <f t="shared" si="1"/>
        <v>0</v>
      </c>
      <c r="J12" s="59"/>
      <c r="K12" s="69"/>
    </row>
    <row r="13" spans="1:17" ht="41.25" customHeight="1" x14ac:dyDescent="0.25">
      <c r="A13" s="86">
        <v>10</v>
      </c>
      <c r="B13" s="13" t="s">
        <v>21</v>
      </c>
      <c r="C13" s="21" t="s">
        <v>24</v>
      </c>
      <c r="D13" s="84">
        <v>42</v>
      </c>
      <c r="E13" s="16"/>
      <c r="F13" s="38"/>
      <c r="G13" s="38">
        <f t="shared" si="2"/>
        <v>0</v>
      </c>
      <c r="H13" s="15">
        <f t="shared" si="0"/>
        <v>0</v>
      </c>
      <c r="I13" s="15">
        <f t="shared" si="1"/>
        <v>0</v>
      </c>
      <c r="J13" s="59"/>
      <c r="K13" s="69"/>
    </row>
    <row r="14" spans="1:17" ht="16.5" customHeight="1" x14ac:dyDescent="0.25">
      <c r="A14" s="86">
        <v>11</v>
      </c>
      <c r="B14" s="13" t="s">
        <v>16</v>
      </c>
      <c r="C14" s="14" t="s">
        <v>25</v>
      </c>
      <c r="D14" s="84">
        <v>21</v>
      </c>
      <c r="E14" s="17" t="s">
        <v>26</v>
      </c>
      <c r="F14" s="38"/>
      <c r="G14" s="38">
        <f t="shared" si="2"/>
        <v>0</v>
      </c>
      <c r="H14" s="15">
        <f t="shared" si="0"/>
        <v>0</v>
      </c>
      <c r="I14" s="15">
        <f t="shared" si="1"/>
        <v>0</v>
      </c>
      <c r="J14" s="59"/>
      <c r="K14" s="69"/>
    </row>
    <row r="15" spans="1:17" ht="16.5" customHeight="1" x14ac:dyDescent="0.25">
      <c r="A15" s="86">
        <v>12</v>
      </c>
      <c r="B15" s="13" t="s">
        <v>16</v>
      </c>
      <c r="C15" s="14" t="s">
        <v>27</v>
      </c>
      <c r="D15" s="84">
        <v>2</v>
      </c>
      <c r="E15" s="17" t="s">
        <v>28</v>
      </c>
      <c r="F15" s="38"/>
      <c r="G15" s="38">
        <f t="shared" si="2"/>
        <v>0</v>
      </c>
      <c r="H15" s="15">
        <f t="shared" si="0"/>
        <v>0</v>
      </c>
      <c r="I15" s="15">
        <f t="shared" si="1"/>
        <v>0</v>
      </c>
      <c r="J15" s="59"/>
      <c r="K15" s="69"/>
    </row>
    <row r="16" spans="1:17" ht="16.5" customHeight="1" x14ac:dyDescent="0.25">
      <c r="A16" s="86">
        <v>13</v>
      </c>
      <c r="B16" s="13"/>
      <c r="C16" s="14"/>
      <c r="D16" s="84"/>
      <c r="E16" s="16"/>
      <c r="F16" s="38"/>
      <c r="G16" s="38"/>
      <c r="H16" s="15"/>
      <c r="I16" s="15"/>
      <c r="J16" s="59"/>
      <c r="K16" s="69"/>
    </row>
    <row r="17" spans="1:12" ht="16.5" customHeight="1" x14ac:dyDescent="0.25">
      <c r="A17" s="86">
        <v>14</v>
      </c>
      <c r="B17" s="13"/>
      <c r="C17" s="14"/>
      <c r="D17" s="84"/>
      <c r="E17" s="16"/>
      <c r="F17" s="38"/>
      <c r="G17" s="38"/>
      <c r="H17" s="15"/>
      <c r="I17" s="15"/>
      <c r="J17" s="59"/>
      <c r="K17" s="69"/>
    </row>
    <row r="18" spans="1:12" ht="16.5" customHeight="1" x14ac:dyDescent="0.25">
      <c r="A18" s="86">
        <v>15</v>
      </c>
      <c r="B18" s="13"/>
      <c r="C18" s="14"/>
      <c r="D18" s="84"/>
      <c r="E18" s="16"/>
      <c r="F18" s="38"/>
      <c r="G18" s="38"/>
      <c r="H18" s="15"/>
      <c r="I18" s="15"/>
      <c r="J18" s="59"/>
      <c r="K18" s="69"/>
    </row>
    <row r="19" spans="1:12" ht="16.5" customHeight="1" x14ac:dyDescent="0.25">
      <c r="A19" s="86">
        <v>16</v>
      </c>
      <c r="B19" s="13"/>
      <c r="C19" s="14"/>
      <c r="D19" s="84"/>
      <c r="E19" s="16"/>
      <c r="F19" s="38"/>
      <c r="G19" s="38"/>
      <c r="H19" s="15"/>
      <c r="I19" s="15"/>
      <c r="J19" s="59"/>
      <c r="K19" s="69"/>
    </row>
    <row r="20" spans="1:12" ht="26.25" customHeight="1" x14ac:dyDescent="0.25">
      <c r="A20" s="86">
        <v>17</v>
      </c>
      <c r="B20" s="13" t="s">
        <v>16</v>
      </c>
      <c r="C20" s="14" t="s">
        <v>29</v>
      </c>
      <c r="D20" s="84">
        <v>13</v>
      </c>
      <c r="E20" s="17" t="s">
        <v>30</v>
      </c>
      <c r="F20" s="38"/>
      <c r="G20" s="38">
        <f t="shared" si="2"/>
        <v>0</v>
      </c>
      <c r="H20" s="15">
        <f t="shared" si="0"/>
        <v>0</v>
      </c>
      <c r="I20" s="15">
        <f t="shared" si="1"/>
        <v>0</v>
      </c>
      <c r="J20" s="59"/>
      <c r="K20" s="69"/>
    </row>
    <row r="21" spans="1:12" ht="16.5" customHeight="1" x14ac:dyDescent="0.25">
      <c r="A21" s="86">
        <v>18</v>
      </c>
      <c r="B21" s="13" t="s">
        <v>16</v>
      </c>
      <c r="C21" s="14" t="s">
        <v>31</v>
      </c>
      <c r="D21" s="84">
        <v>2</v>
      </c>
      <c r="E21" s="17" t="s">
        <v>32</v>
      </c>
      <c r="F21" s="38"/>
      <c r="G21" s="38">
        <f t="shared" si="2"/>
        <v>0</v>
      </c>
      <c r="H21" s="15">
        <f t="shared" si="0"/>
        <v>0</v>
      </c>
      <c r="I21" s="15">
        <f t="shared" si="1"/>
        <v>0</v>
      </c>
      <c r="J21" s="59"/>
      <c r="K21" s="69"/>
    </row>
    <row r="22" spans="1:12" ht="16.5" customHeight="1" x14ac:dyDescent="0.25">
      <c r="A22" s="86">
        <v>19</v>
      </c>
      <c r="B22" s="13" t="s">
        <v>16</v>
      </c>
      <c r="C22" s="14" t="s">
        <v>33</v>
      </c>
      <c r="D22" s="84">
        <v>50</v>
      </c>
      <c r="E22" s="17" t="s">
        <v>34</v>
      </c>
      <c r="F22" s="38"/>
      <c r="G22" s="38">
        <f t="shared" si="2"/>
        <v>0</v>
      </c>
      <c r="H22" s="15">
        <f t="shared" si="0"/>
        <v>0</v>
      </c>
      <c r="I22" s="15">
        <f t="shared" si="1"/>
        <v>0</v>
      </c>
      <c r="J22" s="59"/>
      <c r="K22" s="69"/>
    </row>
    <row r="23" spans="1:12" ht="16.5" customHeight="1" x14ac:dyDescent="0.25">
      <c r="A23" s="86">
        <v>20</v>
      </c>
      <c r="B23" s="13" t="s">
        <v>16</v>
      </c>
      <c r="C23" s="14" t="s">
        <v>35</v>
      </c>
      <c r="D23" s="84">
        <v>22</v>
      </c>
      <c r="E23" s="17" t="s">
        <v>36</v>
      </c>
      <c r="F23" s="38"/>
      <c r="G23" s="38">
        <f t="shared" si="2"/>
        <v>0</v>
      </c>
      <c r="H23" s="15">
        <f t="shared" si="0"/>
        <v>0</v>
      </c>
      <c r="I23" s="15">
        <f t="shared" si="1"/>
        <v>0</v>
      </c>
      <c r="J23" s="59"/>
      <c r="K23" s="69"/>
    </row>
    <row r="24" spans="1:12" ht="16.5" customHeight="1" x14ac:dyDescent="0.25">
      <c r="A24" s="86">
        <v>21</v>
      </c>
      <c r="B24" s="13" t="s">
        <v>16</v>
      </c>
      <c r="C24" s="14" t="s">
        <v>37</v>
      </c>
      <c r="D24" s="84">
        <v>27</v>
      </c>
      <c r="E24" s="17" t="s">
        <v>38</v>
      </c>
      <c r="F24" s="38"/>
      <c r="G24" s="38">
        <f t="shared" si="2"/>
        <v>0</v>
      </c>
      <c r="H24" s="15">
        <f t="shared" si="0"/>
        <v>0</v>
      </c>
      <c r="I24" s="15">
        <f t="shared" si="1"/>
        <v>0</v>
      </c>
      <c r="J24" s="59"/>
      <c r="K24" s="69"/>
      <c r="L24" s="22"/>
    </row>
    <row r="25" spans="1:12" ht="16.5" customHeight="1" x14ac:dyDescent="0.25">
      <c r="A25" s="86">
        <v>22</v>
      </c>
      <c r="B25" s="13" t="s">
        <v>16</v>
      </c>
      <c r="C25" s="14" t="s">
        <v>39</v>
      </c>
      <c r="D25" s="84">
        <v>7</v>
      </c>
      <c r="E25" s="17" t="s">
        <v>40</v>
      </c>
      <c r="F25" s="38"/>
      <c r="G25" s="38">
        <f t="shared" si="2"/>
        <v>0</v>
      </c>
      <c r="H25" s="15">
        <f t="shared" si="0"/>
        <v>0</v>
      </c>
      <c r="I25" s="15">
        <f t="shared" si="1"/>
        <v>0</v>
      </c>
      <c r="J25" s="59"/>
      <c r="K25" s="69"/>
    </row>
    <row r="26" spans="1:12" ht="16.5" customHeight="1" x14ac:dyDescent="0.25">
      <c r="A26" s="86">
        <v>23</v>
      </c>
      <c r="B26" s="13" t="s">
        <v>16</v>
      </c>
      <c r="C26" s="14" t="s">
        <v>41</v>
      </c>
      <c r="D26" s="84">
        <v>34</v>
      </c>
      <c r="E26" s="17" t="s">
        <v>42</v>
      </c>
      <c r="F26" s="38"/>
      <c r="G26" s="38">
        <f t="shared" si="2"/>
        <v>0</v>
      </c>
      <c r="H26" s="15">
        <f t="shared" si="0"/>
        <v>0</v>
      </c>
      <c r="I26" s="15">
        <f t="shared" si="1"/>
        <v>0</v>
      </c>
      <c r="J26" s="59"/>
      <c r="K26" s="69"/>
    </row>
    <row r="27" spans="1:12" ht="16.5" customHeight="1" x14ac:dyDescent="0.25">
      <c r="A27" s="86">
        <v>24</v>
      </c>
      <c r="B27" s="13" t="s">
        <v>16</v>
      </c>
      <c r="C27" s="14" t="s">
        <v>43</v>
      </c>
      <c r="D27" s="84">
        <v>14</v>
      </c>
      <c r="E27" s="17" t="s">
        <v>44</v>
      </c>
      <c r="F27" s="38"/>
      <c r="G27" s="38">
        <f t="shared" si="2"/>
        <v>0</v>
      </c>
      <c r="H27" s="15">
        <f t="shared" si="0"/>
        <v>0</v>
      </c>
      <c r="I27" s="15">
        <f t="shared" si="1"/>
        <v>0</v>
      </c>
      <c r="J27" s="59"/>
      <c r="K27" s="69"/>
    </row>
    <row r="28" spans="1:12" ht="16.5" customHeight="1" x14ac:dyDescent="0.25">
      <c r="A28" s="86">
        <v>25</v>
      </c>
      <c r="B28" s="13" t="s">
        <v>16</v>
      </c>
      <c r="C28" s="14" t="s">
        <v>45</v>
      </c>
      <c r="D28" s="84">
        <v>10</v>
      </c>
      <c r="E28" s="17" t="s">
        <v>44</v>
      </c>
      <c r="F28" s="38"/>
      <c r="G28" s="38">
        <f t="shared" si="2"/>
        <v>0</v>
      </c>
      <c r="H28" s="15">
        <f t="shared" si="0"/>
        <v>0</v>
      </c>
      <c r="I28" s="15">
        <f t="shared" si="1"/>
        <v>0</v>
      </c>
      <c r="J28" s="59"/>
      <c r="K28" s="69"/>
    </row>
    <row r="29" spans="1:12" ht="16.5" customHeight="1" x14ac:dyDescent="0.25">
      <c r="A29" s="86">
        <v>26</v>
      </c>
      <c r="B29" s="13" t="s">
        <v>16</v>
      </c>
      <c r="C29" s="14" t="s">
        <v>46</v>
      </c>
      <c r="D29" s="84">
        <v>42</v>
      </c>
      <c r="E29" s="17" t="s">
        <v>47</v>
      </c>
      <c r="F29" s="38"/>
      <c r="G29" s="38">
        <f t="shared" si="2"/>
        <v>0</v>
      </c>
      <c r="H29" s="15">
        <f t="shared" si="0"/>
        <v>0</v>
      </c>
      <c r="I29" s="15">
        <f t="shared" si="1"/>
        <v>0</v>
      </c>
      <c r="J29" s="59"/>
      <c r="K29" s="69"/>
    </row>
    <row r="30" spans="1:12" ht="16.5" customHeight="1" x14ac:dyDescent="0.25">
      <c r="A30" s="86">
        <v>27</v>
      </c>
      <c r="B30" s="13" t="s">
        <v>16</v>
      </c>
      <c r="C30" s="14" t="s">
        <v>48</v>
      </c>
      <c r="D30" s="84">
        <v>125</v>
      </c>
      <c r="E30" s="17" t="s">
        <v>49</v>
      </c>
      <c r="F30" s="38"/>
      <c r="G30" s="38">
        <f t="shared" si="2"/>
        <v>0</v>
      </c>
      <c r="H30" s="15">
        <f t="shared" si="0"/>
        <v>0</v>
      </c>
      <c r="I30" s="15">
        <f t="shared" si="1"/>
        <v>0</v>
      </c>
      <c r="J30" s="59"/>
      <c r="K30" s="69"/>
    </row>
    <row r="31" spans="1:12" ht="16.5" customHeight="1" x14ac:dyDescent="0.25">
      <c r="A31" s="86">
        <v>28</v>
      </c>
      <c r="B31" s="13" t="s">
        <v>50</v>
      </c>
      <c r="C31" s="14" t="s">
        <v>51</v>
      </c>
      <c r="D31" s="84">
        <v>42</v>
      </c>
      <c r="E31" s="17"/>
      <c r="F31" s="38"/>
      <c r="G31" s="38">
        <f t="shared" si="2"/>
        <v>0</v>
      </c>
      <c r="H31" s="15">
        <f t="shared" si="0"/>
        <v>0</v>
      </c>
      <c r="I31" s="15">
        <f t="shared" si="1"/>
        <v>0</v>
      </c>
      <c r="J31" s="59"/>
      <c r="K31" s="69"/>
    </row>
    <row r="32" spans="1:12" ht="16.5" customHeight="1" x14ac:dyDescent="0.25">
      <c r="A32" s="86">
        <v>29</v>
      </c>
      <c r="B32" s="13" t="s">
        <v>50</v>
      </c>
      <c r="C32" s="14" t="s">
        <v>52</v>
      </c>
      <c r="D32" s="84">
        <v>100</v>
      </c>
      <c r="E32" s="17"/>
      <c r="F32" s="38"/>
      <c r="G32" s="38">
        <f t="shared" si="2"/>
        <v>0</v>
      </c>
      <c r="H32" s="15">
        <f t="shared" si="0"/>
        <v>0</v>
      </c>
      <c r="I32" s="15">
        <f t="shared" si="1"/>
        <v>0</v>
      </c>
      <c r="J32" s="59"/>
      <c r="K32" s="69"/>
    </row>
    <row r="33" spans="1:12" ht="16.5" customHeight="1" x14ac:dyDescent="0.25">
      <c r="A33" s="86">
        <v>30</v>
      </c>
      <c r="B33" s="13" t="s">
        <v>50</v>
      </c>
      <c r="C33" s="14" t="s">
        <v>53</v>
      </c>
      <c r="D33" s="84">
        <v>150</v>
      </c>
      <c r="E33" s="17"/>
      <c r="F33" s="38"/>
      <c r="G33" s="38">
        <f t="shared" si="2"/>
        <v>0</v>
      </c>
      <c r="H33" s="15">
        <f t="shared" si="0"/>
        <v>0</v>
      </c>
      <c r="I33" s="15">
        <f t="shared" si="1"/>
        <v>0</v>
      </c>
      <c r="J33" s="59"/>
      <c r="K33" s="69"/>
    </row>
    <row r="34" spans="1:12" ht="16.5" customHeight="1" x14ac:dyDescent="0.25">
      <c r="A34" s="86">
        <v>31</v>
      </c>
      <c r="B34" s="23" t="s">
        <v>16</v>
      </c>
      <c r="C34" s="14" t="s">
        <v>54</v>
      </c>
      <c r="D34" s="84">
        <v>9</v>
      </c>
      <c r="E34" s="17" t="s">
        <v>28</v>
      </c>
      <c r="F34" s="38"/>
      <c r="G34" s="38">
        <f t="shared" si="2"/>
        <v>0</v>
      </c>
      <c r="H34" s="15">
        <f t="shared" si="0"/>
        <v>0</v>
      </c>
      <c r="I34" s="15">
        <f t="shared" si="1"/>
        <v>0</v>
      </c>
      <c r="J34" s="61"/>
      <c r="K34" s="70"/>
    </row>
    <row r="35" spans="1:12" ht="16.5" customHeight="1" x14ac:dyDescent="0.25">
      <c r="A35" s="86">
        <v>32</v>
      </c>
      <c r="B35" s="23" t="s">
        <v>16</v>
      </c>
      <c r="C35" s="14" t="s">
        <v>55</v>
      </c>
      <c r="D35" s="84">
        <v>25</v>
      </c>
      <c r="E35" s="17" t="s">
        <v>28</v>
      </c>
      <c r="F35" s="38"/>
      <c r="G35" s="38">
        <f t="shared" si="2"/>
        <v>0</v>
      </c>
      <c r="H35" s="15">
        <f t="shared" si="0"/>
        <v>0</v>
      </c>
      <c r="I35" s="15">
        <f t="shared" si="1"/>
        <v>0</v>
      </c>
      <c r="J35" s="61"/>
      <c r="K35" s="70"/>
    </row>
    <row r="36" spans="1:12" ht="16.5" customHeight="1" x14ac:dyDescent="0.25">
      <c r="A36" s="86">
        <v>33</v>
      </c>
      <c r="B36" s="23" t="s">
        <v>16</v>
      </c>
      <c r="C36" s="14" t="s">
        <v>56</v>
      </c>
      <c r="D36" s="84">
        <v>42</v>
      </c>
      <c r="E36" s="17" t="s">
        <v>28</v>
      </c>
      <c r="F36" s="38"/>
      <c r="G36" s="38">
        <f t="shared" si="2"/>
        <v>0</v>
      </c>
      <c r="H36" s="15">
        <f t="shared" ref="H36:H67" si="3">D36*F36</f>
        <v>0</v>
      </c>
      <c r="I36" s="15">
        <f t="shared" ref="I36:I67" si="4">H36*J36+H36</f>
        <v>0</v>
      </c>
      <c r="J36" s="61"/>
      <c r="K36" s="70"/>
    </row>
    <row r="37" spans="1:12" ht="16.5" customHeight="1" x14ac:dyDescent="0.25">
      <c r="A37" s="86">
        <v>34</v>
      </c>
      <c r="B37" s="23" t="s">
        <v>16</v>
      </c>
      <c r="C37" s="14" t="s">
        <v>57</v>
      </c>
      <c r="D37" s="84">
        <v>6</v>
      </c>
      <c r="E37" s="17" t="s">
        <v>58</v>
      </c>
      <c r="F37" s="38"/>
      <c r="G37" s="38">
        <f t="shared" si="2"/>
        <v>0</v>
      </c>
      <c r="H37" s="15">
        <f t="shared" si="3"/>
        <v>0</v>
      </c>
      <c r="I37" s="15">
        <f t="shared" si="4"/>
        <v>0</v>
      </c>
      <c r="J37" s="61"/>
      <c r="K37" s="71" t="s">
        <v>59</v>
      </c>
    </row>
    <row r="38" spans="1:12" ht="16.5" customHeight="1" x14ac:dyDescent="0.25">
      <c r="A38" s="86">
        <v>35</v>
      </c>
      <c r="B38" s="24" t="s">
        <v>16</v>
      </c>
      <c r="C38" s="14" t="s">
        <v>60</v>
      </c>
      <c r="D38" s="84">
        <v>28</v>
      </c>
      <c r="E38" s="25" t="s">
        <v>28</v>
      </c>
      <c r="F38" s="38"/>
      <c r="G38" s="38">
        <f t="shared" si="2"/>
        <v>0</v>
      </c>
      <c r="H38" s="15">
        <f t="shared" si="3"/>
        <v>0</v>
      </c>
      <c r="I38" s="15">
        <f t="shared" si="4"/>
        <v>0</v>
      </c>
      <c r="J38" s="61"/>
      <c r="K38" s="72"/>
    </row>
    <row r="39" spans="1:12" ht="16.5" customHeight="1" x14ac:dyDescent="0.25">
      <c r="A39" s="86">
        <v>36</v>
      </c>
      <c r="B39" s="23" t="s">
        <v>16</v>
      </c>
      <c r="C39" s="14" t="s">
        <v>61</v>
      </c>
      <c r="D39" s="84">
        <v>13</v>
      </c>
      <c r="E39" s="17" t="s">
        <v>62</v>
      </c>
      <c r="F39" s="38"/>
      <c r="G39" s="38">
        <f t="shared" si="2"/>
        <v>0</v>
      </c>
      <c r="H39" s="15">
        <f t="shared" si="3"/>
        <v>0</v>
      </c>
      <c r="I39" s="15">
        <f t="shared" si="4"/>
        <v>0</v>
      </c>
      <c r="J39" s="61"/>
      <c r="K39" s="70"/>
    </row>
    <row r="40" spans="1:12" ht="16.5" customHeight="1" x14ac:dyDescent="0.25">
      <c r="A40" s="86">
        <v>37</v>
      </c>
      <c r="B40" s="23" t="s">
        <v>16</v>
      </c>
      <c r="C40" s="14" t="s">
        <v>63</v>
      </c>
      <c r="D40" s="84">
        <v>5</v>
      </c>
      <c r="E40" s="17" t="s">
        <v>58</v>
      </c>
      <c r="F40" s="38"/>
      <c r="G40" s="38">
        <f t="shared" si="2"/>
        <v>0</v>
      </c>
      <c r="H40" s="15">
        <f t="shared" si="3"/>
        <v>0</v>
      </c>
      <c r="I40" s="15">
        <f t="shared" si="4"/>
        <v>0</v>
      </c>
      <c r="J40" s="61"/>
      <c r="K40" s="70"/>
    </row>
    <row r="41" spans="1:12" ht="16.5" customHeight="1" x14ac:dyDescent="0.25">
      <c r="A41" s="86">
        <v>38</v>
      </c>
      <c r="B41" s="23" t="s">
        <v>16</v>
      </c>
      <c r="C41" s="14" t="s">
        <v>64</v>
      </c>
      <c r="D41" s="84">
        <v>9</v>
      </c>
      <c r="E41" s="17" t="s">
        <v>47</v>
      </c>
      <c r="F41" s="38"/>
      <c r="G41" s="38">
        <f t="shared" si="2"/>
        <v>0</v>
      </c>
      <c r="H41" s="15">
        <f t="shared" si="3"/>
        <v>0</v>
      </c>
      <c r="I41" s="15">
        <f t="shared" si="4"/>
        <v>0</v>
      </c>
      <c r="J41" s="61"/>
      <c r="K41" s="70"/>
    </row>
    <row r="42" spans="1:12" ht="16.5" customHeight="1" x14ac:dyDescent="0.25">
      <c r="A42" s="86">
        <v>39</v>
      </c>
      <c r="B42" s="23" t="s">
        <v>16</v>
      </c>
      <c r="C42" s="14" t="s">
        <v>65</v>
      </c>
      <c r="D42" s="84">
        <v>7</v>
      </c>
      <c r="E42" s="17" t="s">
        <v>47</v>
      </c>
      <c r="F42" s="38"/>
      <c r="G42" s="38">
        <f t="shared" si="2"/>
        <v>0</v>
      </c>
      <c r="H42" s="15">
        <f t="shared" si="3"/>
        <v>0</v>
      </c>
      <c r="I42" s="15">
        <f t="shared" si="4"/>
        <v>0</v>
      </c>
      <c r="J42" s="61"/>
      <c r="K42" s="70"/>
      <c r="L42" s="1"/>
    </row>
    <row r="43" spans="1:12" ht="16.5" customHeight="1" x14ac:dyDescent="0.25">
      <c r="A43" s="86">
        <v>40</v>
      </c>
      <c r="B43" s="24" t="s">
        <v>16</v>
      </c>
      <c r="C43" s="14" t="s">
        <v>66</v>
      </c>
      <c r="D43" s="84">
        <v>7</v>
      </c>
      <c r="E43" s="25" t="s">
        <v>28</v>
      </c>
      <c r="F43" s="38"/>
      <c r="G43" s="38">
        <f t="shared" si="2"/>
        <v>0</v>
      </c>
      <c r="H43" s="15">
        <f t="shared" si="3"/>
        <v>0</v>
      </c>
      <c r="I43" s="15">
        <f t="shared" si="4"/>
        <v>0</v>
      </c>
      <c r="J43" s="61"/>
      <c r="K43" s="72"/>
    </row>
    <row r="44" spans="1:12" ht="16.5" customHeight="1" x14ac:dyDescent="0.25">
      <c r="A44" s="86">
        <v>41</v>
      </c>
      <c r="B44" s="26" t="s">
        <v>16</v>
      </c>
      <c r="C44" s="14" t="s">
        <v>67</v>
      </c>
      <c r="D44" s="84">
        <v>5</v>
      </c>
      <c r="E44" s="16"/>
      <c r="F44" s="38"/>
      <c r="G44" s="38">
        <f t="shared" si="2"/>
        <v>0</v>
      </c>
      <c r="H44" s="15">
        <f t="shared" si="3"/>
        <v>0</v>
      </c>
      <c r="I44" s="15">
        <f t="shared" si="4"/>
        <v>0</v>
      </c>
      <c r="J44" s="62"/>
      <c r="K44" s="73"/>
    </row>
    <row r="45" spans="1:12" ht="16.5" customHeight="1" x14ac:dyDescent="0.25">
      <c r="A45" s="86">
        <v>42</v>
      </c>
      <c r="B45" s="27" t="s">
        <v>16</v>
      </c>
      <c r="C45" s="21" t="s">
        <v>68</v>
      </c>
      <c r="D45" s="84">
        <v>9</v>
      </c>
      <c r="E45" s="25" t="s">
        <v>28</v>
      </c>
      <c r="F45" s="38"/>
      <c r="G45" s="38">
        <f t="shared" si="2"/>
        <v>0</v>
      </c>
      <c r="H45" s="15">
        <f t="shared" si="3"/>
        <v>0</v>
      </c>
      <c r="I45" s="15">
        <f t="shared" si="4"/>
        <v>0</v>
      </c>
      <c r="J45" s="62"/>
      <c r="K45" s="74"/>
    </row>
    <row r="46" spans="1:12" ht="16.5" customHeight="1" x14ac:dyDescent="0.25">
      <c r="A46" s="86">
        <v>43</v>
      </c>
      <c r="B46" s="26" t="s">
        <v>16</v>
      </c>
      <c r="C46" s="21" t="s">
        <v>69</v>
      </c>
      <c r="D46" s="84">
        <v>4</v>
      </c>
      <c r="E46" s="17" t="s">
        <v>70</v>
      </c>
      <c r="F46" s="38"/>
      <c r="G46" s="38">
        <f t="shared" si="2"/>
        <v>0</v>
      </c>
      <c r="H46" s="15">
        <f t="shared" si="3"/>
        <v>0</v>
      </c>
      <c r="I46" s="15">
        <f t="shared" si="4"/>
        <v>0</v>
      </c>
      <c r="J46" s="62"/>
      <c r="K46" s="73"/>
    </row>
    <row r="47" spans="1:12" ht="16.5" customHeight="1" x14ac:dyDescent="0.25">
      <c r="A47" s="86">
        <v>44</v>
      </c>
      <c r="B47" s="26" t="s">
        <v>16</v>
      </c>
      <c r="C47" s="21" t="s">
        <v>71</v>
      </c>
      <c r="D47" s="84">
        <v>13</v>
      </c>
      <c r="E47" s="17" t="s">
        <v>72</v>
      </c>
      <c r="F47" s="38"/>
      <c r="G47" s="38">
        <f t="shared" si="2"/>
        <v>0</v>
      </c>
      <c r="H47" s="15">
        <f t="shared" si="3"/>
        <v>0</v>
      </c>
      <c r="I47" s="15">
        <f t="shared" si="4"/>
        <v>0</v>
      </c>
      <c r="J47" s="62"/>
      <c r="K47" s="73"/>
    </row>
    <row r="48" spans="1:12" ht="16.5" customHeight="1" x14ac:dyDescent="0.25">
      <c r="A48" s="86">
        <v>45</v>
      </c>
      <c r="B48" s="26" t="s">
        <v>16</v>
      </c>
      <c r="C48" s="21" t="s">
        <v>73</v>
      </c>
      <c r="D48" s="84">
        <v>9</v>
      </c>
      <c r="E48" s="17" t="s">
        <v>47</v>
      </c>
      <c r="F48" s="38"/>
      <c r="G48" s="38">
        <f t="shared" si="2"/>
        <v>0</v>
      </c>
      <c r="H48" s="15">
        <f t="shared" si="3"/>
        <v>0</v>
      </c>
      <c r="I48" s="15">
        <f t="shared" si="4"/>
        <v>0</v>
      </c>
      <c r="J48" s="62"/>
      <c r="K48" s="73"/>
    </row>
    <row r="49" spans="1:14" ht="16.5" customHeight="1" x14ac:dyDescent="0.25">
      <c r="A49" s="86">
        <v>46</v>
      </c>
      <c r="B49" s="26" t="s">
        <v>16</v>
      </c>
      <c r="C49" s="21" t="s">
        <v>74</v>
      </c>
      <c r="D49" s="84">
        <v>15</v>
      </c>
      <c r="E49" s="17" t="s">
        <v>47</v>
      </c>
      <c r="F49" s="38"/>
      <c r="G49" s="38">
        <f t="shared" si="2"/>
        <v>0</v>
      </c>
      <c r="H49" s="15">
        <f t="shared" si="3"/>
        <v>0</v>
      </c>
      <c r="I49" s="15">
        <f t="shared" si="4"/>
        <v>0</v>
      </c>
      <c r="J49" s="62"/>
      <c r="K49" s="73"/>
    </row>
    <row r="50" spans="1:14" ht="16.5" customHeight="1" x14ac:dyDescent="0.25">
      <c r="A50" s="86">
        <v>47</v>
      </c>
      <c r="B50" s="26" t="s">
        <v>16</v>
      </c>
      <c r="C50" s="21" t="s">
        <v>75</v>
      </c>
      <c r="D50" s="84">
        <v>30</v>
      </c>
      <c r="E50" s="17" t="s">
        <v>76</v>
      </c>
      <c r="F50" s="38"/>
      <c r="G50" s="38">
        <f t="shared" si="2"/>
        <v>0</v>
      </c>
      <c r="H50" s="15">
        <f t="shared" si="3"/>
        <v>0</v>
      </c>
      <c r="I50" s="15">
        <f t="shared" si="4"/>
        <v>0</v>
      </c>
      <c r="J50" s="62"/>
      <c r="K50" s="73"/>
    </row>
    <row r="51" spans="1:14" ht="35.85" customHeight="1" x14ac:dyDescent="0.25">
      <c r="A51" s="86">
        <v>48</v>
      </c>
      <c r="B51" s="26" t="s">
        <v>11</v>
      </c>
      <c r="C51" s="14" t="s">
        <v>77</v>
      </c>
      <c r="D51" s="84">
        <v>83</v>
      </c>
      <c r="E51" s="16"/>
      <c r="F51" s="38"/>
      <c r="G51" s="38">
        <f t="shared" si="2"/>
        <v>0</v>
      </c>
      <c r="H51" s="15">
        <f t="shared" si="3"/>
        <v>0</v>
      </c>
      <c r="I51" s="15">
        <f t="shared" si="4"/>
        <v>0</v>
      </c>
      <c r="J51" s="62"/>
      <c r="K51" s="73"/>
      <c r="M51" s="28"/>
      <c r="N51" s="28"/>
    </row>
    <row r="52" spans="1:14" ht="16.5" customHeight="1" x14ac:dyDescent="0.25">
      <c r="A52" s="86">
        <v>49</v>
      </c>
      <c r="B52" s="26" t="s">
        <v>16</v>
      </c>
      <c r="C52" s="21" t="s">
        <v>78</v>
      </c>
      <c r="D52" s="84">
        <v>59</v>
      </c>
      <c r="E52" s="17" t="s">
        <v>58</v>
      </c>
      <c r="F52" s="38"/>
      <c r="G52" s="38">
        <f t="shared" si="2"/>
        <v>0</v>
      </c>
      <c r="H52" s="15">
        <f t="shared" si="3"/>
        <v>0</v>
      </c>
      <c r="I52" s="15">
        <f t="shared" si="4"/>
        <v>0</v>
      </c>
      <c r="J52" s="62"/>
      <c r="K52" s="73"/>
      <c r="M52" s="5"/>
      <c r="N52" s="5"/>
    </row>
    <row r="53" spans="1:14" ht="16.5" customHeight="1" x14ac:dyDescent="0.25">
      <c r="A53" s="86">
        <v>50</v>
      </c>
      <c r="B53" s="26" t="s">
        <v>16</v>
      </c>
      <c r="C53" s="21" t="s">
        <v>79</v>
      </c>
      <c r="D53" s="84">
        <v>23</v>
      </c>
      <c r="E53" s="17" t="s">
        <v>58</v>
      </c>
      <c r="F53" s="38"/>
      <c r="G53" s="38">
        <f t="shared" si="2"/>
        <v>0</v>
      </c>
      <c r="H53" s="15">
        <f t="shared" si="3"/>
        <v>0</v>
      </c>
      <c r="I53" s="15">
        <f t="shared" si="4"/>
        <v>0</v>
      </c>
      <c r="J53" s="62"/>
      <c r="K53" s="73"/>
      <c r="M53" s="5"/>
      <c r="N53" s="5"/>
    </row>
    <row r="54" spans="1:14" ht="16.5" customHeight="1" x14ac:dyDescent="0.25">
      <c r="A54" s="86">
        <v>51</v>
      </c>
      <c r="B54" s="26" t="s">
        <v>16</v>
      </c>
      <c r="C54" s="21" t="s">
        <v>80</v>
      </c>
      <c r="D54" s="84">
        <v>9</v>
      </c>
      <c r="E54" s="17" t="s">
        <v>81</v>
      </c>
      <c r="F54" s="38"/>
      <c r="G54" s="38">
        <f t="shared" si="2"/>
        <v>0</v>
      </c>
      <c r="H54" s="15">
        <f t="shared" si="3"/>
        <v>0</v>
      </c>
      <c r="I54" s="15">
        <f t="shared" si="4"/>
        <v>0</v>
      </c>
      <c r="J54" s="62"/>
      <c r="K54" s="73"/>
      <c r="M54" s="5"/>
      <c r="N54" s="5"/>
    </row>
    <row r="55" spans="1:14" ht="16.5" customHeight="1" x14ac:dyDescent="0.25">
      <c r="A55" s="86">
        <v>52</v>
      </c>
      <c r="B55" s="26" t="s">
        <v>16</v>
      </c>
      <c r="C55" s="21" t="s">
        <v>82</v>
      </c>
      <c r="D55" s="84">
        <v>5</v>
      </c>
      <c r="E55" s="17" t="s">
        <v>81</v>
      </c>
      <c r="F55" s="38"/>
      <c r="G55" s="38">
        <f t="shared" si="2"/>
        <v>0</v>
      </c>
      <c r="H55" s="15">
        <f t="shared" si="3"/>
        <v>0</v>
      </c>
      <c r="I55" s="15">
        <f t="shared" si="4"/>
        <v>0</v>
      </c>
      <c r="J55" s="62"/>
      <c r="K55" s="73"/>
      <c r="M55" s="5"/>
      <c r="N55" s="5"/>
    </row>
    <row r="56" spans="1:14" ht="16.5" customHeight="1" x14ac:dyDescent="0.25">
      <c r="A56" s="86">
        <v>53</v>
      </c>
      <c r="B56" s="26" t="s">
        <v>16</v>
      </c>
      <c r="C56" s="21" t="s">
        <v>83</v>
      </c>
      <c r="D56" s="84">
        <v>42</v>
      </c>
      <c r="E56" s="17" t="s">
        <v>47</v>
      </c>
      <c r="F56" s="38"/>
      <c r="G56" s="38">
        <f t="shared" si="2"/>
        <v>0</v>
      </c>
      <c r="H56" s="15">
        <f t="shared" si="3"/>
        <v>0</v>
      </c>
      <c r="I56" s="15">
        <f t="shared" si="4"/>
        <v>0</v>
      </c>
      <c r="J56" s="62"/>
      <c r="K56" s="73"/>
    </row>
    <row r="57" spans="1:14" ht="16.5" customHeight="1" x14ac:dyDescent="0.25">
      <c r="A57" s="86">
        <v>54</v>
      </c>
      <c r="B57" s="26" t="s">
        <v>16</v>
      </c>
      <c r="C57" s="21" t="s">
        <v>84</v>
      </c>
      <c r="D57" s="84">
        <v>50</v>
      </c>
      <c r="E57" s="17" t="s">
        <v>47</v>
      </c>
      <c r="F57" s="38"/>
      <c r="G57" s="38">
        <f t="shared" si="2"/>
        <v>0</v>
      </c>
      <c r="H57" s="15">
        <f t="shared" si="3"/>
        <v>0</v>
      </c>
      <c r="I57" s="15">
        <f t="shared" si="4"/>
        <v>0</v>
      </c>
      <c r="J57" s="62"/>
      <c r="K57" s="73"/>
    </row>
    <row r="58" spans="1:14" ht="16.5" customHeight="1" x14ac:dyDescent="0.25">
      <c r="A58" s="86">
        <v>55</v>
      </c>
      <c r="B58" s="26" t="s">
        <v>16</v>
      </c>
      <c r="C58" s="21" t="s">
        <v>85</v>
      </c>
      <c r="D58" s="84">
        <v>9</v>
      </c>
      <c r="E58" s="17" t="s">
        <v>47</v>
      </c>
      <c r="F58" s="38"/>
      <c r="G58" s="38">
        <f t="shared" si="2"/>
        <v>0</v>
      </c>
      <c r="H58" s="15">
        <f t="shared" si="3"/>
        <v>0</v>
      </c>
      <c r="I58" s="15">
        <f t="shared" si="4"/>
        <v>0</v>
      </c>
      <c r="J58" s="62"/>
      <c r="K58" s="73"/>
      <c r="M58" s="5"/>
      <c r="N58" s="5"/>
    </row>
    <row r="59" spans="1:14" ht="16.5" customHeight="1" x14ac:dyDescent="0.25">
      <c r="A59" s="86">
        <v>56</v>
      </c>
      <c r="B59" s="26" t="s">
        <v>16</v>
      </c>
      <c r="C59" s="21" t="s">
        <v>86</v>
      </c>
      <c r="D59" s="84">
        <v>5</v>
      </c>
      <c r="E59" s="17" t="s">
        <v>28</v>
      </c>
      <c r="F59" s="38"/>
      <c r="G59" s="38">
        <f t="shared" si="2"/>
        <v>0</v>
      </c>
      <c r="H59" s="15">
        <f t="shared" si="3"/>
        <v>0</v>
      </c>
      <c r="I59" s="15">
        <f t="shared" si="4"/>
        <v>0</v>
      </c>
      <c r="J59" s="62"/>
      <c r="K59" s="73"/>
    </row>
    <row r="60" spans="1:14" ht="37.5" customHeight="1" x14ac:dyDescent="0.25">
      <c r="A60" s="86">
        <v>57</v>
      </c>
      <c r="B60" s="26" t="s">
        <v>16</v>
      </c>
      <c r="C60" s="14" t="s">
        <v>477</v>
      </c>
      <c r="D60" s="84">
        <v>5</v>
      </c>
      <c r="E60" s="17" t="s">
        <v>58</v>
      </c>
      <c r="F60" s="38"/>
      <c r="G60" s="38">
        <f t="shared" si="2"/>
        <v>0</v>
      </c>
      <c r="H60" s="15">
        <f t="shared" si="3"/>
        <v>0</v>
      </c>
      <c r="I60" s="15">
        <f t="shared" si="4"/>
        <v>0</v>
      </c>
      <c r="J60" s="62"/>
      <c r="K60" s="73"/>
    </row>
    <row r="61" spans="1:14" ht="16.5" customHeight="1" x14ac:dyDescent="0.25">
      <c r="A61" s="86">
        <v>58</v>
      </c>
      <c r="B61" s="26" t="s">
        <v>16</v>
      </c>
      <c r="C61" s="21" t="s">
        <v>87</v>
      </c>
      <c r="D61" s="84">
        <v>10</v>
      </c>
      <c r="E61" s="17" t="s">
        <v>58</v>
      </c>
      <c r="F61" s="38"/>
      <c r="G61" s="38">
        <f t="shared" si="2"/>
        <v>0</v>
      </c>
      <c r="H61" s="15">
        <f t="shared" si="3"/>
        <v>0</v>
      </c>
      <c r="I61" s="15">
        <f t="shared" si="4"/>
        <v>0</v>
      </c>
      <c r="J61" s="62"/>
      <c r="K61" s="73"/>
    </row>
    <row r="62" spans="1:14" ht="16.5" customHeight="1" x14ac:dyDescent="0.25">
      <c r="A62" s="86">
        <v>59</v>
      </c>
      <c r="B62" s="26" t="s">
        <v>16</v>
      </c>
      <c r="C62" s="21" t="s">
        <v>88</v>
      </c>
      <c r="D62" s="84">
        <v>59</v>
      </c>
      <c r="E62" s="17" t="s">
        <v>76</v>
      </c>
      <c r="F62" s="38"/>
      <c r="G62" s="38">
        <f t="shared" si="2"/>
        <v>0</v>
      </c>
      <c r="H62" s="15">
        <f t="shared" si="3"/>
        <v>0</v>
      </c>
      <c r="I62" s="15">
        <f t="shared" si="4"/>
        <v>0</v>
      </c>
      <c r="J62" s="62"/>
      <c r="K62" s="73"/>
    </row>
    <row r="63" spans="1:14" ht="16.5" customHeight="1" x14ac:dyDescent="0.25">
      <c r="A63" s="86">
        <v>60</v>
      </c>
      <c r="B63" s="26" t="s">
        <v>16</v>
      </c>
      <c r="C63" s="21" t="s">
        <v>89</v>
      </c>
      <c r="D63" s="84">
        <v>1</v>
      </c>
      <c r="E63" s="17" t="s">
        <v>90</v>
      </c>
      <c r="F63" s="38"/>
      <c r="G63" s="38">
        <f t="shared" si="2"/>
        <v>0</v>
      </c>
      <c r="H63" s="15">
        <f t="shared" si="3"/>
        <v>0</v>
      </c>
      <c r="I63" s="15">
        <f t="shared" si="4"/>
        <v>0</v>
      </c>
      <c r="J63" s="62"/>
      <c r="K63" s="73"/>
    </row>
    <row r="64" spans="1:14" ht="16.5" customHeight="1" x14ac:dyDescent="0.25">
      <c r="A64" s="86">
        <v>61</v>
      </c>
      <c r="B64" s="26" t="s">
        <v>16</v>
      </c>
      <c r="C64" s="21" t="s">
        <v>91</v>
      </c>
      <c r="D64" s="84">
        <v>1</v>
      </c>
      <c r="E64" s="17" t="s">
        <v>90</v>
      </c>
      <c r="F64" s="38"/>
      <c r="G64" s="38">
        <f t="shared" si="2"/>
        <v>0</v>
      </c>
      <c r="H64" s="15">
        <f t="shared" si="3"/>
        <v>0</v>
      </c>
      <c r="I64" s="15">
        <f t="shared" si="4"/>
        <v>0</v>
      </c>
      <c r="J64" s="62"/>
      <c r="K64" s="73"/>
    </row>
    <row r="65" spans="1:13" ht="16.5" customHeight="1" x14ac:dyDescent="0.25">
      <c r="A65" s="86">
        <v>62</v>
      </c>
      <c r="B65" s="26" t="s">
        <v>16</v>
      </c>
      <c r="C65" s="21" t="s">
        <v>92</v>
      </c>
      <c r="D65" s="84">
        <v>13</v>
      </c>
      <c r="E65" s="17" t="s">
        <v>93</v>
      </c>
      <c r="F65" s="38"/>
      <c r="G65" s="38">
        <f t="shared" si="2"/>
        <v>0</v>
      </c>
      <c r="H65" s="15">
        <f t="shared" si="3"/>
        <v>0</v>
      </c>
      <c r="I65" s="15">
        <f t="shared" si="4"/>
        <v>0</v>
      </c>
      <c r="J65" s="62"/>
      <c r="K65" s="73"/>
    </row>
    <row r="66" spans="1:13" ht="16.5" customHeight="1" x14ac:dyDescent="0.25">
      <c r="A66" s="86">
        <v>63</v>
      </c>
      <c r="B66" s="26" t="s">
        <v>16</v>
      </c>
      <c r="C66" s="21" t="s">
        <v>94</v>
      </c>
      <c r="D66" s="84">
        <v>9</v>
      </c>
      <c r="E66" s="17" t="s">
        <v>28</v>
      </c>
      <c r="F66" s="38"/>
      <c r="G66" s="38">
        <f t="shared" si="2"/>
        <v>0</v>
      </c>
      <c r="H66" s="15">
        <f t="shared" si="3"/>
        <v>0</v>
      </c>
      <c r="I66" s="15">
        <f t="shared" si="4"/>
        <v>0</v>
      </c>
      <c r="J66" s="62"/>
      <c r="K66" s="73"/>
    </row>
    <row r="67" spans="1:13" ht="16.5" customHeight="1" x14ac:dyDescent="0.25">
      <c r="A67" s="86">
        <v>64</v>
      </c>
      <c r="B67" s="26" t="s">
        <v>16</v>
      </c>
      <c r="C67" s="21" t="s">
        <v>95</v>
      </c>
      <c r="D67" s="84">
        <v>4</v>
      </c>
      <c r="E67" s="17" t="s">
        <v>62</v>
      </c>
      <c r="F67" s="38"/>
      <c r="G67" s="38">
        <f t="shared" si="2"/>
        <v>0</v>
      </c>
      <c r="H67" s="15">
        <f t="shared" si="3"/>
        <v>0</v>
      </c>
      <c r="I67" s="15">
        <f t="shared" si="4"/>
        <v>0</v>
      </c>
      <c r="J67" s="62"/>
      <c r="K67" s="73"/>
    </row>
    <row r="68" spans="1:13" ht="16.5" customHeight="1" x14ac:dyDescent="0.25">
      <c r="A68" s="86">
        <v>65</v>
      </c>
      <c r="B68" s="26" t="s">
        <v>16</v>
      </c>
      <c r="C68" s="21" t="s">
        <v>96</v>
      </c>
      <c r="D68" s="84">
        <v>4</v>
      </c>
      <c r="E68" s="17" t="s">
        <v>97</v>
      </c>
      <c r="F68" s="38"/>
      <c r="G68" s="38">
        <f t="shared" si="2"/>
        <v>0</v>
      </c>
      <c r="H68" s="15">
        <f t="shared" ref="H68:H99" si="5">D68*F68</f>
        <v>0</v>
      </c>
      <c r="I68" s="15">
        <f t="shared" ref="I68:I99" si="6">H68*J68+H68</f>
        <v>0</v>
      </c>
      <c r="J68" s="62"/>
      <c r="K68" s="73"/>
    </row>
    <row r="69" spans="1:13" ht="16.5" customHeight="1" x14ac:dyDescent="0.25">
      <c r="A69" s="86">
        <v>66</v>
      </c>
      <c r="B69" s="26" t="s">
        <v>16</v>
      </c>
      <c r="C69" s="21" t="s">
        <v>98</v>
      </c>
      <c r="D69" s="84">
        <v>9</v>
      </c>
      <c r="E69" s="17" t="s">
        <v>99</v>
      </c>
      <c r="F69" s="38"/>
      <c r="G69" s="38">
        <f t="shared" ref="G69:G132" si="7">F69*J69+F69</f>
        <v>0</v>
      </c>
      <c r="H69" s="15">
        <f t="shared" si="5"/>
        <v>0</v>
      </c>
      <c r="I69" s="15">
        <f t="shared" si="6"/>
        <v>0</v>
      </c>
      <c r="J69" s="62"/>
      <c r="K69" s="73"/>
    </row>
    <row r="70" spans="1:13" ht="16.5" customHeight="1" x14ac:dyDescent="0.25">
      <c r="A70" s="86">
        <v>67</v>
      </c>
      <c r="B70" s="26" t="s">
        <v>16</v>
      </c>
      <c r="C70" s="21" t="s">
        <v>100</v>
      </c>
      <c r="D70" s="84">
        <v>9</v>
      </c>
      <c r="E70" s="17" t="s">
        <v>47</v>
      </c>
      <c r="F70" s="38"/>
      <c r="G70" s="38">
        <f t="shared" si="7"/>
        <v>0</v>
      </c>
      <c r="H70" s="15">
        <f t="shared" si="5"/>
        <v>0</v>
      </c>
      <c r="I70" s="15">
        <f t="shared" si="6"/>
        <v>0</v>
      </c>
      <c r="J70" s="62"/>
      <c r="K70" s="73"/>
      <c r="L70" s="28"/>
      <c r="M70" s="29"/>
    </row>
    <row r="71" spans="1:13" ht="16.5" customHeight="1" x14ac:dyDescent="0.25">
      <c r="A71" s="86">
        <v>68</v>
      </c>
      <c r="B71" s="26" t="s">
        <v>16</v>
      </c>
      <c r="C71" s="21" t="s">
        <v>101</v>
      </c>
      <c r="D71" s="84">
        <v>17</v>
      </c>
      <c r="E71" s="17" t="s">
        <v>102</v>
      </c>
      <c r="F71" s="38"/>
      <c r="G71" s="38">
        <f t="shared" si="7"/>
        <v>0</v>
      </c>
      <c r="H71" s="15">
        <f t="shared" si="5"/>
        <v>0</v>
      </c>
      <c r="I71" s="15">
        <f t="shared" si="6"/>
        <v>0</v>
      </c>
      <c r="J71" s="62"/>
      <c r="K71" s="73"/>
      <c r="L71" s="28"/>
      <c r="M71" s="29"/>
    </row>
    <row r="72" spans="1:13" ht="16.5" customHeight="1" x14ac:dyDescent="0.25">
      <c r="A72" s="86">
        <v>69</v>
      </c>
      <c r="B72" s="26" t="s">
        <v>16</v>
      </c>
      <c r="C72" s="21" t="s">
        <v>103</v>
      </c>
      <c r="D72" s="84">
        <v>7</v>
      </c>
      <c r="E72" s="17" t="s">
        <v>104</v>
      </c>
      <c r="F72" s="38"/>
      <c r="G72" s="38">
        <f t="shared" si="7"/>
        <v>0</v>
      </c>
      <c r="H72" s="15">
        <f t="shared" si="5"/>
        <v>0</v>
      </c>
      <c r="I72" s="15">
        <f t="shared" si="6"/>
        <v>0</v>
      </c>
      <c r="J72" s="62"/>
      <c r="K72" s="73"/>
    </row>
    <row r="73" spans="1:13" ht="16.5" customHeight="1" x14ac:dyDescent="0.25">
      <c r="A73" s="86">
        <v>70</v>
      </c>
      <c r="B73" s="26" t="s">
        <v>16</v>
      </c>
      <c r="C73" s="21" t="s">
        <v>105</v>
      </c>
      <c r="D73" s="84">
        <v>8</v>
      </c>
      <c r="E73" s="17" t="s">
        <v>104</v>
      </c>
      <c r="F73" s="38"/>
      <c r="G73" s="38">
        <f t="shared" si="7"/>
        <v>0</v>
      </c>
      <c r="H73" s="15">
        <f t="shared" si="5"/>
        <v>0</v>
      </c>
      <c r="I73" s="15">
        <f t="shared" si="6"/>
        <v>0</v>
      </c>
      <c r="J73" s="62"/>
      <c r="K73" s="73"/>
      <c r="L73" s="28"/>
      <c r="M73" s="29"/>
    </row>
    <row r="74" spans="1:13" ht="16.5" customHeight="1" x14ac:dyDescent="0.25">
      <c r="A74" s="86">
        <v>71</v>
      </c>
      <c r="B74" s="26" t="s">
        <v>16</v>
      </c>
      <c r="C74" s="21" t="s">
        <v>106</v>
      </c>
      <c r="D74" s="84">
        <v>5</v>
      </c>
      <c r="E74" s="17" t="s">
        <v>47</v>
      </c>
      <c r="F74" s="38"/>
      <c r="G74" s="38">
        <f t="shared" si="7"/>
        <v>0</v>
      </c>
      <c r="H74" s="15">
        <f t="shared" si="5"/>
        <v>0</v>
      </c>
      <c r="I74" s="15">
        <f t="shared" si="6"/>
        <v>0</v>
      </c>
      <c r="J74" s="62"/>
      <c r="K74" s="73"/>
      <c r="L74" s="28"/>
      <c r="M74" s="29"/>
    </row>
    <row r="75" spans="1:13" ht="16.5" customHeight="1" x14ac:dyDescent="0.25">
      <c r="A75" s="86">
        <v>72</v>
      </c>
      <c r="B75" s="26" t="s">
        <v>16</v>
      </c>
      <c r="C75" s="21" t="s">
        <v>107</v>
      </c>
      <c r="D75" s="84">
        <v>4</v>
      </c>
      <c r="E75" s="17" t="s">
        <v>108</v>
      </c>
      <c r="F75" s="38"/>
      <c r="G75" s="38">
        <f t="shared" si="7"/>
        <v>0</v>
      </c>
      <c r="H75" s="15">
        <f t="shared" si="5"/>
        <v>0</v>
      </c>
      <c r="I75" s="15">
        <f t="shared" si="6"/>
        <v>0</v>
      </c>
      <c r="J75" s="62"/>
      <c r="K75" s="73"/>
      <c r="L75" s="28"/>
      <c r="M75" s="29"/>
    </row>
    <row r="76" spans="1:13" ht="84.75" customHeight="1" x14ac:dyDescent="0.25">
      <c r="A76" s="86">
        <v>73</v>
      </c>
      <c r="B76" s="26"/>
      <c r="C76" s="14"/>
      <c r="D76" s="84"/>
      <c r="E76" s="17"/>
      <c r="F76" s="38"/>
      <c r="G76" s="38"/>
      <c r="H76" s="15"/>
      <c r="I76" s="15"/>
      <c r="J76" s="62"/>
      <c r="K76" s="73"/>
    </row>
    <row r="77" spans="1:13" ht="16.5" customHeight="1" x14ac:dyDescent="0.25">
      <c r="A77" s="86">
        <v>74</v>
      </c>
      <c r="B77" s="26" t="s">
        <v>16</v>
      </c>
      <c r="C77" s="21" t="s">
        <v>109</v>
      </c>
      <c r="D77" s="84">
        <v>17</v>
      </c>
      <c r="E77" s="17" t="s">
        <v>28</v>
      </c>
      <c r="F77" s="38"/>
      <c r="G77" s="38">
        <f t="shared" si="7"/>
        <v>0</v>
      </c>
      <c r="H77" s="15">
        <f t="shared" si="5"/>
        <v>0</v>
      </c>
      <c r="I77" s="15">
        <f t="shared" si="6"/>
        <v>0</v>
      </c>
      <c r="J77" s="62"/>
      <c r="K77" s="73"/>
      <c r="L77" s="22"/>
    </row>
    <row r="78" spans="1:13" ht="16.5" customHeight="1" x14ac:dyDescent="0.25">
      <c r="A78" s="86">
        <v>75</v>
      </c>
      <c r="B78" s="26" t="s">
        <v>16</v>
      </c>
      <c r="C78" s="21" t="s">
        <v>110</v>
      </c>
      <c r="D78" s="84">
        <v>7</v>
      </c>
      <c r="E78" s="17" t="s">
        <v>47</v>
      </c>
      <c r="F78" s="38"/>
      <c r="G78" s="38">
        <f t="shared" si="7"/>
        <v>0</v>
      </c>
      <c r="H78" s="15">
        <f t="shared" si="5"/>
        <v>0</v>
      </c>
      <c r="I78" s="15">
        <f t="shared" si="6"/>
        <v>0</v>
      </c>
      <c r="J78" s="62"/>
      <c r="K78" s="73"/>
      <c r="L78" s="22"/>
    </row>
    <row r="79" spans="1:13" ht="16.5" customHeight="1" x14ac:dyDescent="0.25">
      <c r="A79" s="86">
        <v>76</v>
      </c>
      <c r="B79" s="26" t="s">
        <v>16</v>
      </c>
      <c r="C79" s="21" t="s">
        <v>111</v>
      </c>
      <c r="D79" s="84">
        <v>5</v>
      </c>
      <c r="E79" s="17" t="s">
        <v>47</v>
      </c>
      <c r="F79" s="38"/>
      <c r="G79" s="38">
        <f t="shared" si="7"/>
        <v>0</v>
      </c>
      <c r="H79" s="15">
        <f t="shared" si="5"/>
        <v>0</v>
      </c>
      <c r="I79" s="15">
        <f t="shared" si="6"/>
        <v>0</v>
      </c>
      <c r="J79" s="62"/>
      <c r="K79" s="73"/>
    </row>
    <row r="80" spans="1:13" ht="16.5" customHeight="1" x14ac:dyDescent="0.25">
      <c r="A80" s="86">
        <v>77</v>
      </c>
      <c r="B80" s="26" t="s">
        <v>16</v>
      </c>
      <c r="C80" s="21" t="s">
        <v>112</v>
      </c>
      <c r="D80" s="84">
        <v>50</v>
      </c>
      <c r="E80" s="17" t="s">
        <v>58</v>
      </c>
      <c r="F80" s="38"/>
      <c r="G80" s="38">
        <f t="shared" si="7"/>
        <v>0</v>
      </c>
      <c r="H80" s="15">
        <f t="shared" si="5"/>
        <v>0</v>
      </c>
      <c r="I80" s="15">
        <f t="shared" si="6"/>
        <v>0</v>
      </c>
      <c r="J80" s="62"/>
      <c r="K80" s="73"/>
    </row>
    <row r="81" spans="1:12" ht="16.5" customHeight="1" x14ac:dyDescent="0.25">
      <c r="A81" s="86">
        <v>78</v>
      </c>
      <c r="B81" s="26"/>
      <c r="C81" s="21"/>
      <c r="D81" s="84"/>
      <c r="E81" s="17"/>
      <c r="F81" s="38"/>
      <c r="G81" s="38"/>
      <c r="H81" s="15"/>
      <c r="I81" s="15"/>
      <c r="J81" s="62"/>
      <c r="K81" s="73"/>
    </row>
    <row r="82" spans="1:12" ht="16.5" customHeight="1" x14ac:dyDescent="0.25">
      <c r="A82" s="86">
        <v>79</v>
      </c>
      <c r="B82" s="26" t="s">
        <v>16</v>
      </c>
      <c r="C82" s="21" t="s">
        <v>113</v>
      </c>
      <c r="D82" s="84">
        <v>9</v>
      </c>
      <c r="E82" s="17" t="s">
        <v>58</v>
      </c>
      <c r="F82" s="38"/>
      <c r="G82" s="38">
        <f t="shared" si="7"/>
        <v>0</v>
      </c>
      <c r="H82" s="15">
        <f t="shared" si="5"/>
        <v>0</v>
      </c>
      <c r="I82" s="15">
        <f t="shared" si="6"/>
        <v>0</v>
      </c>
      <c r="J82" s="62"/>
      <c r="K82" s="73"/>
    </row>
    <row r="83" spans="1:12" ht="16.5" customHeight="1" x14ac:dyDescent="0.25">
      <c r="A83" s="86">
        <v>80</v>
      </c>
      <c r="B83" s="26" t="s">
        <v>16</v>
      </c>
      <c r="C83" s="21" t="s">
        <v>114</v>
      </c>
      <c r="D83" s="84">
        <v>75</v>
      </c>
      <c r="E83" s="17" t="s">
        <v>104</v>
      </c>
      <c r="F83" s="38"/>
      <c r="G83" s="38">
        <f t="shared" si="7"/>
        <v>0</v>
      </c>
      <c r="H83" s="15">
        <f t="shared" si="5"/>
        <v>0</v>
      </c>
      <c r="I83" s="15">
        <f t="shared" si="6"/>
        <v>0</v>
      </c>
      <c r="J83" s="62"/>
      <c r="K83" s="73"/>
    </row>
    <row r="84" spans="1:12" ht="16.5" customHeight="1" x14ac:dyDescent="0.25">
      <c r="A84" s="86">
        <v>81</v>
      </c>
      <c r="B84" s="26" t="s">
        <v>16</v>
      </c>
      <c r="C84" s="21" t="s">
        <v>115</v>
      </c>
      <c r="D84" s="84">
        <v>50</v>
      </c>
      <c r="E84" s="17" t="s">
        <v>104</v>
      </c>
      <c r="F84" s="38"/>
      <c r="G84" s="38">
        <f t="shared" si="7"/>
        <v>0</v>
      </c>
      <c r="H84" s="15">
        <f t="shared" si="5"/>
        <v>0</v>
      </c>
      <c r="I84" s="15">
        <f t="shared" si="6"/>
        <v>0</v>
      </c>
      <c r="J84" s="62"/>
      <c r="K84" s="73"/>
    </row>
    <row r="85" spans="1:12" ht="16.5" customHeight="1" x14ac:dyDescent="0.25">
      <c r="A85" s="86">
        <v>82</v>
      </c>
      <c r="B85" s="26"/>
      <c r="C85" s="21"/>
      <c r="D85" s="84"/>
      <c r="E85" s="17"/>
      <c r="F85" s="38"/>
      <c r="G85" s="38"/>
      <c r="H85" s="15"/>
      <c r="I85" s="15"/>
      <c r="J85" s="62"/>
      <c r="K85" s="73"/>
    </row>
    <row r="86" spans="1:12" ht="16.5" customHeight="1" x14ac:dyDescent="0.25">
      <c r="A86" s="86">
        <v>83</v>
      </c>
      <c r="B86" s="26" t="s">
        <v>16</v>
      </c>
      <c r="C86" s="21" t="s">
        <v>116</v>
      </c>
      <c r="D86" s="84">
        <v>9</v>
      </c>
      <c r="E86" s="17" t="s">
        <v>117</v>
      </c>
      <c r="F86" s="38"/>
      <c r="G86" s="38">
        <f t="shared" si="7"/>
        <v>0</v>
      </c>
      <c r="H86" s="15">
        <f t="shared" si="5"/>
        <v>0</v>
      </c>
      <c r="I86" s="15">
        <f t="shared" si="6"/>
        <v>0</v>
      </c>
      <c r="J86" s="62"/>
      <c r="K86" s="73"/>
    </row>
    <row r="87" spans="1:12" ht="16.5" customHeight="1" x14ac:dyDescent="0.25">
      <c r="A87" s="86">
        <v>84</v>
      </c>
      <c r="B87" s="26" t="s">
        <v>16</v>
      </c>
      <c r="C87" s="21" t="s">
        <v>118</v>
      </c>
      <c r="D87" s="84">
        <v>34</v>
      </c>
      <c r="E87" s="17" t="s">
        <v>119</v>
      </c>
      <c r="F87" s="38"/>
      <c r="G87" s="38">
        <f t="shared" si="7"/>
        <v>0</v>
      </c>
      <c r="H87" s="15">
        <f t="shared" si="5"/>
        <v>0</v>
      </c>
      <c r="I87" s="15">
        <f t="shared" si="6"/>
        <v>0</v>
      </c>
      <c r="J87" s="62"/>
      <c r="K87" s="73"/>
    </row>
    <row r="88" spans="1:12" ht="16.5" customHeight="1" x14ac:dyDescent="0.25">
      <c r="A88" s="86">
        <v>85</v>
      </c>
      <c r="B88" s="26" t="s">
        <v>16</v>
      </c>
      <c r="C88" s="21" t="s">
        <v>120</v>
      </c>
      <c r="D88" s="84">
        <v>5</v>
      </c>
      <c r="E88" s="17" t="s">
        <v>32</v>
      </c>
      <c r="F88" s="38"/>
      <c r="G88" s="38">
        <f t="shared" si="7"/>
        <v>0</v>
      </c>
      <c r="H88" s="15">
        <f t="shared" si="5"/>
        <v>0</v>
      </c>
      <c r="I88" s="15">
        <f t="shared" si="6"/>
        <v>0</v>
      </c>
      <c r="J88" s="62"/>
      <c r="K88" s="73"/>
    </row>
    <row r="89" spans="1:12" ht="16.5" customHeight="1" x14ac:dyDescent="0.25">
      <c r="A89" s="86">
        <v>86</v>
      </c>
      <c r="B89" s="26" t="s">
        <v>16</v>
      </c>
      <c r="C89" s="21" t="s">
        <v>121</v>
      </c>
      <c r="D89" s="84">
        <v>75</v>
      </c>
      <c r="E89" s="17" t="s">
        <v>122</v>
      </c>
      <c r="F89" s="38"/>
      <c r="G89" s="38">
        <f t="shared" si="7"/>
        <v>0</v>
      </c>
      <c r="H89" s="15">
        <f t="shared" si="5"/>
        <v>0</v>
      </c>
      <c r="I89" s="15">
        <f t="shared" si="6"/>
        <v>0</v>
      </c>
      <c r="J89" s="62"/>
      <c r="K89" s="73"/>
    </row>
    <row r="90" spans="1:12" ht="16.5" customHeight="1" x14ac:dyDescent="0.25">
      <c r="A90" s="86">
        <v>87</v>
      </c>
      <c r="B90" s="26" t="s">
        <v>16</v>
      </c>
      <c r="C90" s="21" t="s">
        <v>123</v>
      </c>
      <c r="D90" s="84">
        <v>5</v>
      </c>
      <c r="E90" s="17" t="s">
        <v>124</v>
      </c>
      <c r="F90" s="38"/>
      <c r="G90" s="38">
        <f t="shared" si="7"/>
        <v>0</v>
      </c>
      <c r="H90" s="15">
        <f t="shared" si="5"/>
        <v>0</v>
      </c>
      <c r="I90" s="15">
        <f t="shared" si="6"/>
        <v>0</v>
      </c>
      <c r="J90" s="62"/>
      <c r="K90" s="73"/>
      <c r="L90" s="22"/>
    </row>
    <row r="91" spans="1:12" ht="16.5" customHeight="1" x14ac:dyDescent="0.25">
      <c r="A91" s="86">
        <v>88</v>
      </c>
      <c r="B91" s="26" t="s">
        <v>16</v>
      </c>
      <c r="C91" s="21" t="s">
        <v>125</v>
      </c>
      <c r="D91" s="84">
        <v>3</v>
      </c>
      <c r="E91" s="17" t="s">
        <v>124</v>
      </c>
      <c r="F91" s="38"/>
      <c r="G91" s="38">
        <f t="shared" si="7"/>
        <v>0</v>
      </c>
      <c r="H91" s="15">
        <f t="shared" si="5"/>
        <v>0</v>
      </c>
      <c r="I91" s="15">
        <f t="shared" si="6"/>
        <v>0</v>
      </c>
      <c r="J91" s="62"/>
      <c r="K91" s="73"/>
      <c r="L91" s="22"/>
    </row>
    <row r="92" spans="1:12" ht="16.5" customHeight="1" x14ac:dyDescent="0.25">
      <c r="A92" s="86">
        <v>89</v>
      </c>
      <c r="B92" s="26" t="s">
        <v>16</v>
      </c>
      <c r="C92" s="21" t="s">
        <v>126</v>
      </c>
      <c r="D92" s="84">
        <v>3</v>
      </c>
      <c r="E92" s="17" t="s">
        <v>47</v>
      </c>
      <c r="F92" s="38"/>
      <c r="G92" s="38">
        <f t="shared" si="7"/>
        <v>0</v>
      </c>
      <c r="H92" s="15">
        <f t="shared" si="5"/>
        <v>0</v>
      </c>
      <c r="I92" s="15">
        <f t="shared" si="6"/>
        <v>0</v>
      </c>
      <c r="J92" s="62"/>
      <c r="K92" s="73"/>
      <c r="L92" s="22"/>
    </row>
    <row r="93" spans="1:12" ht="16.5" customHeight="1" x14ac:dyDescent="0.25">
      <c r="A93" s="86">
        <v>90</v>
      </c>
      <c r="B93" s="26" t="s">
        <v>16</v>
      </c>
      <c r="C93" s="21" t="s">
        <v>127</v>
      </c>
      <c r="D93" s="84">
        <v>10</v>
      </c>
      <c r="E93" s="17" t="s">
        <v>47</v>
      </c>
      <c r="F93" s="38"/>
      <c r="G93" s="38">
        <f t="shared" si="7"/>
        <v>0</v>
      </c>
      <c r="H93" s="15">
        <f t="shared" si="5"/>
        <v>0</v>
      </c>
      <c r="I93" s="15">
        <f t="shared" si="6"/>
        <v>0</v>
      </c>
      <c r="J93" s="62"/>
      <c r="K93" s="73"/>
      <c r="L93" s="22"/>
    </row>
    <row r="94" spans="1:12" ht="16.5" customHeight="1" x14ac:dyDescent="0.25">
      <c r="A94" s="86">
        <v>91</v>
      </c>
      <c r="B94" s="26" t="s">
        <v>16</v>
      </c>
      <c r="C94" s="21" t="s">
        <v>128</v>
      </c>
      <c r="D94" s="84">
        <v>6</v>
      </c>
      <c r="E94" s="17" t="s">
        <v>47</v>
      </c>
      <c r="F94" s="38"/>
      <c r="G94" s="38">
        <f t="shared" si="7"/>
        <v>0</v>
      </c>
      <c r="H94" s="15">
        <f t="shared" si="5"/>
        <v>0</v>
      </c>
      <c r="I94" s="15">
        <f t="shared" si="6"/>
        <v>0</v>
      </c>
      <c r="J94" s="62"/>
      <c r="K94" s="73"/>
    </row>
    <row r="95" spans="1:12" ht="16.5" customHeight="1" x14ac:dyDescent="0.25">
      <c r="A95" s="86">
        <v>92</v>
      </c>
      <c r="B95" s="26" t="s">
        <v>16</v>
      </c>
      <c r="C95" s="21" t="s">
        <v>129</v>
      </c>
      <c r="D95" s="84">
        <v>18</v>
      </c>
      <c r="E95" s="17" t="s">
        <v>108</v>
      </c>
      <c r="F95" s="38"/>
      <c r="G95" s="38">
        <f t="shared" si="7"/>
        <v>0</v>
      </c>
      <c r="H95" s="15">
        <f t="shared" si="5"/>
        <v>0</v>
      </c>
      <c r="I95" s="15">
        <f t="shared" si="6"/>
        <v>0</v>
      </c>
      <c r="J95" s="62"/>
      <c r="K95" s="73"/>
    </row>
    <row r="96" spans="1:12" ht="16.5" customHeight="1" x14ac:dyDescent="0.25">
      <c r="A96" s="86">
        <v>93</v>
      </c>
      <c r="B96" s="26" t="s">
        <v>16</v>
      </c>
      <c r="C96" s="21" t="s">
        <v>130</v>
      </c>
      <c r="D96" s="84">
        <v>13</v>
      </c>
      <c r="E96" s="17" t="s">
        <v>131</v>
      </c>
      <c r="F96" s="38"/>
      <c r="G96" s="38">
        <f t="shared" si="7"/>
        <v>0</v>
      </c>
      <c r="H96" s="15">
        <f t="shared" si="5"/>
        <v>0</v>
      </c>
      <c r="I96" s="15">
        <f t="shared" si="6"/>
        <v>0</v>
      </c>
      <c r="J96" s="62"/>
      <c r="K96" s="73"/>
    </row>
    <row r="97" spans="1:12" ht="16.5" customHeight="1" x14ac:dyDescent="0.25">
      <c r="A97" s="86">
        <v>94</v>
      </c>
      <c r="B97" s="26" t="s">
        <v>16</v>
      </c>
      <c r="C97" s="21" t="s">
        <v>132</v>
      </c>
      <c r="D97" s="84">
        <v>10</v>
      </c>
      <c r="E97" s="17" t="s">
        <v>131</v>
      </c>
      <c r="F97" s="38"/>
      <c r="G97" s="38">
        <f t="shared" si="7"/>
        <v>0</v>
      </c>
      <c r="H97" s="15">
        <f t="shared" si="5"/>
        <v>0</v>
      </c>
      <c r="I97" s="15">
        <f t="shared" si="6"/>
        <v>0</v>
      </c>
      <c r="J97" s="62"/>
      <c r="K97" s="73"/>
    </row>
    <row r="98" spans="1:12" ht="16.5" customHeight="1" x14ac:dyDescent="0.25">
      <c r="A98" s="86">
        <v>95</v>
      </c>
      <c r="B98" s="26" t="s">
        <v>16</v>
      </c>
      <c r="C98" s="21" t="s">
        <v>133</v>
      </c>
      <c r="D98" s="84">
        <v>10</v>
      </c>
      <c r="E98" s="17" t="s">
        <v>131</v>
      </c>
      <c r="F98" s="38"/>
      <c r="G98" s="38">
        <f t="shared" si="7"/>
        <v>0</v>
      </c>
      <c r="H98" s="15">
        <f t="shared" si="5"/>
        <v>0</v>
      </c>
      <c r="I98" s="15">
        <f t="shared" si="6"/>
        <v>0</v>
      </c>
      <c r="J98" s="62"/>
      <c r="K98" s="73"/>
    </row>
    <row r="99" spans="1:12" ht="16.5" customHeight="1" x14ac:dyDescent="0.25">
      <c r="A99" s="86">
        <v>96</v>
      </c>
      <c r="B99" s="26" t="s">
        <v>16</v>
      </c>
      <c r="C99" s="21" t="s">
        <v>134</v>
      </c>
      <c r="D99" s="84">
        <v>13</v>
      </c>
      <c r="E99" s="17" t="s">
        <v>58</v>
      </c>
      <c r="F99" s="38"/>
      <c r="G99" s="38">
        <f t="shared" si="7"/>
        <v>0</v>
      </c>
      <c r="H99" s="15">
        <f t="shared" si="5"/>
        <v>0</v>
      </c>
      <c r="I99" s="15">
        <f t="shared" si="6"/>
        <v>0</v>
      </c>
      <c r="J99" s="62"/>
      <c r="K99" s="73"/>
    </row>
    <row r="100" spans="1:12" ht="16.5" customHeight="1" x14ac:dyDescent="0.25">
      <c r="A100" s="86">
        <v>97</v>
      </c>
      <c r="B100" s="26" t="s">
        <v>16</v>
      </c>
      <c r="C100" s="21" t="s">
        <v>135</v>
      </c>
      <c r="D100" s="84">
        <v>2</v>
      </c>
      <c r="E100" s="17" t="s">
        <v>136</v>
      </c>
      <c r="F100" s="38"/>
      <c r="G100" s="38">
        <f t="shared" si="7"/>
        <v>0</v>
      </c>
      <c r="H100" s="15">
        <f t="shared" ref="H100:H131" si="8">D100*F100</f>
        <v>0</v>
      </c>
      <c r="I100" s="15">
        <f t="shared" ref="I100:I131" si="9">H100*J100+H100</f>
        <v>0</v>
      </c>
      <c r="J100" s="62"/>
      <c r="K100" s="73"/>
    </row>
    <row r="101" spans="1:12" ht="16.5" customHeight="1" x14ac:dyDescent="0.25">
      <c r="A101" s="86">
        <v>98</v>
      </c>
      <c r="B101" s="26" t="s">
        <v>16</v>
      </c>
      <c r="C101" s="21" t="s">
        <v>137</v>
      </c>
      <c r="D101" s="84">
        <v>40</v>
      </c>
      <c r="E101" s="17" t="s">
        <v>58</v>
      </c>
      <c r="F101" s="38"/>
      <c r="G101" s="38">
        <f t="shared" si="7"/>
        <v>0</v>
      </c>
      <c r="H101" s="15">
        <f t="shared" si="8"/>
        <v>0</v>
      </c>
      <c r="I101" s="15">
        <f t="shared" si="9"/>
        <v>0</v>
      </c>
      <c r="J101" s="62"/>
      <c r="K101" s="73"/>
    </row>
    <row r="102" spans="1:12" ht="16.5" customHeight="1" x14ac:dyDescent="0.25">
      <c r="A102" s="86">
        <v>99</v>
      </c>
      <c r="B102" s="26" t="s">
        <v>16</v>
      </c>
      <c r="C102" s="21" t="s">
        <v>138</v>
      </c>
      <c r="D102" s="84">
        <v>21</v>
      </c>
      <c r="E102" s="17" t="s">
        <v>102</v>
      </c>
      <c r="F102" s="38"/>
      <c r="G102" s="38">
        <f t="shared" si="7"/>
        <v>0</v>
      </c>
      <c r="H102" s="15">
        <f t="shared" si="8"/>
        <v>0</v>
      </c>
      <c r="I102" s="15">
        <f t="shared" si="9"/>
        <v>0</v>
      </c>
      <c r="J102" s="62"/>
      <c r="K102" s="73"/>
    </row>
    <row r="103" spans="1:12" ht="16.5" customHeight="1" x14ac:dyDescent="0.25">
      <c r="A103" s="86">
        <v>100</v>
      </c>
      <c r="B103" s="26" t="s">
        <v>16</v>
      </c>
      <c r="C103" s="21" t="s">
        <v>139</v>
      </c>
      <c r="D103" s="84">
        <v>3</v>
      </c>
      <c r="E103" s="17" t="s">
        <v>140</v>
      </c>
      <c r="F103" s="38"/>
      <c r="G103" s="38">
        <f t="shared" si="7"/>
        <v>0</v>
      </c>
      <c r="H103" s="15">
        <f t="shared" si="8"/>
        <v>0</v>
      </c>
      <c r="I103" s="15">
        <f t="shared" si="9"/>
        <v>0</v>
      </c>
      <c r="J103" s="62"/>
      <c r="K103" s="73"/>
    </row>
    <row r="104" spans="1:12" ht="16.5" customHeight="1" x14ac:dyDescent="0.25">
      <c r="A104" s="86">
        <v>101</v>
      </c>
      <c r="B104" s="26" t="s">
        <v>16</v>
      </c>
      <c r="C104" s="21" t="s">
        <v>141</v>
      </c>
      <c r="D104" s="84">
        <v>25</v>
      </c>
      <c r="E104" s="17" t="s">
        <v>47</v>
      </c>
      <c r="F104" s="38"/>
      <c r="G104" s="38">
        <f t="shared" si="7"/>
        <v>0</v>
      </c>
      <c r="H104" s="15">
        <f t="shared" si="8"/>
        <v>0</v>
      </c>
      <c r="I104" s="15">
        <f t="shared" si="9"/>
        <v>0</v>
      </c>
      <c r="J104" s="62"/>
      <c r="K104" s="73"/>
    </row>
    <row r="105" spans="1:12" ht="16.5" customHeight="1" x14ac:dyDescent="0.25">
      <c r="A105" s="86">
        <v>102</v>
      </c>
      <c r="B105" s="26" t="s">
        <v>16</v>
      </c>
      <c r="C105" s="21" t="s">
        <v>142</v>
      </c>
      <c r="D105" s="84">
        <v>17</v>
      </c>
      <c r="E105" s="17" t="s">
        <v>47</v>
      </c>
      <c r="F105" s="38"/>
      <c r="G105" s="38">
        <f t="shared" si="7"/>
        <v>0</v>
      </c>
      <c r="H105" s="15">
        <f t="shared" si="8"/>
        <v>0</v>
      </c>
      <c r="I105" s="15">
        <f t="shared" si="9"/>
        <v>0</v>
      </c>
      <c r="J105" s="62"/>
      <c r="K105" s="73"/>
    </row>
    <row r="106" spans="1:12" ht="16.5" customHeight="1" x14ac:dyDescent="0.25">
      <c r="A106" s="86">
        <v>103</v>
      </c>
      <c r="B106" s="26" t="s">
        <v>16</v>
      </c>
      <c r="C106" s="21" t="s">
        <v>143</v>
      </c>
      <c r="D106" s="84">
        <v>25</v>
      </c>
      <c r="E106" s="17" t="s">
        <v>28</v>
      </c>
      <c r="F106" s="38"/>
      <c r="G106" s="38">
        <f t="shared" si="7"/>
        <v>0</v>
      </c>
      <c r="H106" s="15">
        <f t="shared" si="8"/>
        <v>0</v>
      </c>
      <c r="I106" s="15">
        <f t="shared" si="9"/>
        <v>0</v>
      </c>
      <c r="J106" s="62"/>
      <c r="K106" s="73"/>
    </row>
    <row r="107" spans="1:12" ht="16.5" customHeight="1" x14ac:dyDescent="0.25">
      <c r="A107" s="86">
        <v>104</v>
      </c>
      <c r="B107" s="26" t="s">
        <v>16</v>
      </c>
      <c r="C107" s="21" t="s">
        <v>144</v>
      </c>
      <c r="D107" s="84">
        <v>59</v>
      </c>
      <c r="E107" s="17" t="s">
        <v>28</v>
      </c>
      <c r="F107" s="38"/>
      <c r="G107" s="38">
        <f t="shared" si="7"/>
        <v>0</v>
      </c>
      <c r="H107" s="15">
        <f t="shared" si="8"/>
        <v>0</v>
      </c>
      <c r="I107" s="15">
        <f t="shared" si="9"/>
        <v>0</v>
      </c>
      <c r="J107" s="62"/>
      <c r="K107" s="73"/>
      <c r="L107" s="22"/>
    </row>
    <row r="108" spans="1:12" ht="16.5" customHeight="1" x14ac:dyDescent="0.25">
      <c r="A108" s="86">
        <v>105</v>
      </c>
      <c r="B108" s="26" t="s">
        <v>16</v>
      </c>
      <c r="C108" s="21" t="s">
        <v>145</v>
      </c>
      <c r="D108" s="84">
        <v>7</v>
      </c>
      <c r="E108" s="17" t="s">
        <v>28</v>
      </c>
      <c r="F108" s="38"/>
      <c r="G108" s="38">
        <f t="shared" si="7"/>
        <v>0</v>
      </c>
      <c r="H108" s="15">
        <f t="shared" si="8"/>
        <v>0</v>
      </c>
      <c r="I108" s="15">
        <f t="shared" si="9"/>
        <v>0</v>
      </c>
      <c r="J108" s="62"/>
      <c r="K108" s="73"/>
      <c r="L108" s="22"/>
    </row>
    <row r="109" spans="1:12" ht="16.5" customHeight="1" x14ac:dyDescent="0.25">
      <c r="A109" s="86">
        <v>106</v>
      </c>
      <c r="B109" s="26" t="s">
        <v>21</v>
      </c>
      <c r="C109" s="21" t="s">
        <v>146</v>
      </c>
      <c r="D109" s="84">
        <v>34</v>
      </c>
      <c r="E109" s="17" t="s">
        <v>147</v>
      </c>
      <c r="F109" s="38"/>
      <c r="G109" s="38">
        <f t="shared" si="7"/>
        <v>0</v>
      </c>
      <c r="H109" s="15">
        <f t="shared" si="8"/>
        <v>0</v>
      </c>
      <c r="I109" s="15">
        <f t="shared" si="9"/>
        <v>0</v>
      </c>
      <c r="J109" s="62"/>
      <c r="K109" s="73"/>
    </row>
    <row r="110" spans="1:12" ht="16.5" customHeight="1" x14ac:dyDescent="0.25">
      <c r="A110" s="86">
        <v>107</v>
      </c>
      <c r="B110" s="26" t="s">
        <v>16</v>
      </c>
      <c r="C110" s="21" t="s">
        <v>148</v>
      </c>
      <c r="D110" s="84">
        <v>64</v>
      </c>
      <c r="E110" s="17" t="s">
        <v>149</v>
      </c>
      <c r="F110" s="38"/>
      <c r="G110" s="38">
        <f t="shared" si="7"/>
        <v>0</v>
      </c>
      <c r="H110" s="15">
        <f t="shared" si="8"/>
        <v>0</v>
      </c>
      <c r="I110" s="15">
        <f t="shared" si="9"/>
        <v>0</v>
      </c>
      <c r="J110" s="62"/>
      <c r="K110" s="73"/>
    </row>
    <row r="111" spans="1:12" ht="16.5" customHeight="1" x14ac:dyDescent="0.25">
      <c r="A111" s="86">
        <v>108</v>
      </c>
      <c r="B111" s="26" t="s">
        <v>16</v>
      </c>
      <c r="C111" s="21" t="s">
        <v>150</v>
      </c>
      <c r="D111" s="84">
        <v>25</v>
      </c>
      <c r="E111" s="17" t="s">
        <v>76</v>
      </c>
      <c r="F111" s="38"/>
      <c r="G111" s="38">
        <f t="shared" si="7"/>
        <v>0</v>
      </c>
      <c r="H111" s="15">
        <f t="shared" si="8"/>
        <v>0</v>
      </c>
      <c r="I111" s="15">
        <f t="shared" si="9"/>
        <v>0</v>
      </c>
      <c r="J111" s="62"/>
      <c r="K111" s="73"/>
    </row>
    <row r="112" spans="1:12" ht="16.5" customHeight="1" x14ac:dyDescent="0.25">
      <c r="A112" s="86">
        <v>109</v>
      </c>
      <c r="B112" s="26" t="s">
        <v>21</v>
      </c>
      <c r="C112" s="21" t="s">
        <v>151</v>
      </c>
      <c r="D112" s="84">
        <v>34</v>
      </c>
      <c r="E112" s="17" t="s">
        <v>147</v>
      </c>
      <c r="F112" s="38"/>
      <c r="G112" s="38">
        <f t="shared" si="7"/>
        <v>0</v>
      </c>
      <c r="H112" s="15">
        <f t="shared" si="8"/>
        <v>0</v>
      </c>
      <c r="I112" s="15">
        <f t="shared" si="9"/>
        <v>0</v>
      </c>
      <c r="J112" s="62"/>
      <c r="K112" s="73"/>
    </row>
    <row r="113" spans="1:12" ht="16.5" customHeight="1" x14ac:dyDescent="0.25">
      <c r="A113" s="86">
        <v>110</v>
      </c>
      <c r="B113" s="26" t="s">
        <v>16</v>
      </c>
      <c r="C113" s="21" t="s">
        <v>152</v>
      </c>
      <c r="D113" s="84">
        <v>2</v>
      </c>
      <c r="E113" s="17" t="s">
        <v>76</v>
      </c>
      <c r="F113" s="38"/>
      <c r="G113" s="38">
        <f t="shared" si="7"/>
        <v>0</v>
      </c>
      <c r="H113" s="15">
        <f t="shared" si="8"/>
        <v>0</v>
      </c>
      <c r="I113" s="15">
        <f t="shared" si="9"/>
        <v>0</v>
      </c>
      <c r="J113" s="62"/>
      <c r="K113" s="73"/>
    </row>
    <row r="114" spans="1:12" ht="16.5" customHeight="1" x14ac:dyDescent="0.25">
      <c r="A114" s="86">
        <v>111</v>
      </c>
      <c r="B114" s="26" t="s">
        <v>16</v>
      </c>
      <c r="C114" s="21" t="s">
        <v>153</v>
      </c>
      <c r="D114" s="84">
        <v>3</v>
      </c>
      <c r="E114" s="17" t="s">
        <v>47</v>
      </c>
      <c r="F114" s="38"/>
      <c r="G114" s="38">
        <f t="shared" si="7"/>
        <v>0</v>
      </c>
      <c r="H114" s="15">
        <f t="shared" si="8"/>
        <v>0</v>
      </c>
      <c r="I114" s="15">
        <f t="shared" si="9"/>
        <v>0</v>
      </c>
      <c r="J114" s="62"/>
      <c r="K114" s="73"/>
    </row>
    <row r="115" spans="1:12" ht="16.5" customHeight="1" x14ac:dyDescent="0.25">
      <c r="A115" s="86">
        <v>112</v>
      </c>
      <c r="B115" s="26" t="s">
        <v>16</v>
      </c>
      <c r="C115" s="21" t="s">
        <v>154</v>
      </c>
      <c r="D115" s="84">
        <v>17</v>
      </c>
      <c r="E115" s="17" t="s">
        <v>47</v>
      </c>
      <c r="F115" s="38"/>
      <c r="G115" s="38">
        <f t="shared" si="7"/>
        <v>0</v>
      </c>
      <c r="H115" s="15">
        <f t="shared" si="8"/>
        <v>0</v>
      </c>
      <c r="I115" s="15">
        <f t="shared" si="9"/>
        <v>0</v>
      </c>
      <c r="J115" s="62"/>
      <c r="K115" s="73"/>
    </row>
    <row r="116" spans="1:12" ht="16.5" customHeight="1" x14ac:dyDescent="0.25">
      <c r="A116" s="86">
        <v>113</v>
      </c>
      <c r="B116" s="26"/>
      <c r="C116" s="21"/>
      <c r="D116" s="84"/>
      <c r="E116" s="17"/>
      <c r="F116" s="38"/>
      <c r="G116" s="38"/>
      <c r="H116" s="15"/>
      <c r="I116" s="15"/>
      <c r="J116" s="62"/>
      <c r="K116" s="73"/>
    </row>
    <row r="117" spans="1:12" ht="16.5" customHeight="1" x14ac:dyDescent="0.25">
      <c r="A117" s="86">
        <v>114</v>
      </c>
      <c r="B117" s="26" t="s">
        <v>16</v>
      </c>
      <c r="C117" s="30" t="s">
        <v>155</v>
      </c>
      <c r="D117" s="84">
        <v>17</v>
      </c>
      <c r="E117" s="17" t="s">
        <v>70</v>
      </c>
      <c r="F117" s="38"/>
      <c r="G117" s="38">
        <f t="shared" si="7"/>
        <v>0</v>
      </c>
      <c r="H117" s="15">
        <f t="shared" si="8"/>
        <v>0</v>
      </c>
      <c r="I117" s="15">
        <f t="shared" si="9"/>
        <v>0</v>
      </c>
      <c r="J117" s="62"/>
      <c r="K117" s="73"/>
    </row>
    <row r="118" spans="1:12" ht="16.5" customHeight="1" x14ac:dyDescent="0.25">
      <c r="A118" s="86">
        <v>115</v>
      </c>
      <c r="B118" s="26" t="s">
        <v>16</v>
      </c>
      <c r="C118" s="21" t="s">
        <v>156</v>
      </c>
      <c r="D118" s="84">
        <v>83</v>
      </c>
      <c r="E118" s="17" t="s">
        <v>157</v>
      </c>
      <c r="F118" s="38"/>
      <c r="G118" s="38">
        <f t="shared" si="7"/>
        <v>0</v>
      </c>
      <c r="H118" s="15">
        <f t="shared" si="8"/>
        <v>0</v>
      </c>
      <c r="I118" s="15">
        <f t="shared" si="9"/>
        <v>0</v>
      </c>
      <c r="J118" s="62"/>
      <c r="K118" s="73"/>
    </row>
    <row r="119" spans="1:12" ht="16.5" customHeight="1" x14ac:dyDescent="0.25">
      <c r="A119" s="86">
        <v>116</v>
      </c>
      <c r="B119" s="26" t="s">
        <v>16</v>
      </c>
      <c r="C119" s="21" t="s">
        <v>158</v>
      </c>
      <c r="D119" s="84">
        <v>7</v>
      </c>
      <c r="E119" s="17" t="s">
        <v>58</v>
      </c>
      <c r="F119" s="38"/>
      <c r="G119" s="38">
        <f t="shared" si="7"/>
        <v>0</v>
      </c>
      <c r="H119" s="15">
        <f t="shared" si="8"/>
        <v>0</v>
      </c>
      <c r="I119" s="15">
        <f t="shared" si="9"/>
        <v>0</v>
      </c>
      <c r="J119" s="62"/>
      <c r="K119" s="73"/>
    </row>
    <row r="120" spans="1:12" ht="73.5" customHeight="1" x14ac:dyDescent="0.25">
      <c r="A120" s="86">
        <v>117</v>
      </c>
      <c r="B120" s="26" t="s">
        <v>16</v>
      </c>
      <c r="C120" s="14" t="s">
        <v>159</v>
      </c>
      <c r="D120" s="84">
        <v>25</v>
      </c>
      <c r="E120" s="17" t="s">
        <v>72</v>
      </c>
      <c r="F120" s="38"/>
      <c r="G120" s="38">
        <f t="shared" si="7"/>
        <v>0</v>
      </c>
      <c r="H120" s="15">
        <f t="shared" si="8"/>
        <v>0</v>
      </c>
      <c r="I120" s="15">
        <f t="shared" si="9"/>
        <v>0</v>
      </c>
      <c r="J120" s="62"/>
      <c r="K120" s="73" t="s">
        <v>480</v>
      </c>
    </row>
    <row r="121" spans="1:12" ht="16.5" customHeight="1" x14ac:dyDescent="0.25">
      <c r="A121" s="86">
        <v>118</v>
      </c>
      <c r="B121" s="26" t="s">
        <v>16</v>
      </c>
      <c r="C121" s="21" t="s">
        <v>160</v>
      </c>
      <c r="D121" s="84">
        <v>13</v>
      </c>
      <c r="E121" s="17" t="s">
        <v>58</v>
      </c>
      <c r="F121" s="38"/>
      <c r="G121" s="38">
        <f t="shared" si="7"/>
        <v>0</v>
      </c>
      <c r="H121" s="15">
        <f t="shared" si="8"/>
        <v>0</v>
      </c>
      <c r="I121" s="15">
        <f t="shared" si="9"/>
        <v>0</v>
      </c>
      <c r="J121" s="62"/>
      <c r="K121" s="73"/>
    </row>
    <row r="122" spans="1:12" ht="16.5" customHeight="1" x14ac:dyDescent="0.25">
      <c r="A122" s="86">
        <v>119</v>
      </c>
      <c r="B122" s="26" t="s">
        <v>16</v>
      </c>
      <c r="C122" s="21" t="s">
        <v>161</v>
      </c>
      <c r="D122" s="84">
        <v>3</v>
      </c>
      <c r="E122" s="17" t="s">
        <v>47</v>
      </c>
      <c r="F122" s="38"/>
      <c r="G122" s="38">
        <f t="shared" si="7"/>
        <v>0</v>
      </c>
      <c r="H122" s="15">
        <f t="shared" si="8"/>
        <v>0</v>
      </c>
      <c r="I122" s="15">
        <f t="shared" si="9"/>
        <v>0</v>
      </c>
      <c r="J122" s="62"/>
      <c r="K122" s="73"/>
    </row>
    <row r="123" spans="1:12" ht="16.5" customHeight="1" x14ac:dyDescent="0.25">
      <c r="A123" s="86">
        <v>120</v>
      </c>
      <c r="B123" s="26" t="s">
        <v>16</v>
      </c>
      <c r="C123" s="21" t="s">
        <v>162</v>
      </c>
      <c r="D123" s="84">
        <v>2</v>
      </c>
      <c r="E123" s="17" t="s">
        <v>47</v>
      </c>
      <c r="F123" s="38"/>
      <c r="G123" s="38">
        <f t="shared" si="7"/>
        <v>0</v>
      </c>
      <c r="H123" s="15">
        <f t="shared" si="8"/>
        <v>0</v>
      </c>
      <c r="I123" s="15">
        <f t="shared" si="9"/>
        <v>0</v>
      </c>
      <c r="J123" s="62"/>
      <c r="K123" s="73"/>
    </row>
    <row r="124" spans="1:12" ht="16.5" customHeight="1" x14ac:dyDescent="0.25">
      <c r="A124" s="86">
        <v>121</v>
      </c>
      <c r="B124" s="26" t="s">
        <v>16</v>
      </c>
      <c r="C124" s="21" t="s">
        <v>163</v>
      </c>
      <c r="D124" s="84">
        <v>37</v>
      </c>
      <c r="E124" s="17" t="s">
        <v>58</v>
      </c>
      <c r="F124" s="38"/>
      <c r="G124" s="38">
        <f t="shared" si="7"/>
        <v>0</v>
      </c>
      <c r="H124" s="15">
        <f t="shared" si="8"/>
        <v>0</v>
      </c>
      <c r="I124" s="15">
        <f t="shared" si="9"/>
        <v>0</v>
      </c>
      <c r="J124" s="62"/>
      <c r="K124" s="73"/>
    </row>
    <row r="125" spans="1:12" ht="16.5" customHeight="1" x14ac:dyDescent="0.25">
      <c r="A125" s="86">
        <v>122</v>
      </c>
      <c r="B125" s="26" t="s">
        <v>16</v>
      </c>
      <c r="C125" s="21" t="s">
        <v>164</v>
      </c>
      <c r="D125" s="84">
        <v>4</v>
      </c>
      <c r="E125" s="17" t="s">
        <v>58</v>
      </c>
      <c r="F125" s="38"/>
      <c r="G125" s="38">
        <f t="shared" si="7"/>
        <v>0</v>
      </c>
      <c r="H125" s="15">
        <f t="shared" si="8"/>
        <v>0</v>
      </c>
      <c r="I125" s="15">
        <f t="shared" si="9"/>
        <v>0</v>
      </c>
      <c r="J125" s="62"/>
      <c r="K125" s="73"/>
      <c r="L125" s="22"/>
    </row>
    <row r="126" spans="1:12" ht="16.5" customHeight="1" x14ac:dyDescent="0.25">
      <c r="A126" s="86">
        <v>123</v>
      </c>
      <c r="B126" s="26"/>
      <c r="C126" s="21"/>
      <c r="D126" s="84"/>
      <c r="E126" s="17"/>
      <c r="F126" s="38"/>
      <c r="G126" s="38"/>
      <c r="H126" s="15"/>
      <c r="I126" s="15"/>
      <c r="J126" s="62"/>
      <c r="K126" s="73"/>
    </row>
    <row r="127" spans="1:12" ht="16.5" customHeight="1" x14ac:dyDescent="0.25">
      <c r="A127" s="86">
        <v>124</v>
      </c>
      <c r="B127" s="26"/>
      <c r="C127" s="21"/>
      <c r="D127" s="84"/>
      <c r="E127" s="17"/>
      <c r="F127" s="38"/>
      <c r="G127" s="38"/>
      <c r="H127" s="15"/>
      <c r="I127" s="15"/>
      <c r="J127" s="62"/>
      <c r="K127" s="73"/>
    </row>
    <row r="128" spans="1:12" ht="16.5" customHeight="1" x14ac:dyDescent="0.25">
      <c r="A128" s="86">
        <v>125</v>
      </c>
      <c r="B128" s="26" t="s">
        <v>16</v>
      </c>
      <c r="C128" s="21" t="s">
        <v>165</v>
      </c>
      <c r="D128" s="84">
        <v>5</v>
      </c>
      <c r="E128" s="17" t="s">
        <v>58</v>
      </c>
      <c r="F128" s="38"/>
      <c r="G128" s="38">
        <f t="shared" si="7"/>
        <v>0</v>
      </c>
      <c r="H128" s="15">
        <f t="shared" si="8"/>
        <v>0</v>
      </c>
      <c r="I128" s="15">
        <f t="shared" si="9"/>
        <v>0</v>
      </c>
      <c r="J128" s="62"/>
      <c r="K128" s="73"/>
    </row>
    <row r="129" spans="1:13" ht="16.5" customHeight="1" x14ac:dyDescent="0.25">
      <c r="A129" s="86">
        <v>126</v>
      </c>
      <c r="B129" s="26" t="s">
        <v>16</v>
      </c>
      <c r="C129" s="21" t="s">
        <v>166</v>
      </c>
      <c r="D129" s="84">
        <v>13</v>
      </c>
      <c r="E129" s="17" t="s">
        <v>167</v>
      </c>
      <c r="F129" s="38"/>
      <c r="G129" s="38">
        <f t="shared" si="7"/>
        <v>0</v>
      </c>
      <c r="H129" s="15">
        <f t="shared" si="8"/>
        <v>0</v>
      </c>
      <c r="I129" s="15">
        <f t="shared" si="9"/>
        <v>0</v>
      </c>
      <c r="J129" s="62"/>
      <c r="K129" s="73"/>
    </row>
    <row r="130" spans="1:13" ht="16.5" customHeight="1" x14ac:dyDescent="0.25">
      <c r="A130" s="86">
        <v>127</v>
      </c>
      <c r="B130" s="26" t="s">
        <v>16</v>
      </c>
      <c r="C130" s="21" t="s">
        <v>168</v>
      </c>
      <c r="D130" s="84">
        <v>15</v>
      </c>
      <c r="E130" s="17" t="s">
        <v>167</v>
      </c>
      <c r="F130" s="38"/>
      <c r="G130" s="38">
        <f t="shared" si="7"/>
        <v>0</v>
      </c>
      <c r="H130" s="15">
        <f t="shared" si="8"/>
        <v>0</v>
      </c>
      <c r="I130" s="15">
        <f t="shared" si="9"/>
        <v>0</v>
      </c>
      <c r="J130" s="62"/>
      <c r="K130" s="73"/>
    </row>
    <row r="131" spans="1:13" ht="16.5" customHeight="1" x14ac:dyDescent="0.25">
      <c r="A131" s="86">
        <v>128</v>
      </c>
      <c r="B131" s="26" t="s">
        <v>16</v>
      </c>
      <c r="C131" s="21" t="s">
        <v>169</v>
      </c>
      <c r="D131" s="84">
        <v>17</v>
      </c>
      <c r="E131" s="17" t="s">
        <v>167</v>
      </c>
      <c r="F131" s="38"/>
      <c r="G131" s="38">
        <f t="shared" si="7"/>
        <v>0</v>
      </c>
      <c r="H131" s="15">
        <f t="shared" si="8"/>
        <v>0</v>
      </c>
      <c r="I131" s="15">
        <f t="shared" si="9"/>
        <v>0</v>
      </c>
      <c r="J131" s="62"/>
      <c r="K131" s="73"/>
    </row>
    <row r="132" spans="1:13" ht="16.5" customHeight="1" x14ac:dyDescent="0.25">
      <c r="A132" s="86">
        <v>129</v>
      </c>
      <c r="B132" s="26" t="s">
        <v>16</v>
      </c>
      <c r="C132" s="21" t="s">
        <v>170</v>
      </c>
      <c r="D132" s="84">
        <v>4</v>
      </c>
      <c r="E132" s="17" t="s">
        <v>119</v>
      </c>
      <c r="F132" s="38"/>
      <c r="G132" s="38">
        <f t="shared" si="7"/>
        <v>0</v>
      </c>
      <c r="H132" s="15">
        <f t="shared" ref="H132:H164" si="10">D132*F132</f>
        <v>0</v>
      </c>
      <c r="I132" s="15">
        <f t="shared" ref="I132:I163" si="11">H132*J132+H132</f>
        <v>0</v>
      </c>
      <c r="J132" s="62"/>
      <c r="K132" s="73"/>
    </row>
    <row r="133" spans="1:13" ht="16.5" customHeight="1" x14ac:dyDescent="0.25">
      <c r="A133" s="86">
        <v>130</v>
      </c>
      <c r="B133" s="26" t="s">
        <v>16</v>
      </c>
      <c r="C133" s="21" t="s">
        <v>171</v>
      </c>
      <c r="D133" s="84">
        <v>3</v>
      </c>
      <c r="E133" s="17" t="s">
        <v>172</v>
      </c>
      <c r="F133" s="38"/>
      <c r="G133" s="38">
        <f t="shared" ref="G133:G164" si="12">F133*J133+F133</f>
        <v>0</v>
      </c>
      <c r="H133" s="15">
        <f t="shared" si="10"/>
        <v>0</v>
      </c>
      <c r="I133" s="15">
        <f t="shared" si="11"/>
        <v>0</v>
      </c>
      <c r="J133" s="62"/>
      <c r="K133" s="73"/>
    </row>
    <row r="134" spans="1:13" ht="63.75" x14ac:dyDescent="0.25">
      <c r="A134" s="86">
        <v>131</v>
      </c>
      <c r="B134" s="26" t="s">
        <v>16</v>
      </c>
      <c r="C134" s="14" t="s">
        <v>173</v>
      </c>
      <c r="D134" s="84">
        <v>17</v>
      </c>
      <c r="E134" s="17" t="s">
        <v>72</v>
      </c>
      <c r="F134" s="38"/>
      <c r="G134" s="38">
        <f t="shared" si="12"/>
        <v>0</v>
      </c>
      <c r="H134" s="15">
        <f t="shared" si="10"/>
        <v>0</v>
      </c>
      <c r="I134" s="15">
        <f t="shared" si="11"/>
        <v>0</v>
      </c>
      <c r="J134" s="62"/>
      <c r="K134" s="73" t="s">
        <v>479</v>
      </c>
    </row>
    <row r="135" spans="1:13" ht="38.25" x14ac:dyDescent="0.25">
      <c r="A135" s="86">
        <v>132</v>
      </c>
      <c r="B135" s="26"/>
      <c r="C135" s="14" t="s">
        <v>174</v>
      </c>
      <c r="D135" s="84">
        <v>5</v>
      </c>
      <c r="E135" s="17" t="s">
        <v>99</v>
      </c>
      <c r="F135" s="38"/>
      <c r="G135" s="38">
        <f t="shared" si="12"/>
        <v>0</v>
      </c>
      <c r="H135" s="15">
        <f t="shared" si="10"/>
        <v>0</v>
      </c>
      <c r="I135" s="15">
        <f t="shared" si="11"/>
        <v>0</v>
      </c>
      <c r="J135" s="62"/>
      <c r="K135" s="73" t="s">
        <v>478</v>
      </c>
    </row>
    <row r="136" spans="1:13" ht="16.5" customHeight="1" x14ac:dyDescent="0.25">
      <c r="A136" s="86">
        <v>133</v>
      </c>
      <c r="B136" s="26" t="s">
        <v>50</v>
      </c>
      <c r="C136" s="21" t="s">
        <v>475</v>
      </c>
      <c r="D136" s="84">
        <v>2</v>
      </c>
      <c r="E136" s="17" t="s">
        <v>108</v>
      </c>
      <c r="F136" s="38"/>
      <c r="G136" s="38">
        <f t="shared" si="12"/>
        <v>0</v>
      </c>
      <c r="H136" s="15">
        <f t="shared" si="10"/>
        <v>0</v>
      </c>
      <c r="I136" s="15">
        <f t="shared" si="11"/>
        <v>0</v>
      </c>
      <c r="J136" s="62"/>
      <c r="K136" s="73"/>
    </row>
    <row r="137" spans="1:13" ht="16.5" customHeight="1" x14ac:dyDescent="0.25">
      <c r="A137" s="86">
        <v>134</v>
      </c>
      <c r="B137" s="26" t="s">
        <v>16</v>
      </c>
      <c r="C137" s="21" t="s">
        <v>476</v>
      </c>
      <c r="D137" s="84">
        <v>5</v>
      </c>
      <c r="E137" s="17" t="s">
        <v>108</v>
      </c>
      <c r="F137" s="38"/>
      <c r="G137" s="38">
        <f t="shared" si="12"/>
        <v>0</v>
      </c>
      <c r="H137" s="15">
        <f t="shared" si="10"/>
        <v>0</v>
      </c>
      <c r="I137" s="15">
        <f t="shared" si="11"/>
        <v>0</v>
      </c>
      <c r="J137" s="62"/>
      <c r="K137" s="73"/>
    </row>
    <row r="138" spans="1:13" ht="16.5" customHeight="1" x14ac:dyDescent="0.25">
      <c r="A138" s="86">
        <v>135</v>
      </c>
      <c r="B138" s="31" t="s">
        <v>16</v>
      </c>
      <c r="C138" s="14" t="s">
        <v>175</v>
      </c>
      <c r="D138" s="84">
        <v>67</v>
      </c>
      <c r="E138" s="17" t="s">
        <v>36</v>
      </c>
      <c r="F138" s="38"/>
      <c r="G138" s="38">
        <f t="shared" si="12"/>
        <v>0</v>
      </c>
      <c r="H138" s="15">
        <f t="shared" si="10"/>
        <v>0</v>
      </c>
      <c r="I138" s="15">
        <f t="shared" si="11"/>
        <v>0</v>
      </c>
      <c r="J138" s="63"/>
      <c r="K138" s="75"/>
    </row>
    <row r="139" spans="1:13" ht="16.5" customHeight="1" x14ac:dyDescent="0.25">
      <c r="A139" s="86">
        <v>136</v>
      </c>
      <c r="B139" s="31" t="s">
        <v>16</v>
      </c>
      <c r="C139" s="14" t="s">
        <v>176</v>
      </c>
      <c r="D139" s="84">
        <v>67</v>
      </c>
      <c r="E139" s="17" t="s">
        <v>36</v>
      </c>
      <c r="F139" s="38"/>
      <c r="G139" s="38">
        <f t="shared" si="12"/>
        <v>0</v>
      </c>
      <c r="H139" s="15">
        <f t="shared" si="10"/>
        <v>0</v>
      </c>
      <c r="I139" s="15">
        <f t="shared" si="11"/>
        <v>0</v>
      </c>
      <c r="J139" s="63"/>
      <c r="K139" s="75"/>
      <c r="L139" s="22"/>
    </row>
    <row r="140" spans="1:13" ht="16.5" customHeight="1" x14ac:dyDescent="0.25">
      <c r="A140" s="86">
        <v>137</v>
      </c>
      <c r="B140" s="31" t="s">
        <v>16</v>
      </c>
      <c r="C140" s="14" t="s">
        <v>177</v>
      </c>
      <c r="D140" s="84">
        <v>233</v>
      </c>
      <c r="E140" s="17" t="s">
        <v>36</v>
      </c>
      <c r="F140" s="38"/>
      <c r="G140" s="38">
        <f t="shared" si="12"/>
        <v>0</v>
      </c>
      <c r="H140" s="15">
        <f t="shared" si="10"/>
        <v>0</v>
      </c>
      <c r="I140" s="15">
        <f t="shared" si="11"/>
        <v>0</v>
      </c>
      <c r="J140" s="63"/>
      <c r="K140" s="75"/>
    </row>
    <row r="141" spans="1:13" ht="33" customHeight="1" x14ac:dyDescent="0.25">
      <c r="A141" s="86">
        <v>138</v>
      </c>
      <c r="B141" s="31" t="s">
        <v>16</v>
      </c>
      <c r="C141" s="14" t="s">
        <v>178</v>
      </c>
      <c r="D141" s="84">
        <v>332</v>
      </c>
      <c r="E141" s="17" t="s">
        <v>36</v>
      </c>
      <c r="F141" s="38"/>
      <c r="G141" s="38">
        <f t="shared" si="12"/>
        <v>0</v>
      </c>
      <c r="H141" s="15">
        <f t="shared" si="10"/>
        <v>0</v>
      </c>
      <c r="I141" s="15">
        <f t="shared" si="11"/>
        <v>0</v>
      </c>
      <c r="J141" s="63"/>
      <c r="K141" s="75"/>
    </row>
    <row r="142" spans="1:13" ht="16.5" customHeight="1" x14ac:dyDescent="0.25">
      <c r="A142" s="86">
        <v>139</v>
      </c>
      <c r="B142" s="31" t="s">
        <v>16</v>
      </c>
      <c r="C142" s="14" t="s">
        <v>179</v>
      </c>
      <c r="D142" s="84">
        <v>249</v>
      </c>
      <c r="E142" s="17" t="s">
        <v>36</v>
      </c>
      <c r="F142" s="38"/>
      <c r="G142" s="38">
        <f t="shared" si="12"/>
        <v>0</v>
      </c>
      <c r="H142" s="15">
        <f t="shared" si="10"/>
        <v>0</v>
      </c>
      <c r="I142" s="15">
        <f t="shared" si="11"/>
        <v>0</v>
      </c>
      <c r="J142" s="63"/>
      <c r="K142" s="75"/>
    </row>
    <row r="143" spans="1:13" ht="37.5" customHeight="1" x14ac:dyDescent="0.25">
      <c r="A143" s="86">
        <v>140</v>
      </c>
      <c r="B143" s="32" t="s">
        <v>16</v>
      </c>
      <c r="C143" s="21" t="s">
        <v>471</v>
      </c>
      <c r="D143" s="84">
        <v>20</v>
      </c>
      <c r="E143" s="16"/>
      <c r="F143" s="38"/>
      <c r="G143" s="38">
        <f t="shared" si="12"/>
        <v>0</v>
      </c>
      <c r="H143" s="15">
        <f t="shared" si="10"/>
        <v>0</v>
      </c>
      <c r="I143" s="15">
        <f t="shared" si="11"/>
        <v>0</v>
      </c>
      <c r="J143" s="64"/>
      <c r="K143" s="76" t="s">
        <v>472</v>
      </c>
      <c r="L143" s="28"/>
      <c r="M143" s="29"/>
    </row>
    <row r="144" spans="1:13" ht="48" customHeight="1" x14ac:dyDescent="0.25">
      <c r="A144" s="86">
        <v>141</v>
      </c>
      <c r="B144" s="32" t="s">
        <v>16</v>
      </c>
      <c r="C144" s="54" t="s">
        <v>473</v>
      </c>
      <c r="D144" s="84">
        <v>7</v>
      </c>
      <c r="E144" s="16"/>
      <c r="F144" s="38"/>
      <c r="G144" s="38">
        <f t="shared" si="12"/>
        <v>0</v>
      </c>
      <c r="H144" s="15">
        <f t="shared" si="10"/>
        <v>0</v>
      </c>
      <c r="I144" s="15">
        <f t="shared" si="11"/>
        <v>0</v>
      </c>
      <c r="J144" s="64"/>
      <c r="K144" s="76" t="s">
        <v>474</v>
      </c>
      <c r="L144" s="28"/>
      <c r="M144" s="29"/>
    </row>
    <row r="145" spans="1:11" ht="49.5" customHeight="1" x14ac:dyDescent="0.25">
      <c r="A145" s="86">
        <v>142</v>
      </c>
      <c r="B145" s="33" t="s">
        <v>16</v>
      </c>
      <c r="C145" s="14" t="s">
        <v>180</v>
      </c>
      <c r="D145" s="84">
        <v>25</v>
      </c>
      <c r="E145" s="17" t="s">
        <v>28</v>
      </c>
      <c r="F145" s="38"/>
      <c r="G145" s="38">
        <f t="shared" si="12"/>
        <v>0</v>
      </c>
      <c r="H145" s="15">
        <f t="shared" si="10"/>
        <v>0</v>
      </c>
      <c r="I145" s="15">
        <f t="shared" si="11"/>
        <v>0</v>
      </c>
      <c r="J145" s="65"/>
      <c r="K145" s="77" t="s">
        <v>453</v>
      </c>
    </row>
    <row r="146" spans="1:11" ht="49.5" customHeight="1" x14ac:dyDescent="0.25">
      <c r="A146" s="86">
        <v>143</v>
      </c>
      <c r="B146" s="33" t="s">
        <v>16</v>
      </c>
      <c r="C146" s="14" t="s">
        <v>181</v>
      </c>
      <c r="D146" s="84">
        <v>142</v>
      </c>
      <c r="E146" s="17" t="s">
        <v>182</v>
      </c>
      <c r="F146" s="38"/>
      <c r="G146" s="38">
        <f t="shared" si="12"/>
        <v>0</v>
      </c>
      <c r="H146" s="15">
        <f t="shared" si="10"/>
        <v>0</v>
      </c>
      <c r="I146" s="15">
        <f t="shared" si="11"/>
        <v>0</v>
      </c>
      <c r="J146" s="65"/>
      <c r="K146" s="77" t="s">
        <v>454</v>
      </c>
    </row>
    <row r="147" spans="1:11" ht="49.5" customHeight="1" x14ac:dyDescent="0.25">
      <c r="A147" s="86">
        <v>144</v>
      </c>
      <c r="B147" s="33" t="s">
        <v>16</v>
      </c>
      <c r="C147" s="14" t="s">
        <v>183</v>
      </c>
      <c r="D147" s="84">
        <v>67</v>
      </c>
      <c r="E147" s="17" t="s">
        <v>70</v>
      </c>
      <c r="F147" s="38"/>
      <c r="G147" s="38">
        <f t="shared" si="12"/>
        <v>0</v>
      </c>
      <c r="H147" s="15">
        <f t="shared" si="10"/>
        <v>0</v>
      </c>
      <c r="I147" s="15">
        <f t="shared" si="11"/>
        <v>0</v>
      </c>
      <c r="J147" s="65"/>
      <c r="K147" s="77" t="s">
        <v>455</v>
      </c>
    </row>
    <row r="148" spans="1:11" ht="66" customHeight="1" x14ac:dyDescent="0.25">
      <c r="A148" s="86">
        <v>145</v>
      </c>
      <c r="B148" s="33" t="s">
        <v>16</v>
      </c>
      <c r="C148" s="14" t="s">
        <v>184</v>
      </c>
      <c r="D148" s="84">
        <v>108</v>
      </c>
      <c r="E148" s="17" t="s">
        <v>185</v>
      </c>
      <c r="F148" s="38"/>
      <c r="G148" s="38">
        <f t="shared" si="12"/>
        <v>0</v>
      </c>
      <c r="H148" s="15">
        <f t="shared" si="10"/>
        <v>0</v>
      </c>
      <c r="I148" s="15">
        <f t="shared" si="11"/>
        <v>0</v>
      </c>
      <c r="J148" s="65"/>
      <c r="K148" s="77" t="s">
        <v>456</v>
      </c>
    </row>
    <row r="149" spans="1:11" ht="66" customHeight="1" x14ac:dyDescent="0.25">
      <c r="A149" s="86">
        <v>146</v>
      </c>
      <c r="B149" s="33" t="s">
        <v>16</v>
      </c>
      <c r="C149" s="14" t="s">
        <v>186</v>
      </c>
      <c r="D149" s="84">
        <v>108</v>
      </c>
      <c r="E149" s="17" t="s">
        <v>187</v>
      </c>
      <c r="F149" s="38"/>
      <c r="G149" s="38">
        <f t="shared" si="12"/>
        <v>0</v>
      </c>
      <c r="H149" s="15">
        <f t="shared" si="10"/>
        <v>0</v>
      </c>
      <c r="I149" s="15">
        <f t="shared" si="11"/>
        <v>0</v>
      </c>
      <c r="J149" s="65"/>
      <c r="K149" s="77" t="s">
        <v>457</v>
      </c>
    </row>
    <row r="150" spans="1:11" ht="84" customHeight="1" x14ac:dyDescent="0.25">
      <c r="A150" s="86">
        <v>147</v>
      </c>
      <c r="B150" s="33" t="s">
        <v>16</v>
      </c>
      <c r="C150" s="14" t="s">
        <v>188</v>
      </c>
      <c r="D150" s="84">
        <v>83</v>
      </c>
      <c r="E150" s="17" t="s">
        <v>189</v>
      </c>
      <c r="F150" s="38"/>
      <c r="G150" s="38">
        <f t="shared" si="12"/>
        <v>0</v>
      </c>
      <c r="H150" s="15">
        <f t="shared" si="10"/>
        <v>0</v>
      </c>
      <c r="I150" s="15">
        <f t="shared" si="11"/>
        <v>0</v>
      </c>
      <c r="J150" s="65"/>
      <c r="K150" s="77" t="s">
        <v>458</v>
      </c>
    </row>
    <row r="151" spans="1:11" ht="74.25" customHeight="1" x14ac:dyDescent="0.25">
      <c r="A151" s="86">
        <v>148</v>
      </c>
      <c r="B151" s="33" t="s">
        <v>16</v>
      </c>
      <c r="C151" s="14" t="s">
        <v>190</v>
      </c>
      <c r="D151" s="84">
        <v>67</v>
      </c>
      <c r="E151" s="17" t="s">
        <v>122</v>
      </c>
      <c r="F151" s="38"/>
      <c r="G151" s="38">
        <f t="shared" si="12"/>
        <v>0</v>
      </c>
      <c r="H151" s="15">
        <f t="shared" si="10"/>
        <v>0</v>
      </c>
      <c r="I151" s="15">
        <f t="shared" si="11"/>
        <v>0</v>
      </c>
      <c r="J151" s="65"/>
      <c r="K151" s="77" t="s">
        <v>459</v>
      </c>
    </row>
    <row r="152" spans="1:11" ht="76.5" customHeight="1" x14ac:dyDescent="0.25">
      <c r="A152" s="86">
        <v>149</v>
      </c>
      <c r="B152" s="33" t="s">
        <v>16</v>
      </c>
      <c r="C152" s="14" t="s">
        <v>191</v>
      </c>
      <c r="D152" s="84">
        <v>20</v>
      </c>
      <c r="E152" s="17" t="s">
        <v>192</v>
      </c>
      <c r="F152" s="38"/>
      <c r="G152" s="38">
        <f t="shared" si="12"/>
        <v>0</v>
      </c>
      <c r="H152" s="15">
        <f t="shared" si="10"/>
        <v>0</v>
      </c>
      <c r="I152" s="15">
        <f t="shared" si="11"/>
        <v>0</v>
      </c>
      <c r="J152" s="65"/>
      <c r="K152" s="77" t="s">
        <v>460</v>
      </c>
    </row>
    <row r="153" spans="1:11" ht="76.5" customHeight="1" x14ac:dyDescent="0.25">
      <c r="A153" s="86">
        <v>150</v>
      </c>
      <c r="B153" s="33" t="s">
        <v>16</v>
      </c>
      <c r="C153" s="14" t="s">
        <v>193</v>
      </c>
      <c r="D153" s="84">
        <v>11</v>
      </c>
      <c r="E153" s="17" t="s">
        <v>194</v>
      </c>
      <c r="F153" s="38"/>
      <c r="G153" s="38">
        <f t="shared" si="12"/>
        <v>0</v>
      </c>
      <c r="H153" s="15">
        <f t="shared" si="10"/>
        <v>0</v>
      </c>
      <c r="I153" s="15">
        <f t="shared" si="11"/>
        <v>0</v>
      </c>
      <c r="J153" s="65"/>
      <c r="K153" s="77" t="s">
        <v>461</v>
      </c>
    </row>
    <row r="154" spans="1:11" ht="76.5" customHeight="1" x14ac:dyDescent="0.25">
      <c r="A154" s="86">
        <v>151</v>
      </c>
      <c r="B154" s="33" t="s">
        <v>16</v>
      </c>
      <c r="C154" s="14" t="s">
        <v>195</v>
      </c>
      <c r="D154" s="84">
        <v>67</v>
      </c>
      <c r="E154" s="17" t="s">
        <v>196</v>
      </c>
      <c r="F154" s="38"/>
      <c r="G154" s="38">
        <f t="shared" si="12"/>
        <v>0</v>
      </c>
      <c r="H154" s="15">
        <f t="shared" si="10"/>
        <v>0</v>
      </c>
      <c r="I154" s="15">
        <f t="shared" si="11"/>
        <v>0</v>
      </c>
      <c r="J154" s="65"/>
      <c r="K154" s="77" t="s">
        <v>462</v>
      </c>
    </row>
    <row r="155" spans="1:11" ht="76.5" customHeight="1" x14ac:dyDescent="0.25">
      <c r="A155" s="86">
        <v>152</v>
      </c>
      <c r="B155" s="33" t="s">
        <v>16</v>
      </c>
      <c r="C155" s="14" t="s">
        <v>197</v>
      </c>
      <c r="D155" s="84">
        <v>108</v>
      </c>
      <c r="E155" s="17" t="s">
        <v>198</v>
      </c>
      <c r="F155" s="38"/>
      <c r="G155" s="38">
        <f t="shared" si="12"/>
        <v>0</v>
      </c>
      <c r="H155" s="15">
        <f t="shared" si="10"/>
        <v>0</v>
      </c>
      <c r="I155" s="15">
        <f t="shared" si="11"/>
        <v>0</v>
      </c>
      <c r="J155" s="65"/>
      <c r="K155" s="77" t="s">
        <v>463</v>
      </c>
    </row>
    <row r="156" spans="1:11" ht="82.5" customHeight="1" x14ac:dyDescent="0.25">
      <c r="A156" s="86">
        <v>153</v>
      </c>
      <c r="B156" s="33" t="s">
        <v>16</v>
      </c>
      <c r="C156" s="14" t="s">
        <v>199</v>
      </c>
      <c r="D156" s="84">
        <v>108</v>
      </c>
      <c r="E156" s="17" t="s">
        <v>198</v>
      </c>
      <c r="F156" s="38"/>
      <c r="G156" s="38">
        <f t="shared" si="12"/>
        <v>0</v>
      </c>
      <c r="H156" s="15">
        <f t="shared" si="10"/>
        <v>0</v>
      </c>
      <c r="I156" s="15">
        <f t="shared" si="11"/>
        <v>0</v>
      </c>
      <c r="J156" s="65"/>
      <c r="K156" s="77" t="s">
        <v>464</v>
      </c>
    </row>
    <row r="157" spans="1:11" ht="90.75" customHeight="1" x14ac:dyDescent="0.25">
      <c r="A157" s="86">
        <v>154</v>
      </c>
      <c r="B157" s="33" t="s">
        <v>16</v>
      </c>
      <c r="C157" s="14" t="s">
        <v>200</v>
      </c>
      <c r="D157" s="84">
        <v>75</v>
      </c>
      <c r="E157" s="17" t="s">
        <v>198</v>
      </c>
      <c r="F157" s="38"/>
      <c r="G157" s="38">
        <f t="shared" si="12"/>
        <v>0</v>
      </c>
      <c r="H157" s="15">
        <f t="shared" si="10"/>
        <v>0</v>
      </c>
      <c r="I157" s="15">
        <f t="shared" si="11"/>
        <v>0</v>
      </c>
      <c r="J157" s="65"/>
      <c r="K157" s="77" t="s">
        <v>458</v>
      </c>
    </row>
    <row r="158" spans="1:11" ht="54.75" customHeight="1" x14ac:dyDescent="0.25">
      <c r="A158" s="86">
        <v>155</v>
      </c>
      <c r="B158" s="33" t="s">
        <v>16</v>
      </c>
      <c r="C158" s="14" t="s">
        <v>201</v>
      </c>
      <c r="D158" s="84">
        <v>83</v>
      </c>
      <c r="E158" s="17" t="s">
        <v>198</v>
      </c>
      <c r="F158" s="38"/>
      <c r="G158" s="38">
        <f t="shared" si="12"/>
        <v>0</v>
      </c>
      <c r="H158" s="15">
        <f t="shared" si="10"/>
        <v>0</v>
      </c>
      <c r="I158" s="15">
        <f t="shared" si="11"/>
        <v>0</v>
      </c>
      <c r="J158" s="65"/>
      <c r="K158" s="77" t="s">
        <v>465</v>
      </c>
    </row>
    <row r="159" spans="1:11" ht="54.75" customHeight="1" x14ac:dyDescent="0.25">
      <c r="A159" s="86">
        <v>156</v>
      </c>
      <c r="B159" s="33" t="s">
        <v>16</v>
      </c>
      <c r="C159" s="14" t="s">
        <v>202</v>
      </c>
      <c r="D159" s="84">
        <v>125</v>
      </c>
      <c r="E159" s="17" t="s">
        <v>198</v>
      </c>
      <c r="F159" s="38"/>
      <c r="G159" s="38">
        <f t="shared" si="12"/>
        <v>0</v>
      </c>
      <c r="H159" s="15">
        <f t="shared" si="10"/>
        <v>0</v>
      </c>
      <c r="I159" s="15">
        <f t="shared" si="11"/>
        <v>0</v>
      </c>
      <c r="J159" s="65"/>
      <c r="K159" s="77" t="s">
        <v>466</v>
      </c>
    </row>
    <row r="160" spans="1:11" ht="66" customHeight="1" x14ac:dyDescent="0.25">
      <c r="A160" s="86">
        <v>157</v>
      </c>
      <c r="B160" s="33" t="s">
        <v>16</v>
      </c>
      <c r="C160" s="14" t="s">
        <v>203</v>
      </c>
      <c r="D160" s="84">
        <v>34</v>
      </c>
      <c r="E160" s="17" t="s">
        <v>198</v>
      </c>
      <c r="F160" s="38"/>
      <c r="G160" s="38">
        <f t="shared" si="12"/>
        <v>0</v>
      </c>
      <c r="H160" s="15">
        <f t="shared" si="10"/>
        <v>0</v>
      </c>
      <c r="I160" s="15">
        <f t="shared" si="11"/>
        <v>0</v>
      </c>
      <c r="J160" s="65"/>
      <c r="K160" s="77" t="s">
        <v>467</v>
      </c>
    </row>
    <row r="161" spans="1:11" ht="66" customHeight="1" x14ac:dyDescent="0.25">
      <c r="A161" s="86">
        <v>158</v>
      </c>
      <c r="B161" s="33" t="s">
        <v>16</v>
      </c>
      <c r="C161" s="14" t="s">
        <v>204</v>
      </c>
      <c r="D161" s="84">
        <v>17</v>
      </c>
      <c r="E161" s="17" t="s">
        <v>185</v>
      </c>
      <c r="F161" s="38"/>
      <c r="G161" s="38">
        <f t="shared" si="12"/>
        <v>0</v>
      </c>
      <c r="H161" s="15">
        <f t="shared" si="10"/>
        <v>0</v>
      </c>
      <c r="I161" s="15">
        <f t="shared" si="11"/>
        <v>0</v>
      </c>
      <c r="J161" s="65"/>
      <c r="K161" s="77" t="s">
        <v>468</v>
      </c>
    </row>
    <row r="162" spans="1:11" ht="54.75" customHeight="1" x14ac:dyDescent="0.25">
      <c r="A162" s="86">
        <v>159</v>
      </c>
      <c r="B162" s="33" t="s">
        <v>16</v>
      </c>
      <c r="C162" s="14" t="s">
        <v>205</v>
      </c>
      <c r="D162" s="84">
        <v>1</v>
      </c>
      <c r="E162" s="17" t="s">
        <v>206</v>
      </c>
      <c r="F162" s="38"/>
      <c r="G162" s="38">
        <f t="shared" si="12"/>
        <v>0</v>
      </c>
      <c r="H162" s="15">
        <f t="shared" si="10"/>
        <v>0</v>
      </c>
      <c r="I162" s="15">
        <f t="shared" si="11"/>
        <v>0</v>
      </c>
      <c r="J162" s="65"/>
      <c r="K162" s="77" t="s">
        <v>469</v>
      </c>
    </row>
    <row r="163" spans="1:11" ht="54.75" customHeight="1" x14ac:dyDescent="0.25">
      <c r="A163" s="86">
        <v>160</v>
      </c>
      <c r="B163" s="33" t="s">
        <v>16</v>
      </c>
      <c r="C163" s="14" t="s">
        <v>207</v>
      </c>
      <c r="D163" s="84">
        <v>4</v>
      </c>
      <c r="E163" s="17" t="s">
        <v>206</v>
      </c>
      <c r="F163" s="38"/>
      <c r="G163" s="38">
        <f t="shared" si="12"/>
        <v>0</v>
      </c>
      <c r="H163" s="15">
        <f t="shared" si="10"/>
        <v>0</v>
      </c>
      <c r="I163" s="15">
        <f t="shared" si="11"/>
        <v>0</v>
      </c>
      <c r="J163" s="65"/>
      <c r="K163" s="77" t="s">
        <v>470</v>
      </c>
    </row>
    <row r="164" spans="1:11" ht="54.75" customHeight="1" x14ac:dyDescent="0.25">
      <c r="A164" s="86">
        <v>161</v>
      </c>
      <c r="B164" s="33" t="s">
        <v>16</v>
      </c>
      <c r="C164" s="14" t="s">
        <v>208</v>
      </c>
      <c r="D164" s="84">
        <v>2</v>
      </c>
      <c r="E164" s="17" t="s">
        <v>206</v>
      </c>
      <c r="F164" s="38"/>
      <c r="G164" s="38">
        <f t="shared" si="12"/>
        <v>0</v>
      </c>
      <c r="H164" s="15">
        <f t="shared" si="10"/>
        <v>0</v>
      </c>
      <c r="I164" s="15">
        <f t="shared" ref="I164" si="13">H164*J164+H164</f>
        <v>0</v>
      </c>
      <c r="J164" s="65"/>
      <c r="K164" s="77" t="s">
        <v>469</v>
      </c>
    </row>
    <row r="165" spans="1:11" ht="16.5" customHeight="1" x14ac:dyDescent="0.25">
      <c r="A165" s="34"/>
      <c r="D165" s="18"/>
      <c r="F165" s="35"/>
      <c r="G165" s="35"/>
      <c r="H165" s="36">
        <f>SUM(H4:H164)</f>
        <v>0</v>
      </c>
      <c r="I165" s="36">
        <f>SUM(I4:I164)</f>
        <v>0</v>
      </c>
      <c r="J165" s="66"/>
    </row>
    <row r="166" spans="1:11" ht="16.5" customHeight="1" x14ac:dyDescent="0.25">
      <c r="A166" s="34"/>
    </row>
    <row r="167" spans="1:11" ht="16.5" customHeight="1" x14ac:dyDescent="0.25">
      <c r="A167" s="34"/>
      <c r="B167" s="34"/>
      <c r="C167" s="34"/>
    </row>
    <row r="168" spans="1:11" ht="16.5" customHeight="1" x14ac:dyDescent="0.25">
      <c r="A168" s="34"/>
      <c r="B168" s="34"/>
      <c r="C168" s="34"/>
    </row>
    <row r="169" spans="1:11" ht="16.5" customHeight="1" x14ac:dyDescent="0.25">
      <c r="A169" s="34"/>
      <c r="B169" s="34"/>
      <c r="C169" s="34"/>
    </row>
    <row r="170" spans="1:11" ht="16.5" customHeight="1" x14ac:dyDescent="0.25">
      <c r="A170" s="34"/>
    </row>
    <row r="171" spans="1:11" ht="16.5" customHeight="1" x14ac:dyDescent="0.25">
      <c r="A171" s="34"/>
    </row>
    <row r="172" spans="1:11" ht="16.5" customHeight="1" x14ac:dyDescent="0.25">
      <c r="A172" s="34"/>
    </row>
    <row r="173" spans="1:11" ht="16.5" customHeight="1" x14ac:dyDescent="0.25">
      <c r="A173" s="34"/>
    </row>
    <row r="174" spans="1:11" ht="16.5" customHeight="1" x14ac:dyDescent="0.25">
      <c r="A174" s="34"/>
    </row>
    <row r="175" spans="1:11" ht="16.5" customHeight="1" x14ac:dyDescent="0.25">
      <c r="A175" s="34"/>
    </row>
    <row r="176" spans="1:11" ht="16.5" customHeight="1" x14ac:dyDescent="0.25"/>
    <row r="177" ht="16.5" customHeight="1" x14ac:dyDescent="0.25"/>
    <row r="178" ht="16.5" customHeight="1" x14ac:dyDescent="0.25"/>
    <row r="179" ht="16.5" customHeight="1" x14ac:dyDescent="0.25"/>
    <row r="180" ht="16.5" customHeight="1" x14ac:dyDescent="0.25"/>
    <row r="181" ht="16.5" customHeight="1" x14ac:dyDescent="0.25"/>
    <row r="182" ht="16.5" customHeight="1" x14ac:dyDescent="0.25"/>
    <row r="183" ht="16.5" customHeight="1" x14ac:dyDescent="0.25"/>
    <row r="184" ht="16.5" customHeight="1" x14ac:dyDescent="0.25"/>
    <row r="185" ht="16.5" customHeight="1" x14ac:dyDescent="0.25"/>
    <row r="186" ht="16.5" customHeight="1" x14ac:dyDescent="0.25"/>
    <row r="187" ht="16.5" customHeight="1" x14ac:dyDescent="0.25"/>
    <row r="188" ht="16.5" customHeight="1" x14ac:dyDescent="0.25"/>
    <row r="189" ht="16.5" customHeight="1" x14ac:dyDescent="0.25"/>
    <row r="190" ht="16.5" customHeight="1" x14ac:dyDescent="0.25"/>
    <row r="191" ht="16.5" customHeight="1" x14ac:dyDescent="0.25"/>
    <row r="192" ht="16.5" customHeight="1" x14ac:dyDescent="0.25"/>
    <row r="193" ht="16.5" customHeight="1" x14ac:dyDescent="0.25"/>
    <row r="194" ht="16.5" customHeight="1" x14ac:dyDescent="0.25"/>
    <row r="195" ht="16.5" customHeight="1" x14ac:dyDescent="0.25"/>
    <row r="196" ht="16.5" customHeight="1" x14ac:dyDescent="0.25"/>
    <row r="197" ht="16.5" customHeight="1" x14ac:dyDescent="0.25"/>
    <row r="198" ht="16.5" customHeight="1" x14ac:dyDescent="0.25"/>
    <row r="199" ht="16.5" customHeight="1" x14ac:dyDescent="0.25"/>
    <row r="200" ht="16.5" customHeight="1" x14ac:dyDescent="0.25"/>
    <row r="201" ht="16.5" customHeight="1" x14ac:dyDescent="0.25"/>
    <row r="202" ht="16.5" customHeight="1" x14ac:dyDescent="0.25"/>
    <row r="203" ht="16.5" customHeight="1" x14ac:dyDescent="0.25"/>
    <row r="204" ht="16.5" customHeight="1" x14ac:dyDescent="0.25"/>
  </sheetData>
  <mergeCells count="2">
    <mergeCell ref="A2:K2"/>
    <mergeCell ref="A1:K1"/>
  </mergeCells>
  <conditionalFormatting sqref="P1">
    <cfRule type="cellIs" dxfId="17" priority="5" operator="lessThan">
      <formula>-10000</formula>
    </cfRule>
    <cfRule type="cellIs" dxfId="16" priority="6" operator="between">
      <formula>-10000</formula>
      <formula>10000</formula>
    </cfRule>
    <cfRule type="cellIs" dxfId="15" priority="7" operator="greaterThan">
      <formula>10000</formula>
    </cfRule>
  </conditionalFormatting>
  <conditionalFormatting sqref="P2">
    <cfRule type="cellIs" dxfId="14" priority="2" operator="greaterThan">
      <formula>760000</formula>
    </cfRule>
    <cfRule type="cellIs" dxfId="13" priority="3" operator="between">
      <formula>740000</formula>
      <formula>760000</formula>
    </cfRule>
    <cfRule type="cellIs" dxfId="12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Q158"/>
  <sheetViews>
    <sheetView tabSelected="1" topLeftCell="A105" zoomScaleNormal="100" workbookViewId="0">
      <selection activeCell="K117" sqref="K117"/>
    </sheetView>
  </sheetViews>
  <sheetFormatPr defaultColWidth="8.7109375" defaultRowHeight="15" x14ac:dyDescent="0.25"/>
  <cols>
    <col min="1" max="1" width="4" style="1" customWidth="1"/>
    <col min="2" max="2" width="40.85546875" customWidth="1"/>
    <col min="3" max="4" width="8.85546875" customWidth="1"/>
    <col min="5" max="5" width="9.42578125" style="1" customWidth="1"/>
    <col min="6" max="6" width="12" style="1" customWidth="1"/>
    <col min="7" max="7" width="11.5703125" style="1" customWidth="1"/>
    <col min="8" max="8" width="14" customWidth="1"/>
    <col min="9" max="9" width="14.28515625" customWidth="1"/>
    <col min="10" max="10" width="8.85546875" style="1" customWidth="1"/>
    <col min="11" max="11" width="35.140625" customWidth="1"/>
    <col min="12" max="17" width="15.28515625" customWidth="1"/>
  </cols>
  <sheetData>
    <row r="1" spans="1:17" ht="91.5" customHeight="1" thickBot="1" x14ac:dyDescent="0.3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N1" s="2"/>
      <c r="O1" s="3"/>
      <c r="P1" s="4"/>
      <c r="Q1" s="2"/>
    </row>
    <row r="2" spans="1:17" x14ac:dyDescent="0.25">
      <c r="A2" s="92" t="s">
        <v>493</v>
      </c>
      <c r="B2" s="92"/>
      <c r="C2" s="92"/>
      <c r="D2" s="92"/>
      <c r="E2" s="92"/>
      <c r="F2" s="92"/>
      <c r="G2" s="92"/>
      <c r="H2" s="92"/>
      <c r="I2" s="92"/>
      <c r="J2" s="92"/>
      <c r="K2" s="92"/>
      <c r="N2" s="5"/>
      <c r="O2" s="5"/>
      <c r="P2" s="6"/>
      <c r="Q2" s="7"/>
    </row>
    <row r="3" spans="1:17" ht="35.25" customHeight="1" x14ac:dyDescent="0.25">
      <c r="A3" s="37" t="s">
        <v>1</v>
      </c>
      <c r="B3" s="8"/>
      <c r="C3" s="8" t="s">
        <v>3</v>
      </c>
      <c r="D3" s="8" t="s">
        <v>496</v>
      </c>
      <c r="E3" s="8" t="s">
        <v>4</v>
      </c>
      <c r="F3" s="8" t="s">
        <v>209</v>
      </c>
      <c r="G3" s="8" t="s">
        <v>210</v>
      </c>
      <c r="H3" s="8" t="s">
        <v>6</v>
      </c>
      <c r="I3" s="8" t="s">
        <v>7</v>
      </c>
      <c r="J3" s="8" t="s">
        <v>8</v>
      </c>
      <c r="K3" s="8" t="s">
        <v>9</v>
      </c>
      <c r="N3" s="9"/>
      <c r="O3" s="10"/>
      <c r="P3" s="11"/>
      <c r="Q3" s="11"/>
    </row>
    <row r="4" spans="1:17" ht="41.25" customHeight="1" x14ac:dyDescent="0.25">
      <c r="A4" s="86">
        <v>1</v>
      </c>
      <c r="B4" s="14" t="s">
        <v>211</v>
      </c>
      <c r="C4" s="17" t="s">
        <v>16</v>
      </c>
      <c r="D4" s="84">
        <v>97</v>
      </c>
      <c r="E4" s="16"/>
      <c r="F4" s="38"/>
      <c r="G4" s="38">
        <f>F4*J4+F4</f>
        <v>0</v>
      </c>
      <c r="H4" s="39">
        <f>D4*F4</f>
        <v>0</v>
      </c>
      <c r="I4" s="39">
        <f>H4*J4+H4</f>
        <v>0</v>
      </c>
      <c r="J4" s="78"/>
      <c r="K4" s="79" t="s">
        <v>212</v>
      </c>
    </row>
    <row r="5" spans="1:17" ht="16.5" customHeight="1" x14ac:dyDescent="0.25">
      <c r="A5" s="86">
        <v>2</v>
      </c>
      <c r="B5" s="14" t="s">
        <v>213</v>
      </c>
      <c r="C5" s="17" t="s">
        <v>21</v>
      </c>
      <c r="D5" s="84">
        <v>20</v>
      </c>
      <c r="E5" s="16"/>
      <c r="F5" s="38"/>
      <c r="G5" s="38">
        <f t="shared" ref="G5:G68" si="0">F5*J5+F5</f>
        <v>0</v>
      </c>
      <c r="H5" s="39">
        <f t="shared" ref="H5:H68" si="1">D5*F5</f>
        <v>0</v>
      </c>
      <c r="I5" s="39">
        <f t="shared" ref="I5:I68" si="2">H5*J5+H5</f>
        <v>0</v>
      </c>
      <c r="J5" s="78"/>
      <c r="K5" s="80"/>
    </row>
    <row r="6" spans="1:17" ht="16.5" customHeight="1" x14ac:dyDescent="0.25">
      <c r="A6" s="86">
        <v>3</v>
      </c>
      <c r="B6" s="14" t="s">
        <v>214</v>
      </c>
      <c r="C6" s="17" t="s">
        <v>21</v>
      </c>
      <c r="D6" s="84">
        <v>9</v>
      </c>
      <c r="E6" s="16"/>
      <c r="F6" s="38"/>
      <c r="G6" s="38">
        <f t="shared" si="0"/>
        <v>0</v>
      </c>
      <c r="H6" s="39">
        <f t="shared" si="1"/>
        <v>0</v>
      </c>
      <c r="I6" s="39">
        <f t="shared" si="2"/>
        <v>0</v>
      </c>
      <c r="J6" s="78"/>
      <c r="K6" s="80"/>
    </row>
    <row r="7" spans="1:17" ht="16.5" customHeight="1" x14ac:dyDescent="0.25">
      <c r="A7" s="86">
        <v>4</v>
      </c>
      <c r="B7" s="14" t="s">
        <v>215</v>
      </c>
      <c r="C7" s="17" t="s">
        <v>21</v>
      </c>
      <c r="D7" s="84">
        <v>9</v>
      </c>
      <c r="E7" s="16"/>
      <c r="F7" s="38"/>
      <c r="G7" s="38">
        <f t="shared" si="0"/>
        <v>0</v>
      </c>
      <c r="H7" s="39">
        <f t="shared" si="1"/>
        <v>0</v>
      </c>
      <c r="I7" s="39">
        <f t="shared" si="2"/>
        <v>0</v>
      </c>
      <c r="J7" s="78"/>
      <c r="K7" s="80"/>
    </row>
    <row r="8" spans="1:17" ht="16.5" customHeight="1" x14ac:dyDescent="0.25">
      <c r="A8" s="86">
        <v>5</v>
      </c>
      <c r="B8" s="14" t="s">
        <v>216</v>
      </c>
      <c r="C8" s="17" t="s">
        <v>21</v>
      </c>
      <c r="D8" s="84">
        <v>9</v>
      </c>
      <c r="E8" s="16"/>
      <c r="F8" s="38"/>
      <c r="G8" s="38">
        <f t="shared" si="0"/>
        <v>0</v>
      </c>
      <c r="H8" s="39">
        <f t="shared" si="1"/>
        <v>0</v>
      </c>
      <c r="I8" s="39">
        <f t="shared" si="2"/>
        <v>0</v>
      </c>
      <c r="J8" s="78"/>
      <c r="K8" s="80"/>
    </row>
    <row r="9" spans="1:17" ht="16.5" customHeight="1" x14ac:dyDescent="0.25">
      <c r="A9" s="86">
        <v>6</v>
      </c>
      <c r="B9" s="14" t="s">
        <v>217</v>
      </c>
      <c r="C9" s="17" t="s">
        <v>21</v>
      </c>
      <c r="D9" s="84">
        <v>9</v>
      </c>
      <c r="E9" s="16"/>
      <c r="F9" s="38"/>
      <c r="G9" s="38">
        <f t="shared" si="0"/>
        <v>0</v>
      </c>
      <c r="H9" s="39">
        <f t="shared" si="1"/>
        <v>0</v>
      </c>
      <c r="I9" s="39">
        <f t="shared" si="2"/>
        <v>0</v>
      </c>
      <c r="J9" s="78"/>
      <c r="K9" s="80"/>
    </row>
    <row r="10" spans="1:17" ht="16.5" customHeight="1" x14ac:dyDescent="0.25">
      <c r="A10" s="86">
        <v>7</v>
      </c>
      <c r="B10" s="14" t="s">
        <v>218</v>
      </c>
      <c r="C10" s="17" t="s">
        <v>21</v>
      </c>
      <c r="D10" s="84">
        <v>9</v>
      </c>
      <c r="E10" s="16"/>
      <c r="F10" s="38"/>
      <c r="G10" s="38">
        <f t="shared" si="0"/>
        <v>0</v>
      </c>
      <c r="H10" s="39">
        <f t="shared" si="1"/>
        <v>0</v>
      </c>
      <c r="I10" s="39">
        <f t="shared" si="2"/>
        <v>0</v>
      </c>
      <c r="J10" s="78"/>
      <c r="K10" s="80"/>
    </row>
    <row r="11" spans="1:17" ht="16.5" customHeight="1" x14ac:dyDescent="0.25">
      <c r="A11" s="86">
        <v>8</v>
      </c>
      <c r="B11" s="14" t="s">
        <v>219</v>
      </c>
      <c r="C11" s="17" t="s">
        <v>21</v>
      </c>
      <c r="D11" s="84">
        <v>9</v>
      </c>
      <c r="E11" s="16"/>
      <c r="F11" s="38"/>
      <c r="G11" s="38">
        <f t="shared" si="0"/>
        <v>0</v>
      </c>
      <c r="H11" s="39">
        <f t="shared" si="1"/>
        <v>0</v>
      </c>
      <c r="I11" s="39">
        <f t="shared" si="2"/>
        <v>0</v>
      </c>
      <c r="J11" s="78"/>
      <c r="K11" s="80"/>
    </row>
    <row r="12" spans="1:17" ht="16.5" customHeight="1" x14ac:dyDescent="0.25">
      <c r="A12" s="86">
        <v>9</v>
      </c>
      <c r="B12" s="14" t="s">
        <v>220</v>
      </c>
      <c r="C12" s="17" t="s">
        <v>21</v>
      </c>
      <c r="D12" s="84">
        <v>9</v>
      </c>
      <c r="E12" s="16"/>
      <c r="F12" s="38"/>
      <c r="G12" s="38">
        <f t="shared" si="0"/>
        <v>0</v>
      </c>
      <c r="H12" s="39">
        <f t="shared" si="1"/>
        <v>0</v>
      </c>
      <c r="I12" s="39">
        <f t="shared" si="2"/>
        <v>0</v>
      </c>
      <c r="J12" s="78"/>
      <c r="K12" s="57"/>
    </row>
    <row r="13" spans="1:17" ht="16.5" customHeight="1" x14ac:dyDescent="0.25">
      <c r="A13" s="86">
        <v>10</v>
      </c>
      <c r="B13" s="14" t="s">
        <v>221</v>
      </c>
      <c r="C13" s="17" t="s">
        <v>21</v>
      </c>
      <c r="D13" s="84">
        <v>5</v>
      </c>
      <c r="E13" s="16"/>
      <c r="F13" s="38"/>
      <c r="G13" s="38">
        <f t="shared" si="0"/>
        <v>0</v>
      </c>
      <c r="H13" s="39">
        <f t="shared" si="1"/>
        <v>0</v>
      </c>
      <c r="I13" s="39">
        <f t="shared" si="2"/>
        <v>0</v>
      </c>
      <c r="J13" s="78"/>
      <c r="K13" s="57"/>
    </row>
    <row r="14" spans="1:17" ht="16.5" customHeight="1" x14ac:dyDescent="0.25">
      <c r="A14" s="86">
        <v>11</v>
      </c>
      <c r="B14" s="14" t="s">
        <v>222</v>
      </c>
      <c r="C14" s="17" t="s">
        <v>21</v>
      </c>
      <c r="D14" s="84">
        <v>581</v>
      </c>
      <c r="E14" s="16"/>
      <c r="F14" s="38"/>
      <c r="G14" s="38">
        <f t="shared" si="0"/>
        <v>0</v>
      </c>
      <c r="H14" s="39">
        <f t="shared" si="1"/>
        <v>0</v>
      </c>
      <c r="I14" s="39">
        <f t="shared" si="2"/>
        <v>0</v>
      </c>
      <c r="J14" s="78"/>
      <c r="K14" s="57"/>
    </row>
    <row r="15" spans="1:17" ht="16.5" customHeight="1" x14ac:dyDescent="0.25">
      <c r="A15" s="86">
        <v>12</v>
      </c>
      <c r="B15" s="14" t="s">
        <v>223</v>
      </c>
      <c r="C15" s="17" t="s">
        <v>21</v>
      </c>
      <c r="D15" s="84">
        <v>42</v>
      </c>
      <c r="E15" s="16"/>
      <c r="F15" s="38"/>
      <c r="G15" s="38">
        <f t="shared" si="0"/>
        <v>0</v>
      </c>
      <c r="H15" s="39">
        <f t="shared" si="1"/>
        <v>0</v>
      </c>
      <c r="I15" s="39">
        <f t="shared" si="2"/>
        <v>0</v>
      </c>
      <c r="J15" s="78"/>
      <c r="K15" s="57"/>
    </row>
    <row r="16" spans="1:17" ht="16.5" customHeight="1" x14ac:dyDescent="0.25">
      <c r="A16" s="86">
        <v>13</v>
      </c>
      <c r="B16" s="14" t="s">
        <v>224</v>
      </c>
      <c r="C16" s="17" t="s">
        <v>16</v>
      </c>
      <c r="D16" s="84">
        <v>50</v>
      </c>
      <c r="E16" s="16">
        <v>100</v>
      </c>
      <c r="F16" s="38"/>
      <c r="G16" s="38">
        <f t="shared" si="0"/>
        <v>0</v>
      </c>
      <c r="H16" s="39">
        <f t="shared" si="1"/>
        <v>0</v>
      </c>
      <c r="I16" s="39">
        <f t="shared" si="2"/>
        <v>0</v>
      </c>
      <c r="J16" s="78"/>
      <c r="K16" s="57"/>
    </row>
    <row r="17" spans="1:11" ht="16.5" customHeight="1" x14ac:dyDescent="0.25">
      <c r="A17" s="86">
        <v>14</v>
      </c>
      <c r="B17" s="14" t="s">
        <v>225</v>
      </c>
      <c r="C17" s="17" t="s">
        <v>16</v>
      </c>
      <c r="D17" s="84">
        <v>100</v>
      </c>
      <c r="E17" s="16">
        <v>100</v>
      </c>
      <c r="F17" s="38"/>
      <c r="G17" s="38">
        <f t="shared" si="0"/>
        <v>0</v>
      </c>
      <c r="H17" s="39">
        <f t="shared" si="1"/>
        <v>0</v>
      </c>
      <c r="I17" s="39">
        <f t="shared" si="2"/>
        <v>0</v>
      </c>
      <c r="J17" s="78"/>
      <c r="K17" s="57"/>
    </row>
    <row r="18" spans="1:11" ht="16.5" customHeight="1" x14ac:dyDescent="0.25">
      <c r="A18" s="86">
        <v>15</v>
      </c>
      <c r="B18" s="14" t="s">
        <v>226</v>
      </c>
      <c r="C18" s="17" t="s">
        <v>16</v>
      </c>
      <c r="D18" s="84">
        <v>142</v>
      </c>
      <c r="E18" s="16">
        <v>100</v>
      </c>
      <c r="F18" s="38"/>
      <c r="G18" s="38">
        <f t="shared" si="0"/>
        <v>0</v>
      </c>
      <c r="H18" s="39">
        <f t="shared" si="1"/>
        <v>0</v>
      </c>
      <c r="I18" s="39">
        <f t="shared" si="2"/>
        <v>0</v>
      </c>
      <c r="J18" s="78"/>
      <c r="K18" s="57"/>
    </row>
    <row r="19" spans="1:11" ht="16.5" customHeight="1" x14ac:dyDescent="0.25">
      <c r="A19" s="86">
        <v>16</v>
      </c>
      <c r="B19" s="14" t="s">
        <v>227</v>
      </c>
      <c r="C19" s="17" t="s">
        <v>16</v>
      </c>
      <c r="D19" s="84">
        <v>183</v>
      </c>
      <c r="E19" s="16">
        <v>100</v>
      </c>
      <c r="F19" s="38"/>
      <c r="G19" s="38">
        <f t="shared" si="0"/>
        <v>0</v>
      </c>
      <c r="H19" s="39">
        <f t="shared" si="1"/>
        <v>0</v>
      </c>
      <c r="I19" s="39">
        <f t="shared" si="2"/>
        <v>0</v>
      </c>
      <c r="J19" s="78"/>
      <c r="K19" s="57"/>
    </row>
    <row r="20" spans="1:11" ht="16.5" customHeight="1" x14ac:dyDescent="0.25">
      <c r="A20" s="86">
        <v>17</v>
      </c>
      <c r="B20" s="14" t="s">
        <v>228</v>
      </c>
      <c r="C20" s="17" t="s">
        <v>16</v>
      </c>
      <c r="D20" s="84">
        <v>59</v>
      </c>
      <c r="E20" s="16">
        <v>100</v>
      </c>
      <c r="F20" s="38"/>
      <c r="G20" s="38">
        <f t="shared" si="0"/>
        <v>0</v>
      </c>
      <c r="H20" s="39">
        <f t="shared" si="1"/>
        <v>0</v>
      </c>
      <c r="I20" s="39">
        <f t="shared" si="2"/>
        <v>0</v>
      </c>
      <c r="J20" s="78"/>
      <c r="K20" s="57"/>
    </row>
    <row r="21" spans="1:11" ht="16.5" customHeight="1" x14ac:dyDescent="0.25">
      <c r="A21" s="86"/>
      <c r="B21" s="14" t="s">
        <v>487</v>
      </c>
      <c r="C21" s="17" t="s">
        <v>16</v>
      </c>
      <c r="D21" s="84">
        <v>9</v>
      </c>
      <c r="E21" s="16">
        <v>50</v>
      </c>
      <c r="F21" s="38"/>
      <c r="G21" s="38">
        <f t="shared" si="0"/>
        <v>0</v>
      </c>
      <c r="H21" s="39">
        <f t="shared" si="1"/>
        <v>0</v>
      </c>
      <c r="I21" s="39">
        <f t="shared" si="2"/>
        <v>0</v>
      </c>
      <c r="J21" s="78"/>
      <c r="K21" s="58"/>
    </row>
    <row r="22" spans="1:11" ht="16.5" customHeight="1" x14ac:dyDescent="0.25">
      <c r="A22" s="86">
        <v>18</v>
      </c>
      <c r="B22" s="14" t="s">
        <v>229</v>
      </c>
      <c r="C22" s="17" t="s">
        <v>21</v>
      </c>
      <c r="D22" s="84">
        <v>4</v>
      </c>
      <c r="E22" s="16"/>
      <c r="F22" s="38"/>
      <c r="G22" s="38">
        <f t="shared" si="0"/>
        <v>0</v>
      </c>
      <c r="H22" s="39">
        <f t="shared" si="1"/>
        <v>0</v>
      </c>
      <c r="I22" s="39">
        <f t="shared" si="2"/>
        <v>0</v>
      </c>
      <c r="J22" s="78"/>
      <c r="K22" s="57"/>
    </row>
    <row r="23" spans="1:11" ht="16.5" customHeight="1" x14ac:dyDescent="0.25">
      <c r="A23" s="86">
        <v>19</v>
      </c>
      <c r="B23" s="14" t="s">
        <v>230</v>
      </c>
      <c r="C23" s="17" t="s">
        <v>21</v>
      </c>
      <c r="D23" s="84">
        <v>9</v>
      </c>
      <c r="E23" s="16"/>
      <c r="F23" s="38"/>
      <c r="G23" s="38">
        <f t="shared" si="0"/>
        <v>0</v>
      </c>
      <c r="H23" s="39">
        <f t="shared" si="1"/>
        <v>0</v>
      </c>
      <c r="I23" s="39">
        <f t="shared" si="2"/>
        <v>0</v>
      </c>
      <c r="J23" s="78"/>
      <c r="K23" s="57"/>
    </row>
    <row r="24" spans="1:11" ht="16.5" customHeight="1" x14ac:dyDescent="0.25">
      <c r="A24" s="86">
        <v>20</v>
      </c>
      <c r="B24" s="14" t="s">
        <v>231</v>
      </c>
      <c r="C24" s="17" t="s">
        <v>21</v>
      </c>
      <c r="D24" s="84">
        <v>17</v>
      </c>
      <c r="E24" s="16"/>
      <c r="F24" s="38"/>
      <c r="G24" s="38">
        <f t="shared" si="0"/>
        <v>0</v>
      </c>
      <c r="H24" s="39">
        <f t="shared" si="1"/>
        <v>0</v>
      </c>
      <c r="I24" s="39">
        <f t="shared" si="2"/>
        <v>0</v>
      </c>
      <c r="J24" s="78"/>
      <c r="K24" s="57"/>
    </row>
    <row r="25" spans="1:11" ht="16.5" customHeight="1" x14ac:dyDescent="0.25">
      <c r="A25" s="86">
        <v>21</v>
      </c>
      <c r="B25" s="14" t="s">
        <v>232</v>
      </c>
      <c r="C25" s="17" t="s">
        <v>21</v>
      </c>
      <c r="D25" s="84">
        <v>34</v>
      </c>
      <c r="E25" s="16"/>
      <c r="F25" s="38"/>
      <c r="G25" s="38">
        <f t="shared" si="0"/>
        <v>0</v>
      </c>
      <c r="H25" s="39">
        <f t="shared" si="1"/>
        <v>0</v>
      </c>
      <c r="I25" s="39">
        <f t="shared" si="2"/>
        <v>0</v>
      </c>
      <c r="J25" s="78"/>
      <c r="K25" s="57"/>
    </row>
    <row r="26" spans="1:11" ht="16.5" customHeight="1" x14ac:dyDescent="0.25">
      <c r="A26" s="86">
        <v>22</v>
      </c>
      <c r="B26" s="14" t="s">
        <v>233</v>
      </c>
      <c r="C26" s="17" t="s">
        <v>21</v>
      </c>
      <c r="D26" s="84">
        <v>34</v>
      </c>
      <c r="E26" s="16"/>
      <c r="F26" s="38"/>
      <c r="G26" s="38">
        <f t="shared" si="0"/>
        <v>0</v>
      </c>
      <c r="H26" s="39">
        <f t="shared" si="1"/>
        <v>0</v>
      </c>
      <c r="I26" s="39">
        <f t="shared" si="2"/>
        <v>0</v>
      </c>
      <c r="J26" s="78"/>
      <c r="K26" s="57"/>
    </row>
    <row r="27" spans="1:11" ht="16.5" customHeight="1" x14ac:dyDescent="0.25">
      <c r="A27" s="86">
        <v>23</v>
      </c>
      <c r="B27" s="14" t="s">
        <v>234</v>
      </c>
      <c r="C27" s="17" t="s">
        <v>21</v>
      </c>
      <c r="D27" s="84">
        <v>67</v>
      </c>
      <c r="E27" s="16"/>
      <c r="F27" s="38"/>
      <c r="G27" s="38">
        <f t="shared" si="0"/>
        <v>0</v>
      </c>
      <c r="H27" s="39">
        <f t="shared" si="1"/>
        <v>0</v>
      </c>
      <c r="I27" s="39">
        <f t="shared" si="2"/>
        <v>0</v>
      </c>
      <c r="J27" s="78"/>
      <c r="K27" s="57"/>
    </row>
    <row r="28" spans="1:11" ht="16.5" customHeight="1" x14ac:dyDescent="0.25">
      <c r="A28" s="86">
        <v>24</v>
      </c>
      <c r="B28" s="14" t="s">
        <v>235</v>
      </c>
      <c r="C28" s="17" t="s">
        <v>21</v>
      </c>
      <c r="D28" s="84">
        <v>42</v>
      </c>
      <c r="E28" s="16"/>
      <c r="F28" s="38"/>
      <c r="G28" s="38">
        <f t="shared" si="0"/>
        <v>0</v>
      </c>
      <c r="H28" s="39">
        <f t="shared" si="1"/>
        <v>0</v>
      </c>
      <c r="I28" s="39">
        <f t="shared" si="2"/>
        <v>0</v>
      </c>
      <c r="J28" s="78"/>
      <c r="K28" s="80"/>
    </row>
    <row r="29" spans="1:11" ht="16.5" customHeight="1" x14ac:dyDescent="0.25">
      <c r="A29" s="86">
        <v>25</v>
      </c>
      <c r="B29" s="14" t="s">
        <v>236</v>
      </c>
      <c r="C29" s="17" t="s">
        <v>21</v>
      </c>
      <c r="D29" s="84">
        <v>25</v>
      </c>
      <c r="E29" s="16"/>
      <c r="F29" s="38"/>
      <c r="G29" s="38">
        <f t="shared" si="0"/>
        <v>0</v>
      </c>
      <c r="H29" s="39">
        <f t="shared" si="1"/>
        <v>0</v>
      </c>
      <c r="I29" s="39">
        <f t="shared" si="2"/>
        <v>0</v>
      </c>
      <c r="J29" s="78"/>
      <c r="K29" s="80"/>
    </row>
    <row r="30" spans="1:11" ht="16.5" customHeight="1" x14ac:dyDescent="0.25">
      <c r="A30" s="86">
        <v>26</v>
      </c>
      <c r="B30" s="14" t="s">
        <v>237</v>
      </c>
      <c r="C30" s="17" t="s">
        <v>16</v>
      </c>
      <c r="D30" s="84">
        <v>498</v>
      </c>
      <c r="E30" s="16">
        <v>100</v>
      </c>
      <c r="F30" s="38"/>
      <c r="G30" s="38">
        <f t="shared" si="0"/>
        <v>0</v>
      </c>
      <c r="H30" s="39">
        <f t="shared" si="1"/>
        <v>0</v>
      </c>
      <c r="I30" s="39">
        <f t="shared" si="2"/>
        <v>0</v>
      </c>
      <c r="J30" s="78"/>
      <c r="K30" s="80"/>
    </row>
    <row r="31" spans="1:11" ht="16.5" customHeight="1" x14ac:dyDescent="0.25">
      <c r="A31" s="86">
        <v>27</v>
      </c>
      <c r="B31" s="14" t="s">
        <v>238</v>
      </c>
      <c r="C31" s="17" t="s">
        <v>16</v>
      </c>
      <c r="D31" s="84">
        <v>34</v>
      </c>
      <c r="E31" s="17" t="s">
        <v>239</v>
      </c>
      <c r="F31" s="38"/>
      <c r="G31" s="38">
        <f t="shared" si="0"/>
        <v>0</v>
      </c>
      <c r="H31" s="39">
        <f t="shared" si="1"/>
        <v>0</v>
      </c>
      <c r="I31" s="39">
        <f t="shared" si="2"/>
        <v>0</v>
      </c>
      <c r="J31" s="78"/>
      <c r="K31" s="80"/>
    </row>
    <row r="32" spans="1:11" ht="16.5" customHeight="1" x14ac:dyDescent="0.25">
      <c r="A32" s="86">
        <v>28</v>
      </c>
      <c r="B32" s="14" t="s">
        <v>240</v>
      </c>
      <c r="C32" s="17" t="s">
        <v>21</v>
      </c>
      <c r="D32" s="84">
        <v>67</v>
      </c>
      <c r="E32" s="16"/>
      <c r="F32" s="38"/>
      <c r="G32" s="38">
        <f t="shared" si="0"/>
        <v>0</v>
      </c>
      <c r="H32" s="39">
        <f t="shared" si="1"/>
        <v>0</v>
      </c>
      <c r="I32" s="39">
        <f t="shared" si="2"/>
        <v>0</v>
      </c>
      <c r="J32" s="78"/>
      <c r="K32" s="80"/>
    </row>
    <row r="33" spans="1:11" ht="62.25" customHeight="1" x14ac:dyDescent="0.25">
      <c r="A33" s="86">
        <v>30</v>
      </c>
      <c r="B33" s="40" t="s">
        <v>241</v>
      </c>
      <c r="C33" s="17" t="s">
        <v>21</v>
      </c>
      <c r="D33" s="84">
        <v>208</v>
      </c>
      <c r="E33" s="16"/>
      <c r="F33" s="38"/>
      <c r="G33" s="38">
        <f t="shared" si="0"/>
        <v>0</v>
      </c>
      <c r="H33" s="39">
        <f t="shared" si="1"/>
        <v>0</v>
      </c>
      <c r="I33" s="39">
        <f t="shared" si="2"/>
        <v>0</v>
      </c>
      <c r="J33" s="78"/>
      <c r="K33" s="79" t="s">
        <v>242</v>
      </c>
    </row>
    <row r="34" spans="1:11" ht="58.5" customHeight="1" x14ac:dyDescent="0.25">
      <c r="A34" s="86">
        <v>31</v>
      </c>
      <c r="B34" s="14" t="s">
        <v>243</v>
      </c>
      <c r="C34" s="17" t="s">
        <v>21</v>
      </c>
      <c r="D34" s="84">
        <v>17</v>
      </c>
      <c r="E34" s="16"/>
      <c r="F34" s="38"/>
      <c r="G34" s="38">
        <f t="shared" si="0"/>
        <v>0</v>
      </c>
      <c r="H34" s="39">
        <f t="shared" si="1"/>
        <v>0</v>
      </c>
      <c r="I34" s="39">
        <f t="shared" si="2"/>
        <v>0</v>
      </c>
      <c r="J34" s="78"/>
      <c r="K34" s="79" t="s">
        <v>242</v>
      </c>
    </row>
    <row r="35" spans="1:11" ht="60" customHeight="1" x14ac:dyDescent="0.25">
      <c r="A35" s="86">
        <v>32</v>
      </c>
      <c r="B35" s="14" t="s">
        <v>244</v>
      </c>
      <c r="C35" s="17" t="s">
        <v>21</v>
      </c>
      <c r="D35" s="84">
        <v>67</v>
      </c>
      <c r="E35" s="16"/>
      <c r="F35" s="38"/>
      <c r="G35" s="38">
        <f t="shared" si="0"/>
        <v>0</v>
      </c>
      <c r="H35" s="39">
        <f t="shared" si="1"/>
        <v>0</v>
      </c>
      <c r="I35" s="39">
        <f t="shared" si="2"/>
        <v>0</v>
      </c>
      <c r="J35" s="78"/>
      <c r="K35" s="79" t="s">
        <v>242</v>
      </c>
    </row>
    <row r="36" spans="1:11" ht="62.25" customHeight="1" x14ac:dyDescent="0.25">
      <c r="A36" s="86">
        <v>33</v>
      </c>
      <c r="B36" s="14" t="s">
        <v>245</v>
      </c>
      <c r="C36" s="17" t="s">
        <v>21</v>
      </c>
      <c r="D36" s="84">
        <v>25</v>
      </c>
      <c r="E36" s="16"/>
      <c r="F36" s="38"/>
      <c r="G36" s="38">
        <f t="shared" si="0"/>
        <v>0</v>
      </c>
      <c r="H36" s="39">
        <f t="shared" si="1"/>
        <v>0</v>
      </c>
      <c r="I36" s="39">
        <f t="shared" si="2"/>
        <v>0</v>
      </c>
      <c r="J36" s="78"/>
      <c r="K36" s="79" t="s">
        <v>242</v>
      </c>
    </row>
    <row r="37" spans="1:11" ht="64.5" customHeight="1" x14ac:dyDescent="0.25">
      <c r="A37" s="86">
        <v>34</v>
      </c>
      <c r="B37" s="14" t="s">
        <v>246</v>
      </c>
      <c r="C37" s="17" t="s">
        <v>21</v>
      </c>
      <c r="D37" s="84">
        <v>25</v>
      </c>
      <c r="E37" s="16"/>
      <c r="F37" s="38"/>
      <c r="G37" s="38">
        <f t="shared" si="0"/>
        <v>0</v>
      </c>
      <c r="H37" s="39">
        <f t="shared" si="1"/>
        <v>0</v>
      </c>
      <c r="I37" s="39">
        <f t="shared" si="2"/>
        <v>0</v>
      </c>
      <c r="J37" s="78"/>
      <c r="K37" s="79" t="s">
        <v>242</v>
      </c>
    </row>
    <row r="38" spans="1:11" ht="66.75" customHeight="1" x14ac:dyDescent="0.25">
      <c r="A38" s="86">
        <v>35</v>
      </c>
      <c r="B38" s="14" t="s">
        <v>247</v>
      </c>
      <c r="C38" s="17" t="s">
        <v>21</v>
      </c>
      <c r="D38" s="84">
        <v>34</v>
      </c>
      <c r="E38" s="16"/>
      <c r="F38" s="38"/>
      <c r="G38" s="38">
        <f t="shared" si="0"/>
        <v>0</v>
      </c>
      <c r="H38" s="39">
        <f t="shared" si="1"/>
        <v>0</v>
      </c>
      <c r="I38" s="39">
        <f t="shared" si="2"/>
        <v>0</v>
      </c>
      <c r="J38" s="78"/>
      <c r="K38" s="79" t="s">
        <v>242</v>
      </c>
    </row>
    <row r="39" spans="1:11" ht="66.75" customHeight="1" x14ac:dyDescent="0.25">
      <c r="A39" s="86">
        <v>36</v>
      </c>
      <c r="B39" s="14" t="s">
        <v>248</v>
      </c>
      <c r="C39" s="17" t="s">
        <v>21</v>
      </c>
      <c r="D39" s="84">
        <v>120</v>
      </c>
      <c r="E39" s="16"/>
      <c r="F39" s="38"/>
      <c r="G39" s="38">
        <f t="shared" si="0"/>
        <v>0</v>
      </c>
      <c r="H39" s="39">
        <f t="shared" si="1"/>
        <v>0</v>
      </c>
      <c r="I39" s="39">
        <f t="shared" si="2"/>
        <v>0</v>
      </c>
      <c r="J39" s="78"/>
      <c r="K39" s="79" t="s">
        <v>249</v>
      </c>
    </row>
    <row r="40" spans="1:11" ht="58.5" customHeight="1" x14ac:dyDescent="0.25">
      <c r="A40" s="86">
        <v>37</v>
      </c>
      <c r="B40" s="14" t="s">
        <v>250</v>
      </c>
      <c r="C40" s="17" t="s">
        <v>21</v>
      </c>
      <c r="D40" s="84">
        <v>150</v>
      </c>
      <c r="E40" s="16"/>
      <c r="F40" s="38"/>
      <c r="G40" s="38">
        <f t="shared" si="0"/>
        <v>0</v>
      </c>
      <c r="H40" s="39">
        <f t="shared" si="1"/>
        <v>0</v>
      </c>
      <c r="I40" s="39">
        <f t="shared" si="2"/>
        <v>0</v>
      </c>
      <c r="J40" s="78"/>
      <c r="K40" s="79" t="s">
        <v>249</v>
      </c>
    </row>
    <row r="41" spans="1:11" ht="57" customHeight="1" x14ac:dyDescent="0.25">
      <c r="A41" s="86">
        <v>38</v>
      </c>
      <c r="B41" s="14" t="s">
        <v>251</v>
      </c>
      <c r="C41" s="17" t="s">
        <v>21</v>
      </c>
      <c r="D41" s="84">
        <v>120</v>
      </c>
      <c r="E41" s="16"/>
      <c r="F41" s="38"/>
      <c r="G41" s="38">
        <f t="shared" si="0"/>
        <v>0</v>
      </c>
      <c r="H41" s="39">
        <f t="shared" si="1"/>
        <v>0</v>
      </c>
      <c r="I41" s="39">
        <f t="shared" si="2"/>
        <v>0</v>
      </c>
      <c r="J41" s="78"/>
      <c r="K41" s="79" t="s">
        <v>249</v>
      </c>
    </row>
    <row r="42" spans="1:11" ht="54" customHeight="1" x14ac:dyDescent="0.25">
      <c r="A42" s="86">
        <v>39</v>
      </c>
      <c r="B42" s="14" t="s">
        <v>252</v>
      </c>
      <c r="C42" s="17" t="s">
        <v>21</v>
      </c>
      <c r="D42" s="84">
        <v>208</v>
      </c>
      <c r="E42" s="16"/>
      <c r="F42" s="38"/>
      <c r="G42" s="38">
        <f t="shared" si="0"/>
        <v>0</v>
      </c>
      <c r="H42" s="39">
        <f t="shared" si="1"/>
        <v>0</v>
      </c>
      <c r="I42" s="39">
        <f t="shared" si="2"/>
        <v>0</v>
      </c>
      <c r="J42" s="78"/>
      <c r="K42" s="79" t="s">
        <v>253</v>
      </c>
    </row>
    <row r="43" spans="1:11" ht="55.5" customHeight="1" x14ac:dyDescent="0.25">
      <c r="A43" s="86">
        <v>40</v>
      </c>
      <c r="B43" s="14" t="s">
        <v>254</v>
      </c>
      <c r="C43" s="17" t="s">
        <v>21</v>
      </c>
      <c r="D43" s="84">
        <v>581</v>
      </c>
      <c r="E43" s="16"/>
      <c r="F43" s="38"/>
      <c r="G43" s="38">
        <f t="shared" si="0"/>
        <v>0</v>
      </c>
      <c r="H43" s="39">
        <f t="shared" si="1"/>
        <v>0</v>
      </c>
      <c r="I43" s="39">
        <f t="shared" si="2"/>
        <v>0</v>
      </c>
      <c r="J43" s="78"/>
      <c r="K43" s="79" t="s">
        <v>253</v>
      </c>
    </row>
    <row r="44" spans="1:11" ht="58.5" customHeight="1" x14ac:dyDescent="0.25">
      <c r="A44" s="86">
        <v>41</v>
      </c>
      <c r="B44" s="14" t="s">
        <v>255</v>
      </c>
      <c r="C44" s="17" t="s">
        <v>21</v>
      </c>
      <c r="D44" s="84">
        <v>191</v>
      </c>
      <c r="E44" s="16"/>
      <c r="F44" s="38"/>
      <c r="G44" s="38">
        <f t="shared" si="0"/>
        <v>0</v>
      </c>
      <c r="H44" s="39">
        <f t="shared" si="1"/>
        <v>0</v>
      </c>
      <c r="I44" s="39">
        <f t="shared" si="2"/>
        <v>0</v>
      </c>
      <c r="J44" s="78"/>
      <c r="K44" s="79" t="s">
        <v>253</v>
      </c>
    </row>
    <row r="45" spans="1:11" ht="52.5" customHeight="1" x14ac:dyDescent="0.25">
      <c r="A45" s="86">
        <v>42</v>
      </c>
      <c r="B45" s="14" t="s">
        <v>256</v>
      </c>
      <c r="C45" s="17" t="s">
        <v>21</v>
      </c>
      <c r="D45" s="84">
        <v>60</v>
      </c>
      <c r="E45" s="16"/>
      <c r="F45" s="38"/>
      <c r="G45" s="38">
        <f t="shared" si="0"/>
        <v>0</v>
      </c>
      <c r="H45" s="39">
        <f t="shared" si="1"/>
        <v>0</v>
      </c>
      <c r="I45" s="39">
        <f t="shared" si="2"/>
        <v>0</v>
      </c>
      <c r="J45" s="78"/>
      <c r="K45" s="79" t="s">
        <v>253</v>
      </c>
    </row>
    <row r="46" spans="1:11" ht="65.25" customHeight="1" x14ac:dyDescent="0.25">
      <c r="A46" s="86">
        <v>43</v>
      </c>
      <c r="B46" s="14" t="s">
        <v>498</v>
      </c>
      <c r="C46" s="17" t="s">
        <v>21</v>
      </c>
      <c r="D46" s="84">
        <v>60</v>
      </c>
      <c r="E46" s="16"/>
      <c r="F46" s="38"/>
      <c r="G46" s="38">
        <f t="shared" si="0"/>
        <v>0</v>
      </c>
      <c r="H46" s="39">
        <f t="shared" si="1"/>
        <v>0</v>
      </c>
      <c r="I46" s="39">
        <f t="shared" si="2"/>
        <v>0</v>
      </c>
      <c r="J46" s="78"/>
      <c r="K46" s="79" t="s">
        <v>253</v>
      </c>
    </row>
    <row r="47" spans="1:11" ht="16.5" customHeight="1" x14ac:dyDescent="0.25">
      <c r="A47" s="86">
        <v>44</v>
      </c>
      <c r="B47" s="14" t="s">
        <v>257</v>
      </c>
      <c r="C47" s="17" t="s">
        <v>16</v>
      </c>
      <c r="D47" s="84">
        <v>42</v>
      </c>
      <c r="E47" s="17" t="s">
        <v>258</v>
      </c>
      <c r="F47" s="38"/>
      <c r="G47" s="38">
        <f t="shared" si="0"/>
        <v>0</v>
      </c>
      <c r="H47" s="39">
        <f t="shared" si="1"/>
        <v>0</v>
      </c>
      <c r="I47" s="39">
        <f t="shared" si="2"/>
        <v>0</v>
      </c>
      <c r="J47" s="78"/>
      <c r="K47" s="79" t="s">
        <v>259</v>
      </c>
    </row>
    <row r="48" spans="1:11" ht="16.5" customHeight="1" x14ac:dyDescent="0.25">
      <c r="A48" s="86">
        <v>45</v>
      </c>
      <c r="B48" s="14" t="s">
        <v>260</v>
      </c>
      <c r="C48" s="17" t="s">
        <v>21</v>
      </c>
      <c r="D48" s="84">
        <v>249</v>
      </c>
      <c r="E48" s="16"/>
      <c r="F48" s="38"/>
      <c r="G48" s="38">
        <f t="shared" si="0"/>
        <v>0</v>
      </c>
      <c r="H48" s="39">
        <f t="shared" si="1"/>
        <v>0</v>
      </c>
      <c r="I48" s="39">
        <f t="shared" si="2"/>
        <v>0</v>
      </c>
      <c r="J48" s="78"/>
      <c r="K48" s="80"/>
    </row>
    <row r="49" spans="1:11" ht="16.5" customHeight="1" x14ac:dyDescent="0.25">
      <c r="A49" s="86">
        <v>46</v>
      </c>
      <c r="B49" s="14" t="s">
        <v>261</v>
      </c>
      <c r="C49" s="17" t="s">
        <v>21</v>
      </c>
      <c r="D49" s="84">
        <v>249</v>
      </c>
      <c r="E49" s="16"/>
      <c r="F49" s="38"/>
      <c r="G49" s="38">
        <f t="shared" si="0"/>
        <v>0</v>
      </c>
      <c r="H49" s="39">
        <f t="shared" si="1"/>
        <v>0</v>
      </c>
      <c r="I49" s="39">
        <f t="shared" si="2"/>
        <v>0</v>
      </c>
      <c r="J49" s="78"/>
      <c r="K49" s="80"/>
    </row>
    <row r="50" spans="1:11" ht="16.5" customHeight="1" x14ac:dyDescent="0.25">
      <c r="A50" s="86">
        <v>47</v>
      </c>
      <c r="B50" s="14" t="s">
        <v>262</v>
      </c>
      <c r="C50" s="17" t="s">
        <v>21</v>
      </c>
      <c r="D50" s="84">
        <v>83</v>
      </c>
      <c r="E50" s="16"/>
      <c r="F50" s="38"/>
      <c r="G50" s="38">
        <f t="shared" si="0"/>
        <v>0</v>
      </c>
      <c r="H50" s="39">
        <f t="shared" si="1"/>
        <v>0</v>
      </c>
      <c r="I50" s="39">
        <f t="shared" si="2"/>
        <v>0</v>
      </c>
      <c r="J50" s="78"/>
      <c r="K50" s="80"/>
    </row>
    <row r="51" spans="1:11" ht="16.5" customHeight="1" x14ac:dyDescent="0.25">
      <c r="A51" s="86">
        <v>48</v>
      </c>
      <c r="B51" s="14" t="s">
        <v>263</v>
      </c>
      <c r="C51" s="17" t="s">
        <v>21</v>
      </c>
      <c r="D51" s="84">
        <v>266</v>
      </c>
      <c r="E51" s="16"/>
      <c r="F51" s="38"/>
      <c r="G51" s="38">
        <f t="shared" si="0"/>
        <v>0</v>
      </c>
      <c r="H51" s="39">
        <f t="shared" si="1"/>
        <v>0</v>
      </c>
      <c r="I51" s="39">
        <f t="shared" si="2"/>
        <v>0</v>
      </c>
      <c r="J51" s="78"/>
      <c r="K51" s="80"/>
    </row>
    <row r="52" spans="1:11" ht="16.5" customHeight="1" x14ac:dyDescent="0.25">
      <c r="A52" s="86">
        <v>49</v>
      </c>
      <c r="B52" s="14" t="s">
        <v>264</v>
      </c>
      <c r="C52" s="17" t="s">
        <v>21</v>
      </c>
      <c r="D52" s="84">
        <v>166</v>
      </c>
      <c r="E52" s="16"/>
      <c r="F52" s="38"/>
      <c r="G52" s="38">
        <f t="shared" si="0"/>
        <v>0</v>
      </c>
      <c r="H52" s="39">
        <f t="shared" si="1"/>
        <v>0</v>
      </c>
      <c r="I52" s="39">
        <f t="shared" si="2"/>
        <v>0</v>
      </c>
      <c r="J52" s="78"/>
      <c r="K52" s="80"/>
    </row>
    <row r="53" spans="1:11" ht="41.25" customHeight="1" x14ac:dyDescent="0.25">
      <c r="A53" s="86">
        <v>50</v>
      </c>
      <c r="B53" s="14" t="s">
        <v>265</v>
      </c>
      <c r="C53" s="17" t="s">
        <v>21</v>
      </c>
      <c r="D53" s="84">
        <v>9</v>
      </c>
      <c r="E53" s="16"/>
      <c r="F53" s="38"/>
      <c r="G53" s="38">
        <f t="shared" si="0"/>
        <v>0</v>
      </c>
      <c r="H53" s="39">
        <f t="shared" si="1"/>
        <v>0</v>
      </c>
      <c r="I53" s="39">
        <f t="shared" si="2"/>
        <v>0</v>
      </c>
      <c r="J53" s="78"/>
      <c r="K53" s="79" t="s">
        <v>266</v>
      </c>
    </row>
    <row r="54" spans="1:11" ht="41.25" customHeight="1" x14ac:dyDescent="0.25">
      <c r="A54" s="86">
        <v>51</v>
      </c>
      <c r="B54" s="14" t="s">
        <v>267</v>
      </c>
      <c r="C54" s="17" t="s">
        <v>21</v>
      </c>
      <c r="D54" s="84">
        <v>9</v>
      </c>
      <c r="E54" s="16"/>
      <c r="F54" s="38"/>
      <c r="G54" s="38">
        <f t="shared" si="0"/>
        <v>0</v>
      </c>
      <c r="H54" s="39">
        <f t="shared" si="1"/>
        <v>0</v>
      </c>
      <c r="I54" s="39">
        <f t="shared" si="2"/>
        <v>0</v>
      </c>
      <c r="J54" s="78"/>
      <c r="K54" s="79" t="s">
        <v>266</v>
      </c>
    </row>
    <row r="55" spans="1:11" ht="41.25" customHeight="1" x14ac:dyDescent="0.25">
      <c r="A55" s="86">
        <v>52</v>
      </c>
      <c r="B55" s="14" t="s">
        <v>268</v>
      </c>
      <c r="C55" s="17" t="s">
        <v>21</v>
      </c>
      <c r="D55" s="84">
        <v>9</v>
      </c>
      <c r="E55" s="16"/>
      <c r="F55" s="38"/>
      <c r="G55" s="38">
        <f t="shared" si="0"/>
        <v>0</v>
      </c>
      <c r="H55" s="39">
        <f t="shared" si="1"/>
        <v>0</v>
      </c>
      <c r="I55" s="39">
        <f t="shared" si="2"/>
        <v>0</v>
      </c>
      <c r="J55" s="78"/>
      <c r="K55" s="79" t="s">
        <v>266</v>
      </c>
    </row>
    <row r="56" spans="1:11" ht="16.5" customHeight="1" x14ac:dyDescent="0.25">
      <c r="A56" s="86">
        <v>53</v>
      </c>
      <c r="B56" s="14" t="s">
        <v>269</v>
      </c>
      <c r="C56" s="17" t="s">
        <v>16</v>
      </c>
      <c r="D56" s="84">
        <v>15</v>
      </c>
      <c r="E56" s="16">
        <v>100</v>
      </c>
      <c r="F56" s="38"/>
      <c r="G56" s="38">
        <f t="shared" si="0"/>
        <v>0</v>
      </c>
      <c r="H56" s="39">
        <f t="shared" si="1"/>
        <v>0</v>
      </c>
      <c r="I56" s="39">
        <f t="shared" si="2"/>
        <v>0</v>
      </c>
      <c r="J56" s="78"/>
      <c r="K56" s="80"/>
    </row>
    <row r="57" spans="1:11" ht="16.5" customHeight="1" x14ac:dyDescent="0.25">
      <c r="A57" s="86">
        <v>54</v>
      </c>
      <c r="B57" s="14" t="s">
        <v>270</v>
      </c>
      <c r="C57" s="17" t="s">
        <v>21</v>
      </c>
      <c r="D57" s="84">
        <v>7</v>
      </c>
      <c r="E57" s="16"/>
      <c r="F57" s="38"/>
      <c r="G57" s="38">
        <f t="shared" si="0"/>
        <v>0</v>
      </c>
      <c r="H57" s="39">
        <f t="shared" si="1"/>
        <v>0</v>
      </c>
      <c r="I57" s="39">
        <f t="shared" si="2"/>
        <v>0</v>
      </c>
      <c r="J57" s="78"/>
      <c r="K57" s="80"/>
    </row>
    <row r="58" spans="1:11" ht="66" customHeight="1" x14ac:dyDescent="0.25">
      <c r="A58" s="86">
        <v>55</v>
      </c>
      <c r="B58" s="14" t="s">
        <v>271</v>
      </c>
      <c r="C58" s="17" t="s">
        <v>21</v>
      </c>
      <c r="D58" s="84">
        <v>25</v>
      </c>
      <c r="E58" s="16"/>
      <c r="F58" s="38"/>
      <c r="G58" s="38">
        <f t="shared" si="0"/>
        <v>0</v>
      </c>
      <c r="H58" s="39">
        <f t="shared" si="1"/>
        <v>0</v>
      </c>
      <c r="I58" s="39">
        <f t="shared" si="2"/>
        <v>0</v>
      </c>
      <c r="J58" s="78"/>
      <c r="K58" s="79" t="s">
        <v>272</v>
      </c>
    </row>
    <row r="59" spans="1:11" ht="66" customHeight="1" x14ac:dyDescent="0.25">
      <c r="A59" s="86">
        <v>56</v>
      </c>
      <c r="B59" s="14" t="s">
        <v>273</v>
      </c>
      <c r="C59" s="17" t="s">
        <v>21</v>
      </c>
      <c r="D59" s="84">
        <v>125</v>
      </c>
      <c r="E59" s="16"/>
      <c r="F59" s="38"/>
      <c r="G59" s="38">
        <f t="shared" si="0"/>
        <v>0</v>
      </c>
      <c r="H59" s="39">
        <f t="shared" si="1"/>
        <v>0</v>
      </c>
      <c r="I59" s="39">
        <f t="shared" si="2"/>
        <v>0</v>
      </c>
      <c r="J59" s="78"/>
      <c r="K59" s="79" t="s">
        <v>272</v>
      </c>
    </row>
    <row r="60" spans="1:11" ht="66" customHeight="1" x14ac:dyDescent="0.25">
      <c r="A60" s="86"/>
      <c r="B60" s="14" t="s">
        <v>274</v>
      </c>
      <c r="C60" s="17" t="s">
        <v>21</v>
      </c>
      <c r="D60" s="84">
        <v>1660</v>
      </c>
      <c r="E60" s="16"/>
      <c r="F60" s="38"/>
      <c r="G60" s="38">
        <f t="shared" si="0"/>
        <v>0</v>
      </c>
      <c r="H60" s="39">
        <f t="shared" si="1"/>
        <v>0</v>
      </c>
      <c r="I60" s="39">
        <f t="shared" si="2"/>
        <v>0</v>
      </c>
      <c r="J60" s="60"/>
      <c r="K60" s="81"/>
    </row>
    <row r="61" spans="1:11" ht="16.5" customHeight="1" x14ac:dyDescent="0.25">
      <c r="A61" s="86">
        <v>57</v>
      </c>
      <c r="B61" s="14" t="s">
        <v>275</v>
      </c>
      <c r="C61" s="17" t="s">
        <v>21</v>
      </c>
      <c r="D61" s="84">
        <v>830</v>
      </c>
      <c r="E61" s="16"/>
      <c r="F61" s="38"/>
      <c r="G61" s="38">
        <f t="shared" si="0"/>
        <v>0</v>
      </c>
      <c r="H61" s="39">
        <f t="shared" si="1"/>
        <v>0</v>
      </c>
      <c r="I61" s="39">
        <f t="shared" si="2"/>
        <v>0</v>
      </c>
      <c r="J61" s="78"/>
      <c r="K61" s="80"/>
    </row>
    <row r="62" spans="1:11" ht="16.5" customHeight="1" x14ac:dyDescent="0.25">
      <c r="A62" s="86">
        <v>58</v>
      </c>
      <c r="B62" s="14" t="s">
        <v>276</v>
      </c>
      <c r="C62" s="17" t="s">
        <v>21</v>
      </c>
      <c r="D62" s="84">
        <v>498</v>
      </c>
      <c r="E62" s="16"/>
      <c r="F62" s="38"/>
      <c r="G62" s="38">
        <f t="shared" si="0"/>
        <v>0</v>
      </c>
      <c r="H62" s="39">
        <f t="shared" si="1"/>
        <v>0</v>
      </c>
      <c r="I62" s="39">
        <f t="shared" si="2"/>
        <v>0</v>
      </c>
      <c r="J62" s="78"/>
      <c r="K62" s="80"/>
    </row>
    <row r="63" spans="1:11" ht="16.5" customHeight="1" x14ac:dyDescent="0.25">
      <c r="A63" s="86">
        <v>59</v>
      </c>
      <c r="B63" s="14" t="s">
        <v>277</v>
      </c>
      <c r="C63" s="17" t="s">
        <v>21</v>
      </c>
      <c r="D63" s="84">
        <v>83</v>
      </c>
      <c r="E63" s="16"/>
      <c r="F63" s="38"/>
      <c r="G63" s="38">
        <f t="shared" si="0"/>
        <v>0</v>
      </c>
      <c r="H63" s="39">
        <f t="shared" si="1"/>
        <v>0</v>
      </c>
      <c r="I63" s="39">
        <f t="shared" si="2"/>
        <v>0</v>
      </c>
      <c r="J63" s="78"/>
      <c r="K63" s="80"/>
    </row>
    <row r="64" spans="1:11" ht="33" customHeight="1" x14ac:dyDescent="0.25">
      <c r="A64" s="86">
        <v>60</v>
      </c>
      <c r="B64" s="14" t="s">
        <v>278</v>
      </c>
      <c r="C64" s="17" t="s">
        <v>21</v>
      </c>
      <c r="D64" s="84">
        <v>100</v>
      </c>
      <c r="E64" s="16"/>
      <c r="F64" s="38"/>
      <c r="G64" s="38">
        <f t="shared" si="0"/>
        <v>0</v>
      </c>
      <c r="H64" s="39">
        <f t="shared" si="1"/>
        <v>0</v>
      </c>
      <c r="I64" s="39">
        <f t="shared" si="2"/>
        <v>0</v>
      </c>
      <c r="J64" s="78"/>
      <c r="K64" s="80"/>
    </row>
    <row r="65" spans="1:11" ht="33" customHeight="1" x14ac:dyDescent="0.25">
      <c r="A65" s="86">
        <v>61</v>
      </c>
      <c r="B65" s="14" t="s">
        <v>279</v>
      </c>
      <c r="C65" s="17" t="s">
        <v>21</v>
      </c>
      <c r="D65" s="84">
        <v>100</v>
      </c>
      <c r="E65" s="16"/>
      <c r="F65" s="38"/>
      <c r="G65" s="38">
        <f t="shared" si="0"/>
        <v>0</v>
      </c>
      <c r="H65" s="39">
        <f t="shared" si="1"/>
        <v>0</v>
      </c>
      <c r="I65" s="39">
        <f t="shared" si="2"/>
        <v>0</v>
      </c>
      <c r="J65" s="78"/>
      <c r="K65" s="80"/>
    </row>
    <row r="66" spans="1:11" ht="33" customHeight="1" x14ac:dyDescent="0.25">
      <c r="A66" s="86">
        <v>62</v>
      </c>
      <c r="B66" s="14" t="s">
        <v>280</v>
      </c>
      <c r="C66" s="17" t="s">
        <v>21</v>
      </c>
      <c r="D66" s="84">
        <v>1328</v>
      </c>
      <c r="E66" s="16"/>
      <c r="F66" s="38"/>
      <c r="G66" s="38">
        <f t="shared" si="0"/>
        <v>0</v>
      </c>
      <c r="H66" s="39">
        <f t="shared" si="1"/>
        <v>0</v>
      </c>
      <c r="I66" s="39">
        <f t="shared" si="2"/>
        <v>0</v>
      </c>
      <c r="J66" s="78"/>
      <c r="K66" s="80"/>
    </row>
    <row r="67" spans="1:11" ht="33" customHeight="1" x14ac:dyDescent="0.25">
      <c r="A67" s="86">
        <v>63</v>
      </c>
      <c r="B67" s="14" t="s">
        <v>281</v>
      </c>
      <c r="C67" s="17" t="s">
        <v>21</v>
      </c>
      <c r="D67" s="84">
        <v>1328</v>
      </c>
      <c r="E67" s="16"/>
      <c r="F67" s="38"/>
      <c r="G67" s="38">
        <f t="shared" si="0"/>
        <v>0</v>
      </c>
      <c r="H67" s="39">
        <f t="shared" si="1"/>
        <v>0</v>
      </c>
      <c r="I67" s="39">
        <f t="shared" si="2"/>
        <v>0</v>
      </c>
      <c r="J67" s="78"/>
      <c r="K67" s="80"/>
    </row>
    <row r="68" spans="1:11" ht="33" customHeight="1" x14ac:dyDescent="0.25">
      <c r="A68" s="86">
        <v>64</v>
      </c>
      <c r="B68" s="14" t="s">
        <v>282</v>
      </c>
      <c r="C68" s="17" t="s">
        <v>21</v>
      </c>
      <c r="D68" s="84">
        <v>1162</v>
      </c>
      <c r="E68" s="16"/>
      <c r="F68" s="38"/>
      <c r="G68" s="38">
        <f t="shared" si="0"/>
        <v>0</v>
      </c>
      <c r="H68" s="39">
        <f t="shared" si="1"/>
        <v>0</v>
      </c>
      <c r="I68" s="39">
        <f t="shared" si="2"/>
        <v>0</v>
      </c>
      <c r="J68" s="78"/>
      <c r="K68" s="80"/>
    </row>
    <row r="69" spans="1:11" ht="16.5" customHeight="1" x14ac:dyDescent="0.25">
      <c r="A69" s="86">
        <v>65</v>
      </c>
      <c r="B69" s="14" t="s">
        <v>283</v>
      </c>
      <c r="C69" s="17" t="s">
        <v>21</v>
      </c>
      <c r="D69" s="84">
        <v>9</v>
      </c>
      <c r="E69" s="16"/>
      <c r="F69" s="38"/>
      <c r="G69" s="38">
        <f t="shared" ref="G69:G125" si="3">F69*J69+F69</f>
        <v>0</v>
      </c>
      <c r="H69" s="39">
        <f t="shared" ref="H69:H125" si="4">D69*F69</f>
        <v>0</v>
      </c>
      <c r="I69" s="39">
        <f t="shared" ref="I69:I125" si="5">H69*J69+H69</f>
        <v>0</v>
      </c>
      <c r="J69" s="78"/>
      <c r="K69" s="80"/>
    </row>
    <row r="70" spans="1:11" ht="16.5" customHeight="1" x14ac:dyDescent="0.25">
      <c r="A70" s="86"/>
      <c r="B70" s="14" t="s">
        <v>284</v>
      </c>
      <c r="C70" s="17" t="s">
        <v>285</v>
      </c>
      <c r="D70" s="84">
        <v>42</v>
      </c>
      <c r="E70" s="16"/>
      <c r="F70" s="38"/>
      <c r="G70" s="38">
        <f t="shared" si="3"/>
        <v>0</v>
      </c>
      <c r="H70" s="39">
        <f t="shared" si="4"/>
        <v>0</v>
      </c>
      <c r="I70" s="39">
        <f t="shared" si="5"/>
        <v>0</v>
      </c>
      <c r="J70" s="60"/>
      <c r="K70" s="58"/>
    </row>
    <row r="71" spans="1:11" ht="16.5" customHeight="1" x14ac:dyDescent="0.25">
      <c r="A71" s="86">
        <v>66</v>
      </c>
      <c r="B71" s="14" t="s">
        <v>286</v>
      </c>
      <c r="C71" s="17" t="s">
        <v>285</v>
      </c>
      <c r="D71" s="84">
        <v>498</v>
      </c>
      <c r="E71" s="16"/>
      <c r="F71" s="38"/>
      <c r="G71" s="38">
        <f t="shared" si="3"/>
        <v>0</v>
      </c>
      <c r="H71" s="39">
        <f t="shared" si="4"/>
        <v>0</v>
      </c>
      <c r="I71" s="39">
        <f t="shared" si="5"/>
        <v>0</v>
      </c>
      <c r="J71" s="78"/>
      <c r="K71" s="80"/>
    </row>
    <row r="72" spans="1:11" ht="16.5" customHeight="1" x14ac:dyDescent="0.25">
      <c r="A72" s="86">
        <v>67</v>
      </c>
      <c r="B72" s="14" t="s">
        <v>287</v>
      </c>
      <c r="C72" s="17" t="s">
        <v>285</v>
      </c>
      <c r="D72" s="84">
        <v>498</v>
      </c>
      <c r="E72" s="16"/>
      <c r="F72" s="38"/>
      <c r="G72" s="38">
        <f t="shared" si="3"/>
        <v>0</v>
      </c>
      <c r="H72" s="39">
        <f t="shared" si="4"/>
        <v>0</v>
      </c>
      <c r="I72" s="39">
        <f t="shared" si="5"/>
        <v>0</v>
      </c>
      <c r="J72" s="78"/>
      <c r="K72" s="80"/>
    </row>
    <row r="73" spans="1:11" ht="16.5" customHeight="1" x14ac:dyDescent="0.25">
      <c r="A73" s="86">
        <v>68</v>
      </c>
      <c r="B73" s="14" t="s">
        <v>288</v>
      </c>
      <c r="C73" s="17" t="s">
        <v>285</v>
      </c>
      <c r="D73" s="84">
        <v>332</v>
      </c>
      <c r="E73" s="16"/>
      <c r="F73" s="38"/>
      <c r="G73" s="38">
        <f t="shared" si="3"/>
        <v>0</v>
      </c>
      <c r="H73" s="39">
        <f t="shared" si="4"/>
        <v>0</v>
      </c>
      <c r="I73" s="39">
        <f t="shared" si="5"/>
        <v>0</v>
      </c>
      <c r="J73" s="78"/>
      <c r="K73" s="80"/>
    </row>
    <row r="74" spans="1:11" ht="16.5" customHeight="1" x14ac:dyDescent="0.25">
      <c r="A74" s="86">
        <v>69</v>
      </c>
      <c r="B74" s="14" t="s">
        <v>289</v>
      </c>
      <c r="C74" s="17" t="s">
        <v>16</v>
      </c>
      <c r="D74" s="84">
        <v>125</v>
      </c>
      <c r="E74" s="16">
        <v>100</v>
      </c>
      <c r="F74" s="38"/>
      <c r="G74" s="38">
        <f t="shared" si="3"/>
        <v>0</v>
      </c>
      <c r="H74" s="39">
        <f t="shared" si="4"/>
        <v>0</v>
      </c>
      <c r="I74" s="39">
        <f t="shared" si="5"/>
        <v>0</v>
      </c>
      <c r="J74" s="78"/>
      <c r="K74" s="80"/>
    </row>
    <row r="75" spans="1:11" ht="16.5" customHeight="1" x14ac:dyDescent="0.25">
      <c r="A75" s="86">
        <v>70</v>
      </c>
      <c r="B75" s="14" t="s">
        <v>290</v>
      </c>
      <c r="C75" s="17" t="s">
        <v>16</v>
      </c>
      <c r="D75" s="84">
        <v>166</v>
      </c>
      <c r="E75" s="16">
        <v>100</v>
      </c>
      <c r="F75" s="38"/>
      <c r="G75" s="38">
        <f t="shared" si="3"/>
        <v>0</v>
      </c>
      <c r="H75" s="39">
        <f t="shared" si="4"/>
        <v>0</v>
      </c>
      <c r="I75" s="39">
        <f t="shared" si="5"/>
        <v>0</v>
      </c>
      <c r="J75" s="78"/>
      <c r="K75" s="80"/>
    </row>
    <row r="76" spans="1:11" ht="16.5" customHeight="1" x14ac:dyDescent="0.25">
      <c r="A76" s="86">
        <v>71</v>
      </c>
      <c r="B76" s="14" t="s">
        <v>291</v>
      </c>
      <c r="C76" s="17" t="s">
        <v>16</v>
      </c>
      <c r="D76" s="84">
        <v>42</v>
      </c>
      <c r="E76" s="16">
        <v>100</v>
      </c>
      <c r="F76" s="38"/>
      <c r="G76" s="38">
        <f t="shared" si="3"/>
        <v>0</v>
      </c>
      <c r="H76" s="39">
        <f t="shared" si="4"/>
        <v>0</v>
      </c>
      <c r="I76" s="39">
        <f t="shared" si="5"/>
        <v>0</v>
      </c>
      <c r="J76" s="78"/>
      <c r="K76" s="80"/>
    </row>
    <row r="77" spans="1:11" ht="16.5" customHeight="1" x14ac:dyDescent="0.25">
      <c r="A77" s="86"/>
      <c r="B77" s="14" t="s">
        <v>292</v>
      </c>
      <c r="C77" s="17" t="s">
        <v>21</v>
      </c>
      <c r="D77" s="84">
        <v>9</v>
      </c>
      <c r="E77" s="16"/>
      <c r="F77" s="38"/>
      <c r="G77" s="38">
        <f t="shared" si="3"/>
        <v>0</v>
      </c>
      <c r="H77" s="39">
        <f t="shared" si="4"/>
        <v>0</v>
      </c>
      <c r="I77" s="39">
        <f t="shared" si="5"/>
        <v>0</v>
      </c>
      <c r="J77" s="60"/>
      <c r="K77" s="58"/>
    </row>
    <row r="78" spans="1:11" ht="16.5" customHeight="1" x14ac:dyDescent="0.25">
      <c r="A78" s="86"/>
      <c r="B78" s="14" t="s">
        <v>293</v>
      </c>
      <c r="C78" s="17" t="s">
        <v>21</v>
      </c>
      <c r="D78" s="84">
        <v>9</v>
      </c>
      <c r="E78" s="16"/>
      <c r="F78" s="38"/>
      <c r="G78" s="38">
        <f t="shared" si="3"/>
        <v>0</v>
      </c>
      <c r="H78" s="39">
        <f t="shared" si="4"/>
        <v>0</v>
      </c>
      <c r="I78" s="39">
        <f t="shared" si="5"/>
        <v>0</v>
      </c>
      <c r="J78" s="60"/>
      <c r="K78" s="58"/>
    </row>
    <row r="79" spans="1:11" ht="16.5" customHeight="1" x14ac:dyDescent="0.25">
      <c r="A79" s="86">
        <v>72</v>
      </c>
      <c r="B79" s="14" t="s">
        <v>294</v>
      </c>
      <c r="C79" s="17" t="s">
        <v>21</v>
      </c>
      <c r="D79" s="84">
        <v>67</v>
      </c>
      <c r="E79" s="16"/>
      <c r="F79" s="38"/>
      <c r="G79" s="38">
        <f t="shared" si="3"/>
        <v>0</v>
      </c>
      <c r="H79" s="39">
        <f t="shared" si="4"/>
        <v>0</v>
      </c>
      <c r="I79" s="39">
        <f t="shared" si="5"/>
        <v>0</v>
      </c>
      <c r="J79" s="78"/>
      <c r="K79" s="80"/>
    </row>
    <row r="80" spans="1:11" ht="16.5" customHeight="1" x14ac:dyDescent="0.25">
      <c r="A80" s="86">
        <v>73</v>
      </c>
      <c r="B80" s="14" t="s">
        <v>295</v>
      </c>
      <c r="C80" s="17" t="s">
        <v>21</v>
      </c>
      <c r="D80" s="84">
        <v>67</v>
      </c>
      <c r="E80" s="16"/>
      <c r="F80" s="38"/>
      <c r="G80" s="38">
        <f t="shared" si="3"/>
        <v>0</v>
      </c>
      <c r="H80" s="39">
        <f t="shared" si="4"/>
        <v>0</v>
      </c>
      <c r="I80" s="39">
        <f t="shared" si="5"/>
        <v>0</v>
      </c>
      <c r="J80" s="78"/>
      <c r="K80" s="80"/>
    </row>
    <row r="81" spans="1:11" ht="16.5" customHeight="1" x14ac:dyDescent="0.25">
      <c r="A81" s="86">
        <v>74</v>
      </c>
      <c r="B81" s="14" t="s">
        <v>296</v>
      </c>
      <c r="C81" s="17" t="s">
        <v>21</v>
      </c>
      <c r="D81" s="84">
        <v>50</v>
      </c>
      <c r="E81" s="16"/>
      <c r="F81" s="38"/>
      <c r="G81" s="38">
        <f t="shared" si="3"/>
        <v>0</v>
      </c>
      <c r="H81" s="39">
        <f t="shared" si="4"/>
        <v>0</v>
      </c>
      <c r="I81" s="39">
        <f t="shared" si="5"/>
        <v>0</v>
      </c>
      <c r="J81" s="78"/>
      <c r="K81" s="80"/>
    </row>
    <row r="82" spans="1:11" ht="16.5" customHeight="1" x14ac:dyDescent="0.25">
      <c r="A82" s="86">
        <v>75</v>
      </c>
      <c r="B82" s="14" t="s">
        <v>297</v>
      </c>
      <c r="C82" s="17" t="s">
        <v>21</v>
      </c>
      <c r="D82" s="84">
        <v>50</v>
      </c>
      <c r="E82" s="16"/>
      <c r="F82" s="38"/>
      <c r="G82" s="38">
        <f t="shared" si="3"/>
        <v>0</v>
      </c>
      <c r="H82" s="39">
        <f t="shared" si="4"/>
        <v>0</v>
      </c>
      <c r="I82" s="39">
        <f t="shared" si="5"/>
        <v>0</v>
      </c>
      <c r="J82" s="78"/>
      <c r="K82" s="80"/>
    </row>
    <row r="83" spans="1:11" ht="16.5" customHeight="1" x14ac:dyDescent="0.25">
      <c r="A83" s="86">
        <v>76</v>
      </c>
      <c r="B83" s="14" t="s">
        <v>298</v>
      </c>
      <c r="C83" s="17" t="s">
        <v>21</v>
      </c>
      <c r="D83" s="84">
        <v>83</v>
      </c>
      <c r="E83" s="16"/>
      <c r="F83" s="38"/>
      <c r="G83" s="38">
        <f t="shared" si="3"/>
        <v>0</v>
      </c>
      <c r="H83" s="39">
        <f t="shared" si="4"/>
        <v>0</v>
      </c>
      <c r="I83" s="39">
        <f t="shared" si="5"/>
        <v>0</v>
      </c>
      <c r="J83" s="78"/>
      <c r="K83" s="80"/>
    </row>
    <row r="84" spans="1:11" ht="16.5" customHeight="1" x14ac:dyDescent="0.25">
      <c r="A84" s="86">
        <v>77</v>
      </c>
      <c r="B84" s="14" t="s">
        <v>299</v>
      </c>
      <c r="C84" s="17" t="s">
        <v>21</v>
      </c>
      <c r="D84" s="84">
        <v>83</v>
      </c>
      <c r="E84" s="16"/>
      <c r="F84" s="38"/>
      <c r="G84" s="38">
        <f t="shared" si="3"/>
        <v>0</v>
      </c>
      <c r="H84" s="39">
        <f t="shared" si="4"/>
        <v>0</v>
      </c>
      <c r="I84" s="39">
        <f t="shared" si="5"/>
        <v>0</v>
      </c>
      <c r="J84" s="78"/>
      <c r="K84" s="80"/>
    </row>
    <row r="85" spans="1:11" ht="16.5" customHeight="1" x14ac:dyDescent="0.25">
      <c r="A85" s="86">
        <v>78</v>
      </c>
      <c r="B85" s="14" t="s">
        <v>300</v>
      </c>
      <c r="C85" s="17" t="s">
        <v>21</v>
      </c>
      <c r="D85" s="84">
        <v>83</v>
      </c>
      <c r="E85" s="16"/>
      <c r="F85" s="38"/>
      <c r="G85" s="38">
        <f t="shared" si="3"/>
        <v>0</v>
      </c>
      <c r="H85" s="39">
        <f t="shared" si="4"/>
        <v>0</v>
      </c>
      <c r="I85" s="39">
        <f t="shared" si="5"/>
        <v>0</v>
      </c>
      <c r="J85" s="78"/>
      <c r="K85" s="80"/>
    </row>
    <row r="86" spans="1:11" ht="16.5" customHeight="1" x14ac:dyDescent="0.25">
      <c r="A86" s="86">
        <v>79</v>
      </c>
      <c r="B86" s="14" t="s">
        <v>301</v>
      </c>
      <c r="C86" s="17" t="s">
        <v>21</v>
      </c>
      <c r="D86" s="84">
        <v>83</v>
      </c>
      <c r="E86" s="16"/>
      <c r="F86" s="38"/>
      <c r="G86" s="38">
        <f t="shared" si="3"/>
        <v>0</v>
      </c>
      <c r="H86" s="39">
        <f t="shared" si="4"/>
        <v>0</v>
      </c>
      <c r="I86" s="39">
        <f t="shared" si="5"/>
        <v>0</v>
      </c>
      <c r="J86" s="78"/>
      <c r="K86" s="80"/>
    </row>
    <row r="87" spans="1:11" ht="16.5" customHeight="1" x14ac:dyDescent="0.25">
      <c r="A87" s="86">
        <v>80</v>
      </c>
      <c r="B87" s="14" t="s">
        <v>302</v>
      </c>
      <c r="C87" s="17" t="s">
        <v>21</v>
      </c>
      <c r="D87" s="84">
        <v>50</v>
      </c>
      <c r="E87" s="16"/>
      <c r="F87" s="38"/>
      <c r="G87" s="38">
        <f t="shared" si="3"/>
        <v>0</v>
      </c>
      <c r="H87" s="39">
        <f t="shared" si="4"/>
        <v>0</v>
      </c>
      <c r="I87" s="39">
        <f t="shared" si="5"/>
        <v>0</v>
      </c>
      <c r="J87" s="78"/>
      <c r="K87" s="80"/>
    </row>
    <row r="88" spans="1:11" ht="16.5" customHeight="1" x14ac:dyDescent="0.25">
      <c r="A88" s="86">
        <v>81</v>
      </c>
      <c r="B88" s="14" t="s">
        <v>303</v>
      </c>
      <c r="C88" s="17" t="s">
        <v>21</v>
      </c>
      <c r="D88" s="84">
        <v>50</v>
      </c>
      <c r="E88" s="16"/>
      <c r="F88" s="38"/>
      <c r="G88" s="38">
        <f t="shared" si="3"/>
        <v>0</v>
      </c>
      <c r="H88" s="39">
        <f t="shared" si="4"/>
        <v>0</v>
      </c>
      <c r="I88" s="39">
        <f t="shared" si="5"/>
        <v>0</v>
      </c>
      <c r="J88" s="78"/>
      <c r="K88" s="80"/>
    </row>
    <row r="89" spans="1:11" ht="16.5" customHeight="1" x14ac:dyDescent="0.25">
      <c r="A89" s="86">
        <v>82</v>
      </c>
      <c r="B89" s="14" t="s">
        <v>304</v>
      </c>
      <c r="C89" s="17" t="s">
        <v>21</v>
      </c>
      <c r="D89" s="84">
        <v>50</v>
      </c>
      <c r="E89" s="16"/>
      <c r="F89" s="38"/>
      <c r="G89" s="38">
        <f t="shared" si="3"/>
        <v>0</v>
      </c>
      <c r="H89" s="39">
        <f t="shared" si="4"/>
        <v>0</v>
      </c>
      <c r="I89" s="39">
        <f t="shared" si="5"/>
        <v>0</v>
      </c>
      <c r="J89" s="78"/>
      <c r="K89" s="80"/>
    </row>
    <row r="90" spans="1:11" ht="16.5" customHeight="1" x14ac:dyDescent="0.25">
      <c r="A90" s="86">
        <v>83</v>
      </c>
      <c r="B90" s="14" t="s">
        <v>305</v>
      </c>
      <c r="C90" s="17" t="s">
        <v>21</v>
      </c>
      <c r="D90" s="84">
        <v>50</v>
      </c>
      <c r="E90" s="16"/>
      <c r="F90" s="38"/>
      <c r="G90" s="38">
        <f t="shared" si="3"/>
        <v>0</v>
      </c>
      <c r="H90" s="39">
        <f t="shared" si="4"/>
        <v>0</v>
      </c>
      <c r="I90" s="39">
        <f t="shared" si="5"/>
        <v>0</v>
      </c>
      <c r="J90" s="78"/>
      <c r="K90" s="80"/>
    </row>
    <row r="91" spans="1:11" ht="16.5" customHeight="1" x14ac:dyDescent="0.25">
      <c r="A91" s="86"/>
      <c r="B91" s="14" t="s">
        <v>306</v>
      </c>
      <c r="C91" s="17" t="s">
        <v>21</v>
      </c>
      <c r="D91" s="84">
        <v>50</v>
      </c>
      <c r="E91" s="16"/>
      <c r="F91" s="38"/>
      <c r="G91" s="38">
        <f t="shared" si="3"/>
        <v>0</v>
      </c>
      <c r="H91" s="39">
        <f t="shared" si="4"/>
        <v>0</v>
      </c>
      <c r="I91" s="39">
        <f t="shared" si="5"/>
        <v>0</v>
      </c>
      <c r="J91" s="60"/>
      <c r="K91" s="58"/>
    </row>
    <row r="92" spans="1:11" ht="16.5" customHeight="1" x14ac:dyDescent="0.25">
      <c r="A92" s="86"/>
      <c r="B92" s="14" t="s">
        <v>307</v>
      </c>
      <c r="C92" s="17" t="s">
        <v>21</v>
      </c>
      <c r="D92" s="84">
        <v>34</v>
      </c>
      <c r="E92" s="16"/>
      <c r="F92" s="38"/>
      <c r="G92" s="38">
        <f t="shared" si="3"/>
        <v>0</v>
      </c>
      <c r="H92" s="39">
        <f t="shared" si="4"/>
        <v>0</v>
      </c>
      <c r="I92" s="39">
        <f t="shared" si="5"/>
        <v>0</v>
      </c>
      <c r="J92" s="60"/>
      <c r="K92" s="58"/>
    </row>
    <row r="93" spans="1:11" ht="33" customHeight="1" x14ac:dyDescent="0.25">
      <c r="A93" s="86">
        <v>84</v>
      </c>
      <c r="B93" s="14" t="s">
        <v>308</v>
      </c>
      <c r="C93" s="17" t="s">
        <v>21</v>
      </c>
      <c r="D93" s="84">
        <v>1079</v>
      </c>
      <c r="E93" s="16"/>
      <c r="F93" s="38"/>
      <c r="G93" s="38">
        <f t="shared" si="3"/>
        <v>0</v>
      </c>
      <c r="H93" s="39">
        <f t="shared" si="4"/>
        <v>0</v>
      </c>
      <c r="I93" s="39">
        <f t="shared" si="5"/>
        <v>0</v>
      </c>
      <c r="J93" s="78"/>
      <c r="K93" s="80"/>
    </row>
    <row r="94" spans="1:11" ht="33" customHeight="1" x14ac:dyDescent="0.25">
      <c r="A94" s="86">
        <v>85</v>
      </c>
      <c r="B94" s="56" t="s">
        <v>309</v>
      </c>
      <c r="C94" s="17" t="s">
        <v>21</v>
      </c>
      <c r="D94" s="84">
        <v>9</v>
      </c>
      <c r="E94" s="16"/>
      <c r="F94" s="38"/>
      <c r="G94" s="38">
        <f t="shared" si="3"/>
        <v>0</v>
      </c>
      <c r="H94" s="39">
        <f t="shared" si="4"/>
        <v>0</v>
      </c>
      <c r="I94" s="39">
        <f t="shared" si="5"/>
        <v>0</v>
      </c>
      <c r="J94" s="78"/>
      <c r="K94" s="80"/>
    </row>
    <row r="95" spans="1:11" ht="33" customHeight="1" x14ac:dyDescent="0.25">
      <c r="A95" s="86"/>
      <c r="B95" s="58" t="s">
        <v>310</v>
      </c>
      <c r="C95" s="16"/>
      <c r="D95" s="84">
        <v>249</v>
      </c>
      <c r="E95" s="16"/>
      <c r="F95" s="38"/>
      <c r="G95" s="38">
        <f t="shared" si="3"/>
        <v>0</v>
      </c>
      <c r="H95" s="39">
        <f t="shared" si="4"/>
        <v>0</v>
      </c>
      <c r="I95" s="39">
        <f t="shared" si="5"/>
        <v>0</v>
      </c>
      <c r="J95" s="60"/>
      <c r="K95" s="58" t="s">
        <v>481</v>
      </c>
    </row>
    <row r="96" spans="1:11" ht="16.5" customHeight="1" x14ac:dyDescent="0.25">
      <c r="A96" s="86">
        <v>86</v>
      </c>
      <c r="B96" s="56" t="s">
        <v>311</v>
      </c>
      <c r="C96" s="17" t="s">
        <v>16</v>
      </c>
      <c r="D96" s="84">
        <v>374</v>
      </c>
      <c r="E96" s="16">
        <v>100</v>
      </c>
      <c r="F96" s="38"/>
      <c r="G96" s="38">
        <f t="shared" si="3"/>
        <v>0</v>
      </c>
      <c r="H96" s="39">
        <f t="shared" si="4"/>
        <v>0</v>
      </c>
      <c r="I96" s="39">
        <f t="shared" si="5"/>
        <v>0</v>
      </c>
      <c r="J96" s="78"/>
      <c r="K96" s="80"/>
    </row>
    <row r="97" spans="1:14" ht="16.5" customHeight="1" x14ac:dyDescent="0.25">
      <c r="A97" s="86">
        <v>87</v>
      </c>
      <c r="B97" s="56" t="s">
        <v>312</v>
      </c>
      <c r="C97" s="17" t="s">
        <v>16</v>
      </c>
      <c r="D97" s="84">
        <v>83</v>
      </c>
      <c r="E97" s="16">
        <v>100</v>
      </c>
      <c r="F97" s="38"/>
      <c r="G97" s="38">
        <f t="shared" si="3"/>
        <v>0</v>
      </c>
      <c r="H97" s="39">
        <f t="shared" si="4"/>
        <v>0</v>
      </c>
      <c r="I97" s="39">
        <f t="shared" si="5"/>
        <v>0</v>
      </c>
      <c r="J97" s="78"/>
      <c r="K97" s="80"/>
    </row>
    <row r="98" spans="1:14" ht="16.5" customHeight="1" x14ac:dyDescent="0.25">
      <c r="A98" s="86">
        <v>88</v>
      </c>
      <c r="B98" s="56" t="s">
        <v>313</v>
      </c>
      <c r="C98" s="17" t="s">
        <v>16</v>
      </c>
      <c r="D98" s="84">
        <v>17</v>
      </c>
      <c r="E98" s="16">
        <v>100</v>
      </c>
      <c r="F98" s="38"/>
      <c r="G98" s="38">
        <f t="shared" si="3"/>
        <v>0</v>
      </c>
      <c r="H98" s="39">
        <f t="shared" si="4"/>
        <v>0</v>
      </c>
      <c r="I98" s="39">
        <f t="shared" si="5"/>
        <v>0</v>
      </c>
      <c r="J98" s="78"/>
      <c r="K98" s="80"/>
    </row>
    <row r="99" spans="1:14" ht="16.5" customHeight="1" x14ac:dyDescent="0.25">
      <c r="A99" s="86"/>
      <c r="B99" s="56" t="s">
        <v>314</v>
      </c>
      <c r="C99" s="17" t="s">
        <v>16</v>
      </c>
      <c r="D99" s="84">
        <v>17</v>
      </c>
      <c r="E99" s="16">
        <v>100</v>
      </c>
      <c r="F99" s="38"/>
      <c r="G99" s="38">
        <f t="shared" si="3"/>
        <v>0</v>
      </c>
      <c r="H99" s="39">
        <f t="shared" si="4"/>
        <v>0</v>
      </c>
      <c r="I99" s="39">
        <f t="shared" si="5"/>
        <v>0</v>
      </c>
      <c r="J99" s="60"/>
      <c r="K99" s="58"/>
    </row>
    <row r="100" spans="1:14" ht="92.25" customHeight="1" x14ac:dyDescent="0.25">
      <c r="A100" s="86">
        <v>89</v>
      </c>
      <c r="B100" s="57" t="s">
        <v>315</v>
      </c>
      <c r="C100" s="16" t="s">
        <v>16</v>
      </c>
      <c r="D100" s="84">
        <v>125</v>
      </c>
      <c r="E100" s="16"/>
      <c r="F100" s="38"/>
      <c r="G100" s="38">
        <f t="shared" si="3"/>
        <v>0</v>
      </c>
      <c r="H100" s="39">
        <f t="shared" si="4"/>
        <v>0</v>
      </c>
      <c r="I100" s="39">
        <f t="shared" si="5"/>
        <v>0</v>
      </c>
      <c r="J100" s="78"/>
      <c r="K100" s="57" t="s">
        <v>482</v>
      </c>
    </row>
    <row r="101" spans="1:14" ht="84" customHeight="1" x14ac:dyDescent="0.25">
      <c r="A101" s="86">
        <v>90</v>
      </c>
      <c r="B101" s="57" t="s">
        <v>316</v>
      </c>
      <c r="C101" s="16" t="s">
        <v>16</v>
      </c>
      <c r="D101" s="84">
        <v>17</v>
      </c>
      <c r="E101" s="16"/>
      <c r="F101" s="38"/>
      <c r="G101" s="38">
        <f t="shared" si="3"/>
        <v>0</v>
      </c>
      <c r="H101" s="39">
        <f t="shared" si="4"/>
        <v>0</v>
      </c>
      <c r="I101" s="39">
        <f t="shared" si="5"/>
        <v>0</v>
      </c>
      <c r="J101" s="78"/>
      <c r="K101" s="57" t="s">
        <v>483</v>
      </c>
    </row>
    <row r="102" spans="1:14" ht="16.5" customHeight="1" x14ac:dyDescent="0.25">
      <c r="A102" s="86">
        <v>91</v>
      </c>
      <c r="B102" s="14" t="s">
        <v>317</v>
      </c>
      <c r="C102" s="17" t="s">
        <v>21</v>
      </c>
      <c r="D102" s="84">
        <v>13</v>
      </c>
      <c r="E102" s="16"/>
      <c r="F102" s="38"/>
      <c r="G102" s="38">
        <f t="shared" si="3"/>
        <v>0</v>
      </c>
      <c r="H102" s="39">
        <f t="shared" si="4"/>
        <v>0</v>
      </c>
      <c r="I102" s="39">
        <f t="shared" si="5"/>
        <v>0</v>
      </c>
      <c r="J102" s="78"/>
      <c r="K102" s="79" t="s">
        <v>318</v>
      </c>
    </row>
    <row r="103" spans="1:14" ht="16.5" customHeight="1" x14ac:dyDescent="0.25">
      <c r="A103" s="86">
        <v>92</v>
      </c>
      <c r="B103" s="14" t="s">
        <v>319</v>
      </c>
      <c r="C103" s="17" t="s">
        <v>16</v>
      </c>
      <c r="D103" s="84">
        <v>13</v>
      </c>
      <c r="E103" s="17" t="s">
        <v>320</v>
      </c>
      <c r="F103" s="38"/>
      <c r="G103" s="38">
        <f t="shared" si="3"/>
        <v>0</v>
      </c>
      <c r="H103" s="39">
        <f t="shared" si="4"/>
        <v>0</v>
      </c>
      <c r="I103" s="39">
        <f t="shared" si="5"/>
        <v>0</v>
      </c>
      <c r="J103" s="78"/>
      <c r="K103" s="79"/>
    </row>
    <row r="104" spans="1:14" ht="16.5" customHeight="1" x14ac:dyDescent="0.25">
      <c r="A104" s="86">
        <v>93</v>
      </c>
      <c r="B104" s="14" t="s">
        <v>321</v>
      </c>
      <c r="C104" s="17" t="s">
        <v>16</v>
      </c>
      <c r="D104" s="84">
        <v>25</v>
      </c>
      <c r="E104" s="17" t="s">
        <v>322</v>
      </c>
      <c r="F104" s="38"/>
      <c r="G104" s="38">
        <f t="shared" si="3"/>
        <v>0</v>
      </c>
      <c r="H104" s="39">
        <f t="shared" si="4"/>
        <v>0</v>
      </c>
      <c r="I104" s="39">
        <f t="shared" si="5"/>
        <v>0</v>
      </c>
      <c r="J104" s="78"/>
      <c r="K104" s="57"/>
    </row>
    <row r="105" spans="1:14" ht="16.5" customHeight="1" x14ac:dyDescent="0.25">
      <c r="A105" s="86">
        <v>94</v>
      </c>
      <c r="B105" s="14" t="s">
        <v>323</v>
      </c>
      <c r="C105" s="17" t="s">
        <v>16</v>
      </c>
      <c r="D105" s="84">
        <v>59</v>
      </c>
      <c r="E105" s="17" t="s">
        <v>322</v>
      </c>
      <c r="F105" s="38"/>
      <c r="G105" s="38">
        <f t="shared" si="3"/>
        <v>0</v>
      </c>
      <c r="H105" s="39">
        <f t="shared" si="4"/>
        <v>0</v>
      </c>
      <c r="I105" s="39">
        <f t="shared" si="5"/>
        <v>0</v>
      </c>
      <c r="J105" s="78"/>
      <c r="K105" s="57"/>
    </row>
    <row r="106" spans="1:14" ht="16.5" customHeight="1" x14ac:dyDescent="0.25">
      <c r="A106" s="86">
        <v>95</v>
      </c>
      <c r="B106" s="14" t="s">
        <v>324</v>
      </c>
      <c r="C106" s="17" t="s">
        <v>16</v>
      </c>
      <c r="D106" s="84">
        <v>75</v>
      </c>
      <c r="E106" s="17" t="s">
        <v>322</v>
      </c>
      <c r="F106" s="38"/>
      <c r="G106" s="38">
        <f t="shared" si="3"/>
        <v>0</v>
      </c>
      <c r="H106" s="39">
        <f t="shared" si="4"/>
        <v>0</v>
      </c>
      <c r="I106" s="39">
        <f t="shared" si="5"/>
        <v>0</v>
      </c>
      <c r="J106" s="78"/>
      <c r="K106" s="57"/>
    </row>
    <row r="107" spans="1:14" ht="16.5" customHeight="1" x14ac:dyDescent="0.25">
      <c r="A107" s="86">
        <v>96</v>
      </c>
      <c r="B107" s="14" t="s">
        <v>325</v>
      </c>
      <c r="C107" s="17" t="s">
        <v>16</v>
      </c>
      <c r="D107" s="84">
        <v>75</v>
      </c>
      <c r="E107" s="17" t="s">
        <v>322</v>
      </c>
      <c r="F107" s="38"/>
      <c r="G107" s="38">
        <f t="shared" si="3"/>
        <v>0</v>
      </c>
      <c r="H107" s="39">
        <f t="shared" si="4"/>
        <v>0</v>
      </c>
      <c r="I107" s="39">
        <f t="shared" si="5"/>
        <v>0</v>
      </c>
      <c r="J107" s="78"/>
      <c r="K107" s="57"/>
    </row>
    <row r="108" spans="1:14" ht="16.5" customHeight="1" x14ac:dyDescent="0.25">
      <c r="A108" s="86">
        <v>97</v>
      </c>
      <c r="B108" s="14" t="s">
        <v>326</v>
      </c>
      <c r="C108" s="17" t="s">
        <v>16</v>
      </c>
      <c r="D108" s="84">
        <v>50</v>
      </c>
      <c r="E108" s="17" t="s">
        <v>327</v>
      </c>
      <c r="F108" s="38"/>
      <c r="G108" s="38">
        <f t="shared" si="3"/>
        <v>0</v>
      </c>
      <c r="H108" s="39">
        <f t="shared" si="4"/>
        <v>0</v>
      </c>
      <c r="I108" s="39">
        <f t="shared" si="5"/>
        <v>0</v>
      </c>
      <c r="J108" s="78"/>
      <c r="K108" s="57"/>
    </row>
    <row r="109" spans="1:14" ht="16.5" customHeight="1" x14ac:dyDescent="0.25">
      <c r="A109" s="86">
        <v>98</v>
      </c>
      <c r="B109" s="14" t="s">
        <v>328</v>
      </c>
      <c r="C109" s="17" t="s">
        <v>21</v>
      </c>
      <c r="D109" s="84">
        <v>21</v>
      </c>
      <c r="E109" s="16"/>
      <c r="F109" s="38"/>
      <c r="G109" s="38">
        <f t="shared" si="3"/>
        <v>0</v>
      </c>
      <c r="H109" s="39">
        <f t="shared" si="4"/>
        <v>0</v>
      </c>
      <c r="I109" s="39">
        <f t="shared" si="5"/>
        <v>0</v>
      </c>
      <c r="J109" s="78"/>
      <c r="K109" s="57"/>
    </row>
    <row r="110" spans="1:14" ht="16.5" customHeight="1" x14ac:dyDescent="0.25">
      <c r="A110" s="86">
        <v>99</v>
      </c>
      <c r="B110" s="14" t="s">
        <v>329</v>
      </c>
      <c r="C110" s="17" t="s">
        <v>21</v>
      </c>
      <c r="D110" s="84">
        <v>30</v>
      </c>
      <c r="E110" s="16"/>
      <c r="F110" s="38"/>
      <c r="G110" s="38">
        <f t="shared" si="3"/>
        <v>0</v>
      </c>
      <c r="H110" s="39">
        <f t="shared" si="4"/>
        <v>0</v>
      </c>
      <c r="I110" s="39">
        <f t="shared" si="5"/>
        <v>0</v>
      </c>
      <c r="J110" s="78"/>
      <c r="K110" s="57"/>
    </row>
    <row r="111" spans="1:14" ht="16.5" customHeight="1" x14ac:dyDescent="0.25">
      <c r="A111" s="86">
        <v>100</v>
      </c>
      <c r="B111" s="14" t="s">
        <v>330</v>
      </c>
      <c r="C111" s="17" t="s">
        <v>21</v>
      </c>
      <c r="D111" s="84">
        <v>67</v>
      </c>
      <c r="E111" s="16"/>
      <c r="F111" s="38"/>
      <c r="G111" s="38">
        <f t="shared" si="3"/>
        <v>0</v>
      </c>
      <c r="H111" s="39">
        <f t="shared" si="4"/>
        <v>0</v>
      </c>
      <c r="I111" s="39">
        <f t="shared" si="5"/>
        <v>0</v>
      </c>
      <c r="J111" s="78"/>
      <c r="K111" s="57"/>
      <c r="M111" s="28"/>
      <c r="N111" s="28"/>
    </row>
    <row r="112" spans="1:14" ht="16.5" customHeight="1" x14ac:dyDescent="0.25">
      <c r="A112" s="86">
        <v>101</v>
      </c>
      <c r="B112" s="14" t="s">
        <v>331</v>
      </c>
      <c r="C112" s="17" t="s">
        <v>21</v>
      </c>
      <c r="D112" s="84">
        <v>67</v>
      </c>
      <c r="E112" s="16"/>
      <c r="F112" s="38"/>
      <c r="G112" s="38">
        <f t="shared" si="3"/>
        <v>0</v>
      </c>
      <c r="H112" s="39">
        <f t="shared" si="4"/>
        <v>0</v>
      </c>
      <c r="I112" s="39">
        <f t="shared" si="5"/>
        <v>0</v>
      </c>
      <c r="J112" s="78"/>
      <c r="K112" s="57"/>
    </row>
    <row r="113" spans="1:11" ht="16.5" customHeight="1" x14ac:dyDescent="0.25">
      <c r="A113" s="86">
        <v>102</v>
      </c>
      <c r="B113" s="14" t="s">
        <v>332</v>
      </c>
      <c r="C113" s="17" t="s">
        <v>21</v>
      </c>
      <c r="D113" s="84">
        <v>83</v>
      </c>
      <c r="E113" s="16"/>
      <c r="F113" s="38"/>
      <c r="G113" s="38">
        <f t="shared" si="3"/>
        <v>0</v>
      </c>
      <c r="H113" s="39">
        <f t="shared" si="4"/>
        <v>0</v>
      </c>
      <c r="I113" s="39">
        <f t="shared" si="5"/>
        <v>0</v>
      </c>
      <c r="J113" s="78"/>
      <c r="K113" s="57"/>
    </row>
    <row r="114" spans="1:11" ht="16.5" customHeight="1" x14ac:dyDescent="0.25">
      <c r="A114" s="86">
        <v>103</v>
      </c>
      <c r="B114" s="14" t="s">
        <v>333</v>
      </c>
      <c r="C114" s="17" t="s">
        <v>21</v>
      </c>
      <c r="D114" s="84">
        <v>67</v>
      </c>
      <c r="E114" s="16"/>
      <c r="F114" s="38"/>
      <c r="G114" s="38">
        <f t="shared" si="3"/>
        <v>0</v>
      </c>
      <c r="H114" s="39">
        <f t="shared" si="4"/>
        <v>0</v>
      </c>
      <c r="I114" s="39">
        <f t="shared" si="5"/>
        <v>0</v>
      </c>
      <c r="J114" s="78"/>
      <c r="K114" s="57"/>
    </row>
    <row r="115" spans="1:11" ht="16.5" customHeight="1" x14ac:dyDescent="0.25">
      <c r="A115" s="86">
        <v>104</v>
      </c>
      <c r="B115" s="14" t="s">
        <v>334</v>
      </c>
      <c r="C115" s="17" t="s">
        <v>21</v>
      </c>
      <c r="D115" s="84">
        <v>67</v>
      </c>
      <c r="E115" s="16"/>
      <c r="F115" s="38"/>
      <c r="G115" s="38">
        <f t="shared" si="3"/>
        <v>0</v>
      </c>
      <c r="H115" s="39">
        <f t="shared" si="4"/>
        <v>0</v>
      </c>
      <c r="I115" s="39">
        <f t="shared" si="5"/>
        <v>0</v>
      </c>
      <c r="J115" s="78"/>
      <c r="K115" s="80"/>
    </row>
    <row r="116" spans="1:11" ht="16.5" customHeight="1" x14ac:dyDescent="0.25">
      <c r="A116" s="86">
        <v>105</v>
      </c>
      <c r="B116" s="14" t="s">
        <v>335</v>
      </c>
      <c r="C116" s="17" t="s">
        <v>21</v>
      </c>
      <c r="D116" s="84">
        <v>25</v>
      </c>
      <c r="E116" s="16"/>
      <c r="F116" s="38"/>
      <c r="G116" s="38">
        <f t="shared" si="3"/>
        <v>0</v>
      </c>
      <c r="H116" s="39">
        <f t="shared" si="4"/>
        <v>0</v>
      </c>
      <c r="I116" s="39">
        <f t="shared" si="5"/>
        <v>0</v>
      </c>
      <c r="J116" s="78"/>
      <c r="K116" s="80"/>
    </row>
    <row r="117" spans="1:11" ht="33" customHeight="1" x14ac:dyDescent="0.25">
      <c r="A117" s="86"/>
      <c r="B117" s="14" t="s">
        <v>336</v>
      </c>
      <c r="C117" s="17" t="s">
        <v>21</v>
      </c>
      <c r="D117" s="84">
        <v>166</v>
      </c>
      <c r="E117" s="16"/>
      <c r="F117" s="38"/>
      <c r="G117" s="38">
        <f t="shared" si="3"/>
        <v>0</v>
      </c>
      <c r="H117" s="39">
        <f t="shared" si="4"/>
        <v>0</v>
      </c>
      <c r="I117" s="39">
        <f t="shared" si="5"/>
        <v>0</v>
      </c>
      <c r="J117" s="60"/>
      <c r="K117" s="82" t="s">
        <v>497</v>
      </c>
    </row>
    <row r="118" spans="1:11" ht="33" customHeight="1" x14ac:dyDescent="0.25">
      <c r="A118" s="86">
        <v>106</v>
      </c>
      <c r="B118" s="14" t="s">
        <v>337</v>
      </c>
      <c r="C118" s="17" t="s">
        <v>21</v>
      </c>
      <c r="D118" s="84">
        <v>478</v>
      </c>
      <c r="E118" s="16"/>
      <c r="F118" s="38"/>
      <c r="G118" s="38">
        <f t="shared" si="3"/>
        <v>0</v>
      </c>
      <c r="H118" s="39">
        <f t="shared" si="4"/>
        <v>0</v>
      </c>
      <c r="I118" s="39">
        <f t="shared" si="5"/>
        <v>0</v>
      </c>
      <c r="J118" s="78"/>
      <c r="K118" s="82" t="s">
        <v>12</v>
      </c>
    </row>
    <row r="119" spans="1:11" ht="33" customHeight="1" x14ac:dyDescent="0.25">
      <c r="A119" s="86">
        <v>107</v>
      </c>
      <c r="B119" s="14" t="s">
        <v>338</v>
      </c>
      <c r="C119" s="17" t="s">
        <v>21</v>
      </c>
      <c r="D119" s="84">
        <v>1743</v>
      </c>
      <c r="E119" s="16"/>
      <c r="F119" s="38"/>
      <c r="G119" s="38">
        <f t="shared" si="3"/>
        <v>0</v>
      </c>
      <c r="H119" s="39">
        <f t="shared" si="4"/>
        <v>0</v>
      </c>
      <c r="I119" s="39">
        <f t="shared" si="5"/>
        <v>0</v>
      </c>
      <c r="J119" s="78"/>
      <c r="K119" s="82" t="s">
        <v>12</v>
      </c>
    </row>
    <row r="120" spans="1:11" ht="33" customHeight="1" x14ac:dyDescent="0.25">
      <c r="A120" s="86">
        <v>108</v>
      </c>
      <c r="B120" s="14" t="s">
        <v>339</v>
      </c>
      <c r="C120" s="17" t="s">
        <v>21</v>
      </c>
      <c r="D120" s="84">
        <v>581</v>
      </c>
      <c r="E120" s="16"/>
      <c r="F120" s="38"/>
      <c r="G120" s="38">
        <f t="shared" si="3"/>
        <v>0</v>
      </c>
      <c r="H120" s="39">
        <f t="shared" si="4"/>
        <v>0</v>
      </c>
      <c r="I120" s="39">
        <f t="shared" si="5"/>
        <v>0</v>
      </c>
      <c r="J120" s="78"/>
      <c r="K120" s="82" t="s">
        <v>12</v>
      </c>
    </row>
    <row r="121" spans="1:11" ht="31.5" customHeight="1" x14ac:dyDescent="0.25">
      <c r="A121" s="86">
        <v>109</v>
      </c>
      <c r="B121" s="14" t="s">
        <v>340</v>
      </c>
      <c r="C121" s="17" t="s">
        <v>21</v>
      </c>
      <c r="D121" s="84">
        <v>996</v>
      </c>
      <c r="E121" s="16"/>
      <c r="F121" s="38"/>
      <c r="G121" s="38">
        <f t="shared" si="3"/>
        <v>0</v>
      </c>
      <c r="H121" s="39">
        <f t="shared" si="4"/>
        <v>0</v>
      </c>
      <c r="I121" s="39">
        <f t="shared" si="5"/>
        <v>0</v>
      </c>
      <c r="J121" s="78"/>
      <c r="K121" s="80"/>
    </row>
    <row r="122" spans="1:11" ht="16.5" customHeight="1" x14ac:dyDescent="0.25">
      <c r="A122" s="86">
        <v>110</v>
      </c>
      <c r="B122" s="14" t="s">
        <v>341</v>
      </c>
      <c r="C122" s="17" t="s">
        <v>21</v>
      </c>
      <c r="D122" s="84">
        <v>42</v>
      </c>
      <c r="E122" s="16"/>
      <c r="F122" s="38"/>
      <c r="G122" s="38">
        <f t="shared" si="3"/>
        <v>0</v>
      </c>
      <c r="H122" s="39">
        <f t="shared" si="4"/>
        <v>0</v>
      </c>
      <c r="I122" s="39">
        <f t="shared" si="5"/>
        <v>0</v>
      </c>
      <c r="J122" s="78"/>
      <c r="K122" s="80"/>
    </row>
    <row r="123" spans="1:11" ht="16.5" customHeight="1" x14ac:dyDescent="0.25">
      <c r="A123" s="86">
        <v>111</v>
      </c>
      <c r="B123" s="14" t="s">
        <v>342</v>
      </c>
      <c r="C123" s="17" t="s">
        <v>21</v>
      </c>
      <c r="D123" s="84">
        <v>125</v>
      </c>
      <c r="E123" s="16"/>
      <c r="F123" s="38"/>
      <c r="G123" s="38">
        <f t="shared" si="3"/>
        <v>0</v>
      </c>
      <c r="H123" s="39">
        <f t="shared" si="4"/>
        <v>0</v>
      </c>
      <c r="I123" s="39">
        <f t="shared" si="5"/>
        <v>0</v>
      </c>
      <c r="J123" s="78"/>
      <c r="K123" s="80"/>
    </row>
    <row r="124" spans="1:11" ht="16.5" customHeight="1" x14ac:dyDescent="0.25">
      <c r="A124" s="86">
        <v>112</v>
      </c>
      <c r="B124" s="14" t="s">
        <v>343</v>
      </c>
      <c r="C124" s="17" t="s">
        <v>21</v>
      </c>
      <c r="D124" s="84">
        <v>125</v>
      </c>
      <c r="E124" s="16"/>
      <c r="F124" s="38"/>
      <c r="G124" s="38">
        <f t="shared" si="3"/>
        <v>0</v>
      </c>
      <c r="H124" s="39">
        <f t="shared" si="4"/>
        <v>0</v>
      </c>
      <c r="I124" s="39">
        <f t="shared" si="5"/>
        <v>0</v>
      </c>
      <c r="J124" s="78"/>
      <c r="K124" s="80"/>
    </row>
    <row r="125" spans="1:11" ht="16.5" customHeight="1" x14ac:dyDescent="0.25">
      <c r="A125" s="86">
        <v>113</v>
      </c>
      <c r="B125" s="14" t="s">
        <v>344</v>
      </c>
      <c r="C125" s="17" t="s">
        <v>16</v>
      </c>
      <c r="D125" s="84">
        <v>67</v>
      </c>
      <c r="E125" s="16"/>
      <c r="F125" s="38"/>
      <c r="G125" s="38">
        <f t="shared" si="3"/>
        <v>0</v>
      </c>
      <c r="H125" s="39">
        <f t="shared" si="4"/>
        <v>0</v>
      </c>
      <c r="I125" s="39">
        <f t="shared" si="5"/>
        <v>0</v>
      </c>
      <c r="J125" s="78"/>
      <c r="K125" s="80"/>
    </row>
    <row r="126" spans="1:11" ht="16.5" customHeight="1" x14ac:dyDescent="0.25">
      <c r="F126" s="19"/>
      <c r="G126" s="19"/>
      <c r="H126" s="41">
        <f>SUM(H4:H125)</f>
        <v>0</v>
      </c>
      <c r="I126" s="41">
        <f>SUM(I4:I125)</f>
        <v>0</v>
      </c>
      <c r="J126" s="18"/>
    </row>
    <row r="127" spans="1:11" ht="16.5" customHeight="1" x14ac:dyDescent="0.25">
      <c r="B127" s="42"/>
      <c r="C127" s="43"/>
      <c r="D127" s="43"/>
    </row>
    <row r="128" spans="1:11" ht="16.5" customHeight="1" x14ac:dyDescent="0.25">
      <c r="B128" s="28"/>
      <c r="C128" s="34"/>
    </row>
    <row r="129" spans="2:3" ht="16.5" customHeight="1" x14ac:dyDescent="0.25">
      <c r="B129" s="28"/>
      <c r="C129" s="34"/>
    </row>
    <row r="130" spans="2:3" ht="16.5" customHeight="1" x14ac:dyDescent="0.25">
      <c r="B130" s="28"/>
      <c r="C130" s="34"/>
    </row>
    <row r="131" spans="2:3" ht="16.5" customHeight="1" x14ac:dyDescent="0.25"/>
    <row r="132" spans="2:3" ht="16.5" customHeight="1" x14ac:dyDescent="0.25"/>
    <row r="133" spans="2:3" ht="16.5" customHeight="1" x14ac:dyDescent="0.25"/>
    <row r="134" spans="2:3" ht="16.5" customHeight="1" x14ac:dyDescent="0.25"/>
    <row r="135" spans="2:3" ht="16.5" customHeight="1" x14ac:dyDescent="0.25"/>
    <row r="136" spans="2:3" ht="16.5" customHeight="1" x14ac:dyDescent="0.25"/>
    <row r="137" spans="2:3" ht="16.5" customHeight="1" x14ac:dyDescent="0.25"/>
    <row r="138" spans="2:3" ht="16.5" customHeight="1" x14ac:dyDescent="0.25"/>
    <row r="139" spans="2:3" ht="16.5" customHeight="1" x14ac:dyDescent="0.25"/>
    <row r="140" spans="2:3" ht="16.5" customHeight="1" x14ac:dyDescent="0.25"/>
    <row r="141" spans="2:3" ht="16.5" customHeight="1" x14ac:dyDescent="0.25"/>
    <row r="142" spans="2:3" ht="16.5" customHeight="1" x14ac:dyDescent="0.25"/>
    <row r="143" spans="2:3" ht="16.5" customHeight="1" x14ac:dyDescent="0.25"/>
    <row r="144" spans="2:3" ht="16.5" customHeight="1" x14ac:dyDescent="0.25"/>
    <row r="145" ht="16.5" customHeight="1" x14ac:dyDescent="0.25"/>
    <row r="146" ht="16.5" customHeight="1" x14ac:dyDescent="0.25"/>
    <row r="147" ht="16.5" customHeight="1" x14ac:dyDescent="0.25"/>
    <row r="148" ht="16.5" customHeight="1" x14ac:dyDescent="0.25"/>
    <row r="149" ht="16.5" customHeight="1" x14ac:dyDescent="0.25"/>
    <row r="150" ht="16.5" customHeight="1" x14ac:dyDescent="0.25"/>
    <row r="151" ht="16.5" customHeight="1" x14ac:dyDescent="0.25"/>
    <row r="152" ht="16.5" customHeight="1" x14ac:dyDescent="0.25"/>
    <row r="153" ht="16.5" customHeight="1" x14ac:dyDescent="0.25"/>
    <row r="154" ht="16.5" customHeight="1" x14ac:dyDescent="0.25"/>
    <row r="155" ht="16.5" customHeight="1" x14ac:dyDescent="0.25"/>
    <row r="156" ht="16.5" customHeight="1" x14ac:dyDescent="0.25"/>
    <row r="157" ht="16.5" customHeight="1" x14ac:dyDescent="0.25"/>
    <row r="158" ht="16.5" customHeight="1" x14ac:dyDescent="0.25"/>
  </sheetData>
  <mergeCells count="2">
    <mergeCell ref="A2:K2"/>
    <mergeCell ref="A1:K1"/>
  </mergeCells>
  <conditionalFormatting sqref="P1">
    <cfRule type="cellIs" dxfId="11" priority="5" operator="lessThan">
      <formula>-10000</formula>
    </cfRule>
    <cfRule type="cellIs" dxfId="10" priority="6" operator="between">
      <formula>-10000</formula>
      <formula>10000</formula>
    </cfRule>
    <cfRule type="cellIs" dxfId="9" priority="7" operator="greaterThan">
      <formula>10000</formula>
    </cfRule>
  </conditionalFormatting>
  <conditionalFormatting sqref="P2">
    <cfRule type="cellIs" dxfId="8" priority="2" operator="greaterThan">
      <formula>760000</formula>
    </cfRule>
    <cfRule type="cellIs" dxfId="7" priority="3" operator="between">
      <formula>740000</formula>
      <formula>760000</formula>
    </cfRule>
    <cfRule type="cellIs" dxfId="6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Q40"/>
  <sheetViews>
    <sheetView topLeftCell="A6" zoomScaleNormal="100" workbookViewId="0">
      <selection activeCell="G4" sqref="G4"/>
    </sheetView>
  </sheetViews>
  <sheetFormatPr defaultColWidth="8.7109375" defaultRowHeight="15" x14ac:dyDescent="0.25"/>
  <cols>
    <col min="1" max="1" width="4" style="1" customWidth="1"/>
    <col min="2" max="2" width="40.140625" customWidth="1"/>
    <col min="3" max="4" width="8.85546875" customWidth="1"/>
    <col min="5" max="7" width="9.42578125" style="1" customWidth="1"/>
    <col min="8" max="8" width="8" customWidth="1"/>
    <col min="9" max="9" width="8.85546875" customWidth="1"/>
    <col min="10" max="10" width="7.28515625" style="1" customWidth="1"/>
    <col min="11" max="11" width="35.140625" customWidth="1"/>
    <col min="12" max="17" width="15.28515625" customWidth="1"/>
  </cols>
  <sheetData>
    <row r="1" spans="1:17" ht="91.5" customHeight="1" thickBot="1" x14ac:dyDescent="0.3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N1" s="2"/>
      <c r="O1" s="3"/>
      <c r="P1" s="4"/>
      <c r="Q1" s="2"/>
    </row>
    <row r="2" spans="1:17" x14ac:dyDescent="0.25">
      <c r="A2" s="92" t="s">
        <v>494</v>
      </c>
      <c r="B2" s="92"/>
      <c r="C2" s="92"/>
      <c r="D2" s="92"/>
      <c r="E2" s="92"/>
      <c r="F2" s="92"/>
      <c r="G2" s="92"/>
      <c r="H2" s="92"/>
      <c r="I2" s="92"/>
      <c r="J2" s="92"/>
      <c r="K2" s="92"/>
      <c r="N2" s="5"/>
      <c r="O2" s="5"/>
      <c r="P2" s="6"/>
      <c r="Q2" s="7"/>
    </row>
    <row r="3" spans="1:17" ht="70.5" customHeight="1" x14ac:dyDescent="0.25">
      <c r="A3" s="8" t="s">
        <v>1</v>
      </c>
      <c r="B3" s="8" t="s">
        <v>2</v>
      </c>
      <c r="C3" s="8" t="s">
        <v>3</v>
      </c>
      <c r="D3" s="8" t="s">
        <v>496</v>
      </c>
      <c r="E3" s="8" t="s">
        <v>4</v>
      </c>
      <c r="F3" s="8" t="s">
        <v>5</v>
      </c>
      <c r="G3" s="8" t="s">
        <v>345</v>
      </c>
      <c r="H3" s="8" t="s">
        <v>6</v>
      </c>
      <c r="I3" s="8" t="s">
        <v>346</v>
      </c>
      <c r="J3" s="8" t="s">
        <v>8</v>
      </c>
      <c r="K3" s="8" t="s">
        <v>9</v>
      </c>
      <c r="N3" s="9"/>
      <c r="O3" s="10"/>
      <c r="P3" s="11"/>
      <c r="Q3" s="11"/>
    </row>
    <row r="4" spans="1:17" ht="33" customHeight="1" x14ac:dyDescent="0.25">
      <c r="A4" s="86">
        <v>1</v>
      </c>
      <c r="B4" s="14" t="s">
        <v>347</v>
      </c>
      <c r="C4" s="17" t="s">
        <v>16</v>
      </c>
      <c r="D4" s="84">
        <v>71</v>
      </c>
      <c r="E4" s="17" t="s">
        <v>348</v>
      </c>
      <c r="F4" s="16"/>
      <c r="G4" s="16">
        <f>F4*J4+F4</f>
        <v>0</v>
      </c>
      <c r="H4" s="15">
        <f>D4*F4</f>
        <v>0</v>
      </c>
      <c r="I4" s="87">
        <f>H4*J4+H4</f>
        <v>0</v>
      </c>
      <c r="J4" s="78"/>
      <c r="K4" s="44"/>
    </row>
    <row r="5" spans="1:17" ht="30.75" customHeight="1" x14ac:dyDescent="0.25">
      <c r="A5" s="86">
        <v>2</v>
      </c>
      <c r="B5" s="45" t="s">
        <v>349</v>
      </c>
      <c r="C5" s="17" t="s">
        <v>16</v>
      </c>
      <c r="D5" s="84">
        <v>5</v>
      </c>
      <c r="E5" s="17" t="s">
        <v>348</v>
      </c>
      <c r="F5" s="16"/>
      <c r="G5" s="16">
        <f t="shared" ref="G5:G13" si="0">F5*J5+F5</f>
        <v>0</v>
      </c>
      <c r="H5" s="15">
        <f t="shared" ref="H5:H13" si="1">D5*F5</f>
        <v>0</v>
      </c>
      <c r="I5" s="87">
        <f t="shared" ref="I5:I13" si="2">H5*J5+H5</f>
        <v>0</v>
      </c>
      <c r="J5" s="78"/>
      <c r="K5" s="14"/>
    </row>
    <row r="6" spans="1:17" ht="36" customHeight="1" x14ac:dyDescent="0.25">
      <c r="A6" s="86">
        <v>3</v>
      </c>
      <c r="B6" s="45" t="s">
        <v>349</v>
      </c>
      <c r="C6" s="17" t="s">
        <v>16</v>
      </c>
      <c r="D6" s="84">
        <v>4</v>
      </c>
      <c r="E6" s="17" t="s">
        <v>350</v>
      </c>
      <c r="F6" s="16"/>
      <c r="G6" s="16">
        <f t="shared" si="0"/>
        <v>0</v>
      </c>
      <c r="H6" s="15">
        <f t="shared" si="1"/>
        <v>0</v>
      </c>
      <c r="I6" s="87">
        <f t="shared" si="2"/>
        <v>0</v>
      </c>
      <c r="J6" s="78"/>
      <c r="K6" s="14"/>
    </row>
    <row r="7" spans="1:17" ht="83.25" customHeight="1" x14ac:dyDescent="0.25">
      <c r="A7" s="86">
        <v>4</v>
      </c>
      <c r="B7" s="46" t="s">
        <v>351</v>
      </c>
      <c r="C7" s="17" t="s">
        <v>16</v>
      </c>
      <c r="D7" s="84">
        <v>22</v>
      </c>
      <c r="E7" s="17" t="s">
        <v>352</v>
      </c>
      <c r="F7" s="16"/>
      <c r="G7" s="16">
        <f t="shared" si="0"/>
        <v>0</v>
      </c>
      <c r="H7" s="15">
        <f t="shared" si="1"/>
        <v>0</v>
      </c>
      <c r="I7" s="87">
        <f t="shared" si="2"/>
        <v>0</v>
      </c>
      <c r="J7" s="78"/>
      <c r="K7" s="44"/>
    </row>
    <row r="8" spans="1:17" ht="85.5" customHeight="1" x14ac:dyDescent="0.25">
      <c r="A8" s="86">
        <v>5</v>
      </c>
      <c r="B8" s="46" t="s">
        <v>351</v>
      </c>
      <c r="C8" s="17" t="s">
        <v>16</v>
      </c>
      <c r="D8" s="84">
        <v>6</v>
      </c>
      <c r="E8" s="17" t="s">
        <v>350</v>
      </c>
      <c r="F8" s="16"/>
      <c r="G8" s="16">
        <f t="shared" si="0"/>
        <v>0</v>
      </c>
      <c r="H8" s="15">
        <f t="shared" si="1"/>
        <v>0</v>
      </c>
      <c r="I8" s="87">
        <f t="shared" si="2"/>
        <v>0</v>
      </c>
      <c r="J8" s="78"/>
      <c r="K8" s="44"/>
    </row>
    <row r="9" spans="1:17" ht="84" customHeight="1" x14ac:dyDescent="0.25">
      <c r="A9" s="86">
        <v>6</v>
      </c>
      <c r="B9" s="47" t="s">
        <v>353</v>
      </c>
      <c r="C9" s="17" t="s">
        <v>16</v>
      </c>
      <c r="D9" s="84">
        <v>5</v>
      </c>
      <c r="E9" s="17" t="s">
        <v>350</v>
      </c>
      <c r="F9" s="16"/>
      <c r="G9" s="16">
        <f t="shared" si="0"/>
        <v>0</v>
      </c>
      <c r="H9" s="15">
        <f t="shared" si="1"/>
        <v>0</v>
      </c>
      <c r="I9" s="87">
        <f t="shared" si="2"/>
        <v>0</v>
      </c>
      <c r="J9" s="78"/>
      <c r="K9" s="14"/>
    </row>
    <row r="10" spans="1:17" ht="16.5" customHeight="1" x14ac:dyDescent="0.25">
      <c r="A10" s="86">
        <v>7</v>
      </c>
      <c r="B10" s="14" t="s">
        <v>354</v>
      </c>
      <c r="C10" s="17" t="s">
        <v>16</v>
      </c>
      <c r="D10" s="84">
        <v>27</v>
      </c>
      <c r="E10" s="17" t="s">
        <v>355</v>
      </c>
      <c r="F10" s="16"/>
      <c r="G10" s="16">
        <f t="shared" si="0"/>
        <v>0</v>
      </c>
      <c r="H10" s="15">
        <f t="shared" si="1"/>
        <v>0</v>
      </c>
      <c r="I10" s="87">
        <f t="shared" si="2"/>
        <v>0</v>
      </c>
      <c r="J10" s="78"/>
      <c r="K10" s="14"/>
    </row>
    <row r="11" spans="1:17" ht="75.75" customHeight="1" x14ac:dyDescent="0.25">
      <c r="A11" s="86">
        <v>8</v>
      </c>
      <c r="B11" s="14" t="s">
        <v>356</v>
      </c>
      <c r="C11" s="17" t="s">
        <v>357</v>
      </c>
      <c r="D11" s="84">
        <v>200</v>
      </c>
      <c r="E11" s="17" t="s">
        <v>358</v>
      </c>
      <c r="F11" s="16"/>
      <c r="G11" s="16">
        <f t="shared" si="0"/>
        <v>0</v>
      </c>
      <c r="H11" s="15">
        <f t="shared" si="1"/>
        <v>0</v>
      </c>
      <c r="I11" s="87">
        <f t="shared" si="2"/>
        <v>0</v>
      </c>
      <c r="J11" s="78"/>
      <c r="K11" s="14"/>
    </row>
    <row r="12" spans="1:17" ht="16.5" customHeight="1" x14ac:dyDescent="0.25">
      <c r="A12" s="86">
        <v>10</v>
      </c>
      <c r="B12" s="14" t="s">
        <v>359</v>
      </c>
      <c r="C12" s="17" t="s">
        <v>16</v>
      </c>
      <c r="D12" s="84">
        <v>21</v>
      </c>
      <c r="E12" s="17" t="s">
        <v>348</v>
      </c>
      <c r="F12" s="16"/>
      <c r="G12" s="16">
        <f t="shared" si="0"/>
        <v>0</v>
      </c>
      <c r="H12" s="15">
        <f t="shared" si="1"/>
        <v>0</v>
      </c>
      <c r="I12" s="87">
        <f t="shared" si="2"/>
        <v>0</v>
      </c>
      <c r="J12" s="78"/>
      <c r="K12" s="14"/>
    </row>
    <row r="13" spans="1:17" ht="51" customHeight="1" x14ac:dyDescent="0.25">
      <c r="A13" s="86">
        <v>11</v>
      </c>
      <c r="B13" s="48" t="s">
        <v>360</v>
      </c>
      <c r="C13" s="17" t="s">
        <v>16</v>
      </c>
      <c r="D13" s="84">
        <v>25</v>
      </c>
      <c r="E13" s="17" t="s">
        <v>361</v>
      </c>
      <c r="F13" s="16"/>
      <c r="G13" s="16">
        <f t="shared" si="0"/>
        <v>0</v>
      </c>
      <c r="H13" s="15">
        <f t="shared" si="1"/>
        <v>0</v>
      </c>
      <c r="I13" s="87">
        <f t="shared" si="2"/>
        <v>0</v>
      </c>
      <c r="J13" s="78"/>
      <c r="K13" s="57"/>
    </row>
    <row r="14" spans="1:17" ht="16.5" customHeight="1" x14ac:dyDescent="0.25">
      <c r="F14" s="18"/>
      <c r="G14" s="18"/>
      <c r="H14" s="15">
        <f>SUM(H4:H13)</f>
        <v>0</v>
      </c>
      <c r="I14" s="15">
        <f>SUM(I4:I13)</f>
        <v>0</v>
      </c>
      <c r="J14" s="18"/>
    </row>
    <row r="15" spans="1:17" ht="16.5" customHeight="1" x14ac:dyDescent="0.25"/>
    <row r="16" spans="1:17" ht="16.5" customHeight="1" x14ac:dyDescent="0.25">
      <c r="B16" s="28"/>
      <c r="C16" s="34"/>
    </row>
    <row r="17" spans="2:3" ht="16.5" customHeight="1" x14ac:dyDescent="0.25">
      <c r="B17" s="28"/>
      <c r="C17" s="34"/>
    </row>
    <row r="18" spans="2:3" ht="16.5" customHeight="1" x14ac:dyDescent="0.25">
      <c r="B18" s="28"/>
      <c r="C18" s="34"/>
    </row>
    <row r="19" spans="2:3" ht="16.5" customHeight="1" x14ac:dyDescent="0.25"/>
    <row r="20" spans="2:3" ht="16.5" customHeight="1" x14ac:dyDescent="0.25"/>
    <row r="21" spans="2:3" ht="16.5" customHeight="1" x14ac:dyDescent="0.25"/>
    <row r="22" spans="2:3" ht="16.5" customHeight="1" x14ac:dyDescent="0.25"/>
    <row r="23" spans="2:3" ht="16.5" customHeight="1" x14ac:dyDescent="0.25"/>
    <row r="24" spans="2:3" ht="16.5" customHeight="1" x14ac:dyDescent="0.25"/>
    <row r="25" spans="2:3" ht="16.5" customHeight="1" x14ac:dyDescent="0.25"/>
    <row r="26" spans="2:3" ht="16.5" customHeight="1" x14ac:dyDescent="0.25"/>
    <row r="27" spans="2:3" ht="16.5" customHeight="1" x14ac:dyDescent="0.25"/>
    <row r="28" spans="2:3" ht="16.5" customHeight="1" x14ac:dyDescent="0.25"/>
    <row r="29" spans="2:3" ht="16.5" customHeight="1" x14ac:dyDescent="0.25"/>
    <row r="30" spans="2:3" ht="16.5" customHeight="1" x14ac:dyDescent="0.25"/>
    <row r="31" spans="2:3" ht="16.5" customHeight="1" x14ac:dyDescent="0.25"/>
    <row r="32" spans="2:3" ht="16.5" customHeight="1" x14ac:dyDescent="0.25"/>
    <row r="33" ht="16.5" customHeight="1" x14ac:dyDescent="0.25"/>
    <row r="34" ht="16.5" customHeight="1" x14ac:dyDescent="0.25"/>
    <row r="35" ht="16.5" customHeight="1" x14ac:dyDescent="0.25"/>
    <row r="36" ht="16.5" customHeight="1" x14ac:dyDescent="0.25"/>
    <row r="37" ht="16.5" customHeight="1" x14ac:dyDescent="0.25"/>
    <row r="38" ht="16.5" customHeight="1" x14ac:dyDescent="0.25"/>
    <row r="39" ht="16.5" customHeight="1" x14ac:dyDescent="0.25"/>
    <row r="40" ht="16.5" customHeight="1" x14ac:dyDescent="0.25"/>
  </sheetData>
  <mergeCells count="2">
    <mergeCell ref="A2:K2"/>
    <mergeCell ref="A1:K1"/>
  </mergeCells>
  <conditionalFormatting sqref="P1">
    <cfRule type="cellIs" dxfId="5" priority="5" operator="lessThan">
      <formula>-10000</formula>
    </cfRule>
    <cfRule type="cellIs" dxfId="4" priority="6" operator="between">
      <formula>-10000</formula>
      <formula>10000</formula>
    </cfRule>
    <cfRule type="cellIs" dxfId="3" priority="7" operator="greaterThan">
      <formula>10000</formula>
    </cfRule>
  </conditionalFormatting>
  <conditionalFormatting sqref="P2">
    <cfRule type="cellIs" dxfId="2" priority="2" operator="greaterThan">
      <formula>760000</formula>
    </cfRule>
    <cfRule type="cellIs" dxfId="1" priority="3" operator="between">
      <formula>740000</formula>
      <formula>760000</formula>
    </cfRule>
    <cfRule type="cellIs" dxfId="0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K110"/>
  <sheetViews>
    <sheetView topLeftCell="A24" zoomScaleNormal="100" workbookViewId="0">
      <selection activeCell="H61" sqref="H61"/>
    </sheetView>
  </sheetViews>
  <sheetFormatPr defaultColWidth="8.7109375" defaultRowHeight="15" x14ac:dyDescent="0.25"/>
  <cols>
    <col min="1" max="1" width="4" style="1" customWidth="1"/>
    <col min="2" max="2" width="8.140625" customWidth="1"/>
    <col min="3" max="3" width="122.42578125" customWidth="1"/>
    <col min="4" max="4" width="8.85546875" customWidth="1"/>
    <col min="5" max="5" width="8.7109375" style="1" customWidth="1"/>
    <col min="6" max="6" width="18.28515625" style="1" customWidth="1"/>
    <col min="7" max="7" width="9.42578125" style="1" customWidth="1"/>
    <col min="8" max="8" width="12" customWidth="1"/>
    <col min="9" max="9" width="11.5703125" customWidth="1"/>
    <col min="10" max="10" width="8.85546875" style="1" customWidth="1"/>
    <col min="11" max="11" width="35.140625" customWidth="1"/>
    <col min="12" max="13" width="15.28515625" customWidth="1"/>
  </cols>
  <sheetData>
    <row r="1" spans="1:11" ht="91.5" customHeight="1" x14ac:dyDescent="0.25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1" x14ac:dyDescent="0.25">
      <c r="A2" s="92" t="s">
        <v>495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spans="1:11" ht="52.5" customHeight="1" x14ac:dyDescent="0.25">
      <c r="A3" s="8" t="s">
        <v>1</v>
      </c>
      <c r="B3" s="8" t="s">
        <v>3</v>
      </c>
      <c r="C3" s="8"/>
      <c r="D3" s="8" t="s">
        <v>496</v>
      </c>
      <c r="E3" s="8" t="s">
        <v>4</v>
      </c>
      <c r="F3" s="85" t="s">
        <v>5</v>
      </c>
      <c r="G3" s="85" t="s">
        <v>345</v>
      </c>
      <c r="H3" s="85" t="s">
        <v>6</v>
      </c>
      <c r="I3" s="85" t="s">
        <v>346</v>
      </c>
      <c r="J3" s="8" t="s">
        <v>8</v>
      </c>
      <c r="K3" s="8" t="s">
        <v>9</v>
      </c>
    </row>
    <row r="4" spans="1:11" ht="16.5" customHeight="1" x14ac:dyDescent="0.25">
      <c r="A4" s="12">
        <v>1</v>
      </c>
      <c r="B4" s="17" t="s">
        <v>16</v>
      </c>
      <c r="C4" s="21" t="s">
        <v>362</v>
      </c>
      <c r="D4" s="49">
        <v>27</v>
      </c>
      <c r="E4" s="17" t="s">
        <v>122</v>
      </c>
      <c r="F4" s="38"/>
      <c r="G4" s="38">
        <f>F4*J4+F4</f>
        <v>0</v>
      </c>
      <c r="H4" s="38">
        <f>F4*D4</f>
        <v>0</v>
      </c>
      <c r="I4" s="49">
        <f>H4*J4+H4</f>
        <v>0</v>
      </c>
      <c r="J4" s="63"/>
      <c r="K4" s="83"/>
    </row>
    <row r="5" spans="1:11" ht="16.5" customHeight="1" x14ac:dyDescent="0.25">
      <c r="A5" s="12">
        <v>2</v>
      </c>
      <c r="B5" s="17" t="s">
        <v>16</v>
      </c>
      <c r="C5" s="21" t="s">
        <v>363</v>
      </c>
      <c r="D5" s="49">
        <v>10</v>
      </c>
      <c r="E5" s="17" t="s">
        <v>364</v>
      </c>
      <c r="F5" s="38"/>
      <c r="G5" s="38">
        <f t="shared" ref="G5:G68" si="0">F5*J5+F5</f>
        <v>0</v>
      </c>
      <c r="H5" s="38">
        <f t="shared" ref="H5:H68" si="1">F5*D5</f>
        <v>0</v>
      </c>
      <c r="I5" s="49">
        <f t="shared" ref="I5:I68" si="2">H5*J5+H5</f>
        <v>0</v>
      </c>
      <c r="J5" s="63"/>
      <c r="K5" s="83"/>
    </row>
    <row r="6" spans="1:11" ht="16.5" customHeight="1" x14ac:dyDescent="0.25">
      <c r="A6" s="12">
        <v>3</v>
      </c>
      <c r="B6" s="17" t="s">
        <v>16</v>
      </c>
      <c r="C6" s="21" t="s">
        <v>365</v>
      </c>
      <c r="D6" s="49">
        <v>71</v>
      </c>
      <c r="E6" s="17" t="s">
        <v>366</v>
      </c>
      <c r="F6" s="38"/>
      <c r="G6" s="38">
        <f t="shared" si="0"/>
        <v>0</v>
      </c>
      <c r="H6" s="38">
        <f t="shared" si="1"/>
        <v>0</v>
      </c>
      <c r="I6" s="49">
        <f t="shared" si="2"/>
        <v>0</v>
      </c>
      <c r="J6" s="63"/>
      <c r="K6" s="83"/>
    </row>
    <row r="7" spans="1:11" ht="16.5" customHeight="1" x14ac:dyDescent="0.25">
      <c r="A7" s="12">
        <v>4</v>
      </c>
      <c r="B7" s="17" t="s">
        <v>16</v>
      </c>
      <c r="C7" s="21" t="s">
        <v>367</v>
      </c>
      <c r="D7" s="49">
        <v>30</v>
      </c>
      <c r="E7" s="17" t="s">
        <v>366</v>
      </c>
      <c r="F7" s="38"/>
      <c r="G7" s="38">
        <f t="shared" si="0"/>
        <v>0</v>
      </c>
      <c r="H7" s="38">
        <f t="shared" si="1"/>
        <v>0</v>
      </c>
      <c r="I7" s="49">
        <f t="shared" si="2"/>
        <v>0</v>
      </c>
      <c r="J7" s="63"/>
      <c r="K7" s="83"/>
    </row>
    <row r="8" spans="1:11" ht="16.5" customHeight="1" x14ac:dyDescent="0.25">
      <c r="A8" s="12">
        <v>5</v>
      </c>
      <c r="B8" s="17" t="s">
        <v>16</v>
      </c>
      <c r="C8" s="21" t="s">
        <v>451</v>
      </c>
      <c r="D8" s="49">
        <v>83</v>
      </c>
      <c r="E8" s="17" t="s">
        <v>368</v>
      </c>
      <c r="F8" s="38"/>
      <c r="G8" s="38">
        <f t="shared" si="0"/>
        <v>0</v>
      </c>
      <c r="H8" s="38">
        <f t="shared" si="1"/>
        <v>0</v>
      </c>
      <c r="I8" s="49">
        <f t="shared" si="2"/>
        <v>0</v>
      </c>
      <c r="J8" s="63"/>
      <c r="K8" s="83"/>
    </row>
    <row r="9" spans="1:11" ht="16.5" customHeight="1" x14ac:dyDescent="0.25">
      <c r="A9" s="12">
        <v>6</v>
      </c>
      <c r="B9" s="17" t="s">
        <v>16</v>
      </c>
      <c r="C9" s="21" t="s">
        <v>369</v>
      </c>
      <c r="D9" s="49">
        <v>11</v>
      </c>
      <c r="E9" s="17" t="s">
        <v>370</v>
      </c>
      <c r="F9" s="38"/>
      <c r="G9" s="38">
        <f t="shared" si="0"/>
        <v>0</v>
      </c>
      <c r="H9" s="38">
        <f t="shared" si="1"/>
        <v>0</v>
      </c>
      <c r="I9" s="49">
        <f t="shared" si="2"/>
        <v>0</v>
      </c>
      <c r="J9" s="63"/>
      <c r="K9" s="83"/>
    </row>
    <row r="10" spans="1:11" ht="16.5" customHeight="1" x14ac:dyDescent="0.25">
      <c r="A10" s="12">
        <v>7</v>
      </c>
      <c r="B10" s="17" t="s">
        <v>16</v>
      </c>
      <c r="C10" s="50" t="s">
        <v>371</v>
      </c>
      <c r="D10" s="49">
        <v>17</v>
      </c>
      <c r="E10" s="17" t="s">
        <v>366</v>
      </c>
      <c r="F10" s="38"/>
      <c r="G10" s="38">
        <f t="shared" si="0"/>
        <v>0</v>
      </c>
      <c r="H10" s="38">
        <f t="shared" si="1"/>
        <v>0</v>
      </c>
      <c r="I10" s="49">
        <f t="shared" si="2"/>
        <v>0</v>
      </c>
      <c r="J10" s="63"/>
      <c r="K10" s="83"/>
    </row>
    <row r="11" spans="1:11" ht="16.5" customHeight="1" x14ac:dyDescent="0.25">
      <c r="A11" s="12">
        <v>8</v>
      </c>
      <c r="B11" s="17" t="s">
        <v>16</v>
      </c>
      <c r="C11" s="21" t="s">
        <v>372</v>
      </c>
      <c r="D11" s="49">
        <v>14</v>
      </c>
      <c r="E11" s="17" t="s">
        <v>122</v>
      </c>
      <c r="F11" s="38"/>
      <c r="G11" s="38">
        <f t="shared" si="0"/>
        <v>0</v>
      </c>
      <c r="H11" s="38">
        <f t="shared" si="1"/>
        <v>0</v>
      </c>
      <c r="I11" s="49">
        <f t="shared" si="2"/>
        <v>0</v>
      </c>
      <c r="J11" s="63"/>
      <c r="K11" s="83"/>
    </row>
    <row r="12" spans="1:11" ht="16.5" customHeight="1" x14ac:dyDescent="0.25">
      <c r="A12" s="12">
        <v>9</v>
      </c>
      <c r="B12" s="17" t="s">
        <v>373</v>
      </c>
      <c r="C12" s="21" t="s">
        <v>374</v>
      </c>
      <c r="D12" s="49">
        <v>50</v>
      </c>
      <c r="E12" s="17" t="s">
        <v>375</v>
      </c>
      <c r="F12" s="38"/>
      <c r="G12" s="38">
        <f t="shared" si="0"/>
        <v>0</v>
      </c>
      <c r="H12" s="38">
        <f t="shared" si="1"/>
        <v>0</v>
      </c>
      <c r="I12" s="49">
        <f t="shared" si="2"/>
        <v>0</v>
      </c>
      <c r="J12" s="63"/>
      <c r="K12" s="83"/>
    </row>
    <row r="13" spans="1:11" ht="16.5" customHeight="1" x14ac:dyDescent="0.25">
      <c r="A13" s="12">
        <v>10</v>
      </c>
      <c r="B13" s="17" t="s">
        <v>16</v>
      </c>
      <c r="C13" s="21" t="s">
        <v>376</v>
      </c>
      <c r="D13" s="49">
        <v>70</v>
      </c>
      <c r="E13" s="17" t="s">
        <v>377</v>
      </c>
      <c r="F13" s="38"/>
      <c r="G13" s="38">
        <f t="shared" si="0"/>
        <v>0</v>
      </c>
      <c r="H13" s="38">
        <f t="shared" si="1"/>
        <v>0</v>
      </c>
      <c r="I13" s="49">
        <f t="shared" si="2"/>
        <v>0</v>
      </c>
      <c r="J13" s="63"/>
      <c r="K13" s="83"/>
    </row>
    <row r="14" spans="1:11" ht="16.5" customHeight="1" x14ac:dyDescent="0.25">
      <c r="A14" s="12">
        <v>11</v>
      </c>
      <c r="B14" s="17" t="s">
        <v>16</v>
      </c>
      <c r="C14" s="21" t="s">
        <v>378</v>
      </c>
      <c r="D14" s="49">
        <v>664</v>
      </c>
      <c r="E14" s="17" t="s">
        <v>70</v>
      </c>
      <c r="F14" s="38"/>
      <c r="G14" s="38">
        <f t="shared" si="0"/>
        <v>0</v>
      </c>
      <c r="H14" s="38">
        <f t="shared" si="1"/>
        <v>0</v>
      </c>
      <c r="I14" s="49">
        <f t="shared" si="2"/>
        <v>0</v>
      </c>
      <c r="J14" s="63"/>
      <c r="K14" s="83"/>
    </row>
    <row r="15" spans="1:11" ht="16.5" customHeight="1" x14ac:dyDescent="0.25">
      <c r="A15" s="12">
        <v>12</v>
      </c>
      <c r="B15" s="17" t="s">
        <v>16</v>
      </c>
      <c r="C15" s="21" t="s">
        <v>379</v>
      </c>
      <c r="D15" s="49">
        <v>10</v>
      </c>
      <c r="E15" s="16" t="s">
        <v>444</v>
      </c>
      <c r="F15" s="38"/>
      <c r="G15" s="38">
        <f t="shared" si="0"/>
        <v>0</v>
      </c>
      <c r="H15" s="38">
        <f t="shared" si="1"/>
        <v>0</v>
      </c>
      <c r="I15" s="49">
        <f t="shared" si="2"/>
        <v>0</v>
      </c>
      <c r="J15" s="63"/>
      <c r="K15" s="83"/>
    </row>
    <row r="16" spans="1:11" ht="16.5" customHeight="1" x14ac:dyDescent="0.25">
      <c r="A16" s="12">
        <v>13</v>
      </c>
      <c r="B16" s="17" t="s">
        <v>373</v>
      </c>
      <c r="C16" s="21" t="s">
        <v>380</v>
      </c>
      <c r="D16" s="49">
        <v>5</v>
      </c>
      <c r="E16" s="17" t="s">
        <v>381</v>
      </c>
      <c r="F16" s="38"/>
      <c r="G16" s="38">
        <f t="shared" si="0"/>
        <v>0</v>
      </c>
      <c r="H16" s="38">
        <f t="shared" si="1"/>
        <v>0</v>
      </c>
      <c r="I16" s="49">
        <f t="shared" si="2"/>
        <v>0</v>
      </c>
      <c r="J16" s="63"/>
      <c r="K16" s="83"/>
    </row>
    <row r="17" spans="1:11" ht="16.5" customHeight="1" x14ac:dyDescent="0.25">
      <c r="A17" s="12">
        <v>14</v>
      </c>
      <c r="B17" s="17" t="s">
        <v>16</v>
      </c>
      <c r="C17" s="21" t="s">
        <v>382</v>
      </c>
      <c r="D17" s="49">
        <v>15</v>
      </c>
      <c r="E17" s="17" t="s">
        <v>70</v>
      </c>
      <c r="F17" s="38"/>
      <c r="G17" s="38">
        <f t="shared" si="0"/>
        <v>0</v>
      </c>
      <c r="H17" s="38">
        <f t="shared" si="1"/>
        <v>0</v>
      </c>
      <c r="I17" s="49">
        <f t="shared" si="2"/>
        <v>0</v>
      </c>
      <c r="J17" s="63"/>
      <c r="K17" s="83"/>
    </row>
    <row r="18" spans="1:11" ht="16.5" customHeight="1" x14ac:dyDescent="0.25">
      <c r="A18" s="12">
        <v>15</v>
      </c>
      <c r="B18" s="17" t="s">
        <v>16</v>
      </c>
      <c r="C18" s="21" t="s">
        <v>383</v>
      </c>
      <c r="D18" s="49">
        <v>13</v>
      </c>
      <c r="E18" s="17" t="s">
        <v>384</v>
      </c>
      <c r="F18" s="38"/>
      <c r="G18" s="38">
        <f t="shared" si="0"/>
        <v>0</v>
      </c>
      <c r="H18" s="38">
        <f t="shared" si="1"/>
        <v>0</v>
      </c>
      <c r="I18" s="49">
        <f t="shared" si="2"/>
        <v>0</v>
      </c>
      <c r="J18" s="63"/>
      <c r="K18" s="83"/>
    </row>
    <row r="19" spans="1:11" ht="16.5" customHeight="1" x14ac:dyDescent="0.25">
      <c r="A19" s="12">
        <v>16</v>
      </c>
      <c r="B19" s="17" t="s">
        <v>16</v>
      </c>
      <c r="C19" s="21" t="s">
        <v>385</v>
      </c>
      <c r="D19" s="49">
        <v>37</v>
      </c>
      <c r="E19" s="16" t="s">
        <v>404</v>
      </c>
      <c r="F19" s="38"/>
      <c r="G19" s="38">
        <f t="shared" si="0"/>
        <v>0</v>
      </c>
      <c r="H19" s="38">
        <f t="shared" si="1"/>
        <v>0</v>
      </c>
      <c r="I19" s="49">
        <f t="shared" si="2"/>
        <v>0</v>
      </c>
      <c r="J19" s="63"/>
      <c r="K19" s="83"/>
    </row>
    <row r="20" spans="1:11" ht="16.5" customHeight="1" x14ac:dyDescent="0.25">
      <c r="A20" s="12">
        <v>17</v>
      </c>
      <c r="B20" s="17" t="s">
        <v>16</v>
      </c>
      <c r="C20" s="21" t="s">
        <v>386</v>
      </c>
      <c r="D20" s="49">
        <v>9</v>
      </c>
      <c r="E20" s="17" t="s">
        <v>72</v>
      </c>
      <c r="F20" s="38"/>
      <c r="G20" s="38">
        <f t="shared" si="0"/>
        <v>0</v>
      </c>
      <c r="H20" s="38">
        <f t="shared" si="1"/>
        <v>0</v>
      </c>
      <c r="I20" s="49">
        <f t="shared" si="2"/>
        <v>0</v>
      </c>
      <c r="J20" s="63"/>
      <c r="K20" s="83"/>
    </row>
    <row r="21" spans="1:11" ht="16.5" customHeight="1" x14ac:dyDescent="0.25">
      <c r="A21" s="12">
        <v>18</v>
      </c>
      <c r="B21" s="17" t="s">
        <v>16</v>
      </c>
      <c r="C21" s="21" t="s">
        <v>387</v>
      </c>
      <c r="D21" s="49">
        <v>9</v>
      </c>
      <c r="E21" s="17" t="s">
        <v>388</v>
      </c>
      <c r="F21" s="38"/>
      <c r="G21" s="38">
        <f t="shared" si="0"/>
        <v>0</v>
      </c>
      <c r="H21" s="38">
        <f t="shared" si="1"/>
        <v>0</v>
      </c>
      <c r="I21" s="49">
        <f t="shared" si="2"/>
        <v>0</v>
      </c>
      <c r="J21" s="63"/>
      <c r="K21" s="83"/>
    </row>
    <row r="22" spans="1:11" ht="16.5" customHeight="1" x14ac:dyDescent="0.25">
      <c r="A22" s="12">
        <v>19</v>
      </c>
      <c r="B22" s="17" t="s">
        <v>16</v>
      </c>
      <c r="C22" s="21" t="s">
        <v>389</v>
      </c>
      <c r="D22" s="49">
        <v>75</v>
      </c>
      <c r="E22" s="16" t="s">
        <v>404</v>
      </c>
      <c r="F22" s="38"/>
      <c r="G22" s="38">
        <f t="shared" si="0"/>
        <v>0</v>
      </c>
      <c r="H22" s="38">
        <f t="shared" si="1"/>
        <v>0</v>
      </c>
      <c r="I22" s="49">
        <f t="shared" si="2"/>
        <v>0</v>
      </c>
      <c r="J22" s="63"/>
      <c r="K22" s="83"/>
    </row>
    <row r="23" spans="1:11" ht="16.5" customHeight="1" x14ac:dyDescent="0.25">
      <c r="A23" s="12">
        <v>20</v>
      </c>
      <c r="B23" s="17" t="s">
        <v>16</v>
      </c>
      <c r="C23" s="21" t="s">
        <v>390</v>
      </c>
      <c r="D23" s="49">
        <v>38</v>
      </c>
      <c r="E23" s="16" t="s">
        <v>486</v>
      </c>
      <c r="F23" s="38"/>
      <c r="G23" s="38">
        <f t="shared" si="0"/>
        <v>0</v>
      </c>
      <c r="H23" s="38">
        <f t="shared" si="1"/>
        <v>0</v>
      </c>
      <c r="I23" s="49">
        <f t="shared" si="2"/>
        <v>0</v>
      </c>
      <c r="J23" s="63"/>
      <c r="K23" s="83"/>
    </row>
    <row r="24" spans="1:11" ht="16.5" customHeight="1" x14ac:dyDescent="0.25">
      <c r="A24" s="12">
        <v>22</v>
      </c>
      <c r="B24" s="17" t="s">
        <v>16</v>
      </c>
      <c r="C24" s="21" t="s">
        <v>392</v>
      </c>
      <c r="D24" s="49">
        <v>80</v>
      </c>
      <c r="E24" s="17" t="s">
        <v>70</v>
      </c>
      <c r="F24" s="38"/>
      <c r="G24" s="38">
        <f t="shared" si="0"/>
        <v>0</v>
      </c>
      <c r="H24" s="38">
        <f t="shared" si="1"/>
        <v>0</v>
      </c>
      <c r="I24" s="49">
        <f t="shared" si="2"/>
        <v>0</v>
      </c>
      <c r="J24" s="63"/>
      <c r="K24" s="83"/>
    </row>
    <row r="25" spans="1:11" ht="16.5" customHeight="1" x14ac:dyDescent="0.25">
      <c r="A25" s="12">
        <v>23</v>
      </c>
      <c r="B25" s="17" t="s">
        <v>16</v>
      </c>
      <c r="C25" s="21" t="s">
        <v>393</v>
      </c>
      <c r="D25" s="49">
        <v>1</v>
      </c>
      <c r="E25" s="17" t="s">
        <v>381</v>
      </c>
      <c r="F25" s="38"/>
      <c r="G25" s="38">
        <f t="shared" si="0"/>
        <v>0</v>
      </c>
      <c r="H25" s="38">
        <f t="shared" si="1"/>
        <v>0</v>
      </c>
      <c r="I25" s="49">
        <f t="shared" si="2"/>
        <v>0</v>
      </c>
      <c r="J25" s="63"/>
      <c r="K25" s="83"/>
    </row>
    <row r="26" spans="1:11" ht="16.5" customHeight="1" x14ac:dyDescent="0.25">
      <c r="A26" s="12">
        <v>24</v>
      </c>
      <c r="B26" s="17" t="s">
        <v>16</v>
      </c>
      <c r="C26" s="21" t="s">
        <v>394</v>
      </c>
      <c r="D26" s="49">
        <v>150</v>
      </c>
      <c r="E26" s="17" t="s">
        <v>206</v>
      </c>
      <c r="F26" s="38"/>
      <c r="G26" s="38">
        <f t="shared" si="0"/>
        <v>0</v>
      </c>
      <c r="H26" s="38">
        <f t="shared" si="1"/>
        <v>0</v>
      </c>
      <c r="I26" s="49">
        <f t="shared" si="2"/>
        <v>0</v>
      </c>
      <c r="J26" s="63"/>
      <c r="K26" s="83"/>
    </row>
    <row r="27" spans="1:11" ht="16.5" customHeight="1" x14ac:dyDescent="0.25">
      <c r="A27" s="12">
        <v>25</v>
      </c>
      <c r="B27" s="17" t="s">
        <v>16</v>
      </c>
      <c r="C27" s="21" t="s">
        <v>395</v>
      </c>
      <c r="D27" s="49">
        <v>92</v>
      </c>
      <c r="E27" s="17" t="s">
        <v>206</v>
      </c>
      <c r="F27" s="38"/>
      <c r="G27" s="38">
        <f t="shared" si="0"/>
        <v>0</v>
      </c>
      <c r="H27" s="38">
        <f t="shared" si="1"/>
        <v>0</v>
      </c>
      <c r="I27" s="49">
        <f t="shared" si="2"/>
        <v>0</v>
      </c>
      <c r="J27" s="63"/>
      <c r="K27" s="83"/>
    </row>
    <row r="28" spans="1:11" ht="16.5" customHeight="1" x14ac:dyDescent="0.25">
      <c r="A28" s="12">
        <v>26</v>
      </c>
      <c r="B28" s="17" t="s">
        <v>16</v>
      </c>
      <c r="C28" s="21" t="s">
        <v>396</v>
      </c>
      <c r="D28" s="49">
        <v>13</v>
      </c>
      <c r="E28" s="17" t="s">
        <v>70</v>
      </c>
      <c r="F28" s="38"/>
      <c r="G28" s="38">
        <f t="shared" si="0"/>
        <v>0</v>
      </c>
      <c r="H28" s="38">
        <f t="shared" si="1"/>
        <v>0</v>
      </c>
      <c r="I28" s="49">
        <f t="shared" si="2"/>
        <v>0</v>
      </c>
      <c r="J28" s="63"/>
      <c r="K28" s="83"/>
    </row>
    <row r="29" spans="1:11" ht="16.5" customHeight="1" x14ac:dyDescent="0.25">
      <c r="A29" s="12">
        <v>27</v>
      </c>
      <c r="B29" s="17" t="s">
        <v>16</v>
      </c>
      <c r="C29" s="21" t="s">
        <v>397</v>
      </c>
      <c r="D29" s="49">
        <v>59</v>
      </c>
      <c r="E29" s="17" t="s">
        <v>47</v>
      </c>
      <c r="F29" s="38"/>
      <c r="G29" s="38">
        <f t="shared" si="0"/>
        <v>0</v>
      </c>
      <c r="H29" s="38">
        <f t="shared" si="1"/>
        <v>0</v>
      </c>
      <c r="I29" s="49">
        <f t="shared" si="2"/>
        <v>0</v>
      </c>
      <c r="J29" s="63"/>
      <c r="K29" s="83"/>
    </row>
    <row r="30" spans="1:11" ht="16.5" customHeight="1" x14ac:dyDescent="0.25">
      <c r="A30" s="12">
        <v>28</v>
      </c>
      <c r="B30" s="17" t="s">
        <v>16</v>
      </c>
      <c r="C30" s="51" t="s">
        <v>398</v>
      </c>
      <c r="D30" s="49">
        <v>0</v>
      </c>
      <c r="E30" s="17" t="s">
        <v>399</v>
      </c>
      <c r="F30" s="38"/>
      <c r="G30" s="38">
        <f t="shared" si="0"/>
        <v>0</v>
      </c>
      <c r="H30" s="38">
        <f t="shared" si="1"/>
        <v>0</v>
      </c>
      <c r="I30" s="49">
        <f t="shared" si="2"/>
        <v>0</v>
      </c>
      <c r="J30" s="63"/>
      <c r="K30" s="83"/>
    </row>
    <row r="31" spans="1:11" ht="16.5" customHeight="1" x14ac:dyDescent="0.25">
      <c r="A31" s="12">
        <v>29</v>
      </c>
      <c r="B31" s="17" t="s">
        <v>16</v>
      </c>
      <c r="C31" s="21" t="s">
        <v>400</v>
      </c>
      <c r="D31" s="49">
        <v>332</v>
      </c>
      <c r="E31" s="17" t="s">
        <v>70</v>
      </c>
      <c r="F31" s="38"/>
      <c r="G31" s="38">
        <f t="shared" si="0"/>
        <v>0</v>
      </c>
      <c r="H31" s="38">
        <f t="shared" si="1"/>
        <v>0</v>
      </c>
      <c r="I31" s="49">
        <f t="shared" si="2"/>
        <v>0</v>
      </c>
      <c r="J31" s="63"/>
      <c r="K31" s="83"/>
    </row>
    <row r="32" spans="1:11" ht="16.5" customHeight="1" x14ac:dyDescent="0.25">
      <c r="A32" s="12">
        <v>30</v>
      </c>
      <c r="B32" s="17" t="s">
        <v>16</v>
      </c>
      <c r="C32" s="21" t="s">
        <v>401</v>
      </c>
      <c r="D32" s="49">
        <v>3</v>
      </c>
      <c r="E32" s="17" t="s">
        <v>402</v>
      </c>
      <c r="F32" s="38"/>
      <c r="G32" s="38">
        <f t="shared" si="0"/>
        <v>0</v>
      </c>
      <c r="H32" s="38">
        <f t="shared" si="1"/>
        <v>0</v>
      </c>
      <c r="I32" s="49">
        <f t="shared" si="2"/>
        <v>0</v>
      </c>
      <c r="J32" s="63"/>
      <c r="K32" s="83"/>
    </row>
    <row r="33" spans="1:11" ht="16.5" customHeight="1" x14ac:dyDescent="0.25">
      <c r="A33" s="12">
        <v>31</v>
      </c>
      <c r="B33" s="17" t="s">
        <v>16</v>
      </c>
      <c r="C33" s="52" t="s">
        <v>403</v>
      </c>
      <c r="D33" s="49">
        <v>49</v>
      </c>
      <c r="E33" s="17" t="s">
        <v>404</v>
      </c>
      <c r="F33" s="38"/>
      <c r="G33" s="38">
        <f t="shared" si="0"/>
        <v>0</v>
      </c>
      <c r="H33" s="38">
        <f t="shared" si="1"/>
        <v>0</v>
      </c>
      <c r="I33" s="49">
        <f t="shared" si="2"/>
        <v>0</v>
      </c>
      <c r="J33" s="63"/>
      <c r="K33" s="83"/>
    </row>
    <row r="34" spans="1:11" ht="16.5" customHeight="1" x14ac:dyDescent="0.25">
      <c r="A34" s="12">
        <v>32</v>
      </c>
      <c r="B34" s="17" t="s">
        <v>16</v>
      </c>
      <c r="C34" s="21" t="s">
        <v>405</v>
      </c>
      <c r="D34" s="49">
        <v>21</v>
      </c>
      <c r="E34" s="16" t="s">
        <v>485</v>
      </c>
      <c r="F34" s="38"/>
      <c r="G34" s="38">
        <f t="shared" si="0"/>
        <v>0</v>
      </c>
      <c r="H34" s="38">
        <f t="shared" si="1"/>
        <v>0</v>
      </c>
      <c r="I34" s="49">
        <f t="shared" si="2"/>
        <v>0</v>
      </c>
      <c r="J34" s="63"/>
      <c r="K34" s="83"/>
    </row>
    <row r="35" spans="1:11" ht="16.5" customHeight="1" x14ac:dyDescent="0.25">
      <c r="A35" s="12">
        <v>33</v>
      </c>
      <c r="B35" s="17"/>
      <c r="C35" s="21"/>
      <c r="D35" s="49"/>
      <c r="E35" s="16"/>
      <c r="F35" s="38"/>
      <c r="G35" s="38"/>
      <c r="H35" s="38"/>
      <c r="I35" s="49"/>
      <c r="J35" s="63"/>
      <c r="K35" s="83"/>
    </row>
    <row r="36" spans="1:11" ht="16.5" customHeight="1" x14ac:dyDescent="0.25">
      <c r="A36" s="12">
        <v>34</v>
      </c>
      <c r="B36" s="17" t="s">
        <v>16</v>
      </c>
      <c r="C36" s="21" t="s">
        <v>406</v>
      </c>
      <c r="D36" s="49">
        <v>5</v>
      </c>
      <c r="E36" s="17" t="s">
        <v>388</v>
      </c>
      <c r="F36" s="38"/>
      <c r="G36" s="38">
        <f t="shared" si="0"/>
        <v>0</v>
      </c>
      <c r="H36" s="38">
        <f t="shared" si="1"/>
        <v>0</v>
      </c>
      <c r="I36" s="49">
        <f t="shared" si="2"/>
        <v>0</v>
      </c>
      <c r="J36" s="63"/>
      <c r="K36" s="83"/>
    </row>
    <row r="37" spans="1:11" ht="16.5" customHeight="1" x14ac:dyDescent="0.25">
      <c r="A37" s="12">
        <v>35</v>
      </c>
      <c r="B37" s="17" t="s">
        <v>16</v>
      </c>
      <c r="C37" s="21" t="s">
        <v>407</v>
      </c>
      <c r="D37" s="49">
        <v>220</v>
      </c>
      <c r="E37" s="17" t="s">
        <v>58</v>
      </c>
      <c r="F37" s="38"/>
      <c r="G37" s="38">
        <f t="shared" si="0"/>
        <v>0</v>
      </c>
      <c r="H37" s="38">
        <f t="shared" si="1"/>
        <v>0</v>
      </c>
      <c r="I37" s="49">
        <f t="shared" si="2"/>
        <v>0</v>
      </c>
      <c r="J37" s="63"/>
      <c r="K37" s="83"/>
    </row>
    <row r="38" spans="1:11" ht="16.5" customHeight="1" x14ac:dyDescent="0.25">
      <c r="A38" s="12">
        <v>36</v>
      </c>
      <c r="B38" s="17" t="s">
        <v>16</v>
      </c>
      <c r="C38" s="21" t="s">
        <v>408</v>
      </c>
      <c r="D38" s="49">
        <v>14</v>
      </c>
      <c r="E38" s="17" t="s">
        <v>122</v>
      </c>
      <c r="F38" s="38"/>
      <c r="G38" s="38">
        <f t="shared" si="0"/>
        <v>0</v>
      </c>
      <c r="H38" s="38">
        <f t="shared" si="1"/>
        <v>0</v>
      </c>
      <c r="I38" s="49">
        <f t="shared" si="2"/>
        <v>0</v>
      </c>
      <c r="J38" s="63"/>
      <c r="K38" s="83"/>
    </row>
    <row r="39" spans="1:11" ht="16.5" customHeight="1" x14ac:dyDescent="0.25">
      <c r="A39" s="12">
        <v>37</v>
      </c>
      <c r="B39" s="17" t="s">
        <v>16</v>
      </c>
      <c r="C39" s="21" t="s">
        <v>409</v>
      </c>
      <c r="D39" s="49">
        <v>34</v>
      </c>
      <c r="E39" s="17" t="s">
        <v>404</v>
      </c>
      <c r="F39" s="38"/>
      <c r="G39" s="38">
        <f t="shared" si="0"/>
        <v>0</v>
      </c>
      <c r="H39" s="38">
        <f t="shared" si="1"/>
        <v>0</v>
      </c>
      <c r="I39" s="49">
        <f t="shared" si="2"/>
        <v>0</v>
      </c>
      <c r="J39" s="63"/>
      <c r="K39" s="83"/>
    </row>
    <row r="40" spans="1:11" ht="16.5" customHeight="1" x14ac:dyDescent="0.25">
      <c r="A40" s="12">
        <v>38</v>
      </c>
      <c r="B40" s="17" t="s">
        <v>16</v>
      </c>
      <c r="C40" s="21" t="s">
        <v>410</v>
      </c>
      <c r="D40" s="49">
        <v>34</v>
      </c>
      <c r="E40" s="17" t="s">
        <v>404</v>
      </c>
      <c r="F40" s="38"/>
      <c r="G40" s="38">
        <f t="shared" si="0"/>
        <v>0</v>
      </c>
      <c r="H40" s="38">
        <f t="shared" si="1"/>
        <v>0</v>
      </c>
      <c r="I40" s="49">
        <f t="shared" si="2"/>
        <v>0</v>
      </c>
      <c r="J40" s="63"/>
      <c r="K40" s="83"/>
    </row>
    <row r="41" spans="1:11" ht="16.5" customHeight="1" x14ac:dyDescent="0.25">
      <c r="A41" s="12">
        <v>39</v>
      </c>
      <c r="B41" s="17" t="s">
        <v>16</v>
      </c>
      <c r="C41" s="21" t="s">
        <v>411</v>
      </c>
      <c r="D41" s="49">
        <v>14</v>
      </c>
      <c r="E41" s="17" t="s">
        <v>412</v>
      </c>
      <c r="F41" s="38"/>
      <c r="G41" s="38">
        <f t="shared" si="0"/>
        <v>0</v>
      </c>
      <c r="H41" s="38">
        <f t="shared" si="1"/>
        <v>0</v>
      </c>
      <c r="I41" s="49">
        <f t="shared" si="2"/>
        <v>0</v>
      </c>
      <c r="J41" s="63"/>
      <c r="K41" s="83"/>
    </row>
    <row r="42" spans="1:11" ht="16.5" customHeight="1" x14ac:dyDescent="0.25">
      <c r="A42" s="12">
        <v>40</v>
      </c>
      <c r="B42" s="17"/>
      <c r="C42" s="21"/>
      <c r="D42" s="49"/>
      <c r="E42" s="17"/>
      <c r="F42" s="38"/>
      <c r="G42" s="38"/>
      <c r="H42" s="38"/>
      <c r="I42" s="49"/>
      <c r="J42" s="63"/>
      <c r="K42" s="83"/>
    </row>
    <row r="43" spans="1:11" ht="16.5" customHeight="1" x14ac:dyDescent="0.25">
      <c r="A43" s="12">
        <v>41</v>
      </c>
      <c r="B43" s="17" t="s">
        <v>16</v>
      </c>
      <c r="C43" s="21" t="s">
        <v>413</v>
      </c>
      <c r="D43" s="49">
        <v>9</v>
      </c>
      <c r="E43" s="17" t="s">
        <v>81</v>
      </c>
      <c r="F43" s="38"/>
      <c r="G43" s="38">
        <f t="shared" si="0"/>
        <v>0</v>
      </c>
      <c r="H43" s="38">
        <f t="shared" si="1"/>
        <v>0</v>
      </c>
      <c r="I43" s="49">
        <f t="shared" si="2"/>
        <v>0</v>
      </c>
      <c r="J43" s="63"/>
      <c r="K43" s="83"/>
    </row>
    <row r="44" spans="1:11" ht="16.5" customHeight="1" x14ac:dyDescent="0.25">
      <c r="A44" s="12">
        <v>42</v>
      </c>
      <c r="B44" s="17" t="s">
        <v>16</v>
      </c>
      <c r="C44" s="21" t="s">
        <v>414</v>
      </c>
      <c r="D44" s="49">
        <v>5</v>
      </c>
      <c r="E44" s="17" t="s">
        <v>415</v>
      </c>
      <c r="F44" s="38"/>
      <c r="G44" s="38">
        <f t="shared" si="0"/>
        <v>0</v>
      </c>
      <c r="H44" s="38">
        <f t="shared" si="1"/>
        <v>0</v>
      </c>
      <c r="I44" s="49">
        <f t="shared" si="2"/>
        <v>0</v>
      </c>
      <c r="J44" s="63"/>
      <c r="K44" s="83"/>
    </row>
    <row r="45" spans="1:11" ht="16.5" customHeight="1" x14ac:dyDescent="0.25">
      <c r="A45" s="12">
        <v>43</v>
      </c>
      <c r="B45" s="17" t="s">
        <v>16</v>
      </c>
      <c r="C45" s="21" t="s">
        <v>416</v>
      </c>
      <c r="D45" s="49">
        <v>5</v>
      </c>
      <c r="E45" s="17" t="s">
        <v>417</v>
      </c>
      <c r="F45" s="38"/>
      <c r="G45" s="38">
        <f t="shared" si="0"/>
        <v>0</v>
      </c>
      <c r="H45" s="38">
        <f t="shared" si="1"/>
        <v>0</v>
      </c>
      <c r="I45" s="49">
        <f t="shared" si="2"/>
        <v>0</v>
      </c>
      <c r="J45" s="63"/>
      <c r="K45" s="83"/>
    </row>
    <row r="46" spans="1:11" ht="16.5" customHeight="1" x14ac:dyDescent="0.25">
      <c r="A46" s="12">
        <v>44</v>
      </c>
      <c r="B46" s="17" t="s">
        <v>16</v>
      </c>
      <c r="C46" s="21" t="s">
        <v>418</v>
      </c>
      <c r="D46" s="49">
        <v>9</v>
      </c>
      <c r="E46" s="17" t="s">
        <v>388</v>
      </c>
      <c r="F46" s="38"/>
      <c r="G46" s="38">
        <f t="shared" si="0"/>
        <v>0</v>
      </c>
      <c r="H46" s="38">
        <f t="shared" si="1"/>
        <v>0</v>
      </c>
      <c r="I46" s="49">
        <f t="shared" si="2"/>
        <v>0</v>
      </c>
      <c r="J46" s="63"/>
      <c r="K46" s="83"/>
    </row>
    <row r="47" spans="1:11" ht="16.5" customHeight="1" x14ac:dyDescent="0.25">
      <c r="A47" s="12">
        <v>45</v>
      </c>
      <c r="B47" s="17" t="s">
        <v>16</v>
      </c>
      <c r="C47" s="21" t="s">
        <v>419</v>
      </c>
      <c r="D47" s="49">
        <v>18</v>
      </c>
      <c r="E47" s="17" t="s">
        <v>384</v>
      </c>
      <c r="F47" s="38"/>
      <c r="G47" s="38">
        <f t="shared" si="0"/>
        <v>0</v>
      </c>
      <c r="H47" s="38">
        <f t="shared" si="1"/>
        <v>0</v>
      </c>
      <c r="I47" s="49">
        <f t="shared" si="2"/>
        <v>0</v>
      </c>
      <c r="J47" s="63"/>
      <c r="K47" s="83"/>
    </row>
    <row r="48" spans="1:11" ht="16.5" customHeight="1" x14ac:dyDescent="0.25">
      <c r="A48" s="12">
        <v>46</v>
      </c>
      <c r="B48" s="17" t="s">
        <v>16</v>
      </c>
      <c r="C48" s="21" t="s">
        <v>420</v>
      </c>
      <c r="D48" s="49">
        <v>9</v>
      </c>
      <c r="E48" s="17" t="s">
        <v>366</v>
      </c>
      <c r="F48" s="38"/>
      <c r="G48" s="38">
        <f t="shared" si="0"/>
        <v>0</v>
      </c>
      <c r="H48" s="38">
        <f t="shared" si="1"/>
        <v>0</v>
      </c>
      <c r="I48" s="49">
        <f t="shared" si="2"/>
        <v>0</v>
      </c>
      <c r="J48" s="63"/>
      <c r="K48" s="83"/>
    </row>
    <row r="49" spans="1:11" ht="16.5" customHeight="1" x14ac:dyDescent="0.25">
      <c r="A49" s="12">
        <v>47</v>
      </c>
      <c r="B49" s="17" t="s">
        <v>16</v>
      </c>
      <c r="C49" s="21" t="s">
        <v>421</v>
      </c>
      <c r="D49" s="49">
        <v>92</v>
      </c>
      <c r="E49" s="17" t="s">
        <v>391</v>
      </c>
      <c r="F49" s="38"/>
      <c r="G49" s="38">
        <f t="shared" si="0"/>
        <v>0</v>
      </c>
      <c r="H49" s="38">
        <f t="shared" si="1"/>
        <v>0</v>
      </c>
      <c r="I49" s="49">
        <f t="shared" si="2"/>
        <v>0</v>
      </c>
      <c r="J49" s="63"/>
      <c r="K49" s="83"/>
    </row>
    <row r="50" spans="1:11" ht="16.5" customHeight="1" x14ac:dyDescent="0.25">
      <c r="A50" s="12">
        <v>48</v>
      </c>
      <c r="B50" s="17" t="s">
        <v>16</v>
      </c>
      <c r="C50" s="21" t="s">
        <v>422</v>
      </c>
      <c r="D50" s="49">
        <v>83</v>
      </c>
      <c r="E50" s="17" t="s">
        <v>423</v>
      </c>
      <c r="F50" s="38"/>
      <c r="G50" s="38">
        <f t="shared" si="0"/>
        <v>0</v>
      </c>
      <c r="H50" s="38">
        <f t="shared" si="1"/>
        <v>0</v>
      </c>
      <c r="I50" s="49">
        <f t="shared" si="2"/>
        <v>0</v>
      </c>
      <c r="J50" s="63"/>
      <c r="K50" s="83"/>
    </row>
    <row r="51" spans="1:11" ht="16.5" customHeight="1" x14ac:dyDescent="0.25">
      <c r="A51" s="12">
        <v>49</v>
      </c>
      <c r="B51" s="17" t="s">
        <v>16</v>
      </c>
      <c r="C51" s="21" t="s">
        <v>424</v>
      </c>
      <c r="D51" s="49">
        <v>5</v>
      </c>
      <c r="E51" s="17" t="s">
        <v>206</v>
      </c>
      <c r="F51" s="38"/>
      <c r="G51" s="38">
        <f t="shared" si="0"/>
        <v>0</v>
      </c>
      <c r="H51" s="38">
        <f t="shared" si="1"/>
        <v>0</v>
      </c>
      <c r="I51" s="49">
        <f t="shared" si="2"/>
        <v>0</v>
      </c>
      <c r="J51" s="63"/>
      <c r="K51" s="83"/>
    </row>
    <row r="52" spans="1:11" ht="16.5" customHeight="1" x14ac:dyDescent="0.25">
      <c r="A52" s="12">
        <v>50</v>
      </c>
      <c r="B52" s="17" t="s">
        <v>16</v>
      </c>
      <c r="C52" s="21" t="s">
        <v>425</v>
      </c>
      <c r="D52" s="49">
        <v>7</v>
      </c>
      <c r="E52" s="17" t="s">
        <v>368</v>
      </c>
      <c r="F52" s="38"/>
      <c r="G52" s="38">
        <f t="shared" si="0"/>
        <v>0</v>
      </c>
      <c r="H52" s="38">
        <f t="shared" si="1"/>
        <v>0</v>
      </c>
      <c r="I52" s="49">
        <f t="shared" si="2"/>
        <v>0</v>
      </c>
      <c r="J52" s="63"/>
      <c r="K52" s="83"/>
    </row>
    <row r="53" spans="1:11" ht="16.5" customHeight="1" x14ac:dyDescent="0.25">
      <c r="A53" s="12">
        <v>51</v>
      </c>
      <c r="B53" s="17" t="s">
        <v>16</v>
      </c>
      <c r="C53" s="21" t="s">
        <v>426</v>
      </c>
      <c r="D53" s="49">
        <v>42</v>
      </c>
      <c r="E53" s="17" t="s">
        <v>368</v>
      </c>
      <c r="F53" s="38"/>
      <c r="G53" s="38">
        <f t="shared" si="0"/>
        <v>0</v>
      </c>
      <c r="H53" s="38">
        <f t="shared" si="1"/>
        <v>0</v>
      </c>
      <c r="I53" s="49">
        <f t="shared" si="2"/>
        <v>0</v>
      </c>
      <c r="J53" s="63"/>
      <c r="K53" s="83"/>
    </row>
    <row r="54" spans="1:11" ht="16.5" customHeight="1" x14ac:dyDescent="0.25">
      <c r="A54" s="12">
        <v>52</v>
      </c>
      <c r="B54" s="17" t="s">
        <v>16</v>
      </c>
      <c r="C54" s="21" t="s">
        <v>427</v>
      </c>
      <c r="D54" s="49">
        <v>59</v>
      </c>
      <c r="E54" s="17" t="s">
        <v>428</v>
      </c>
      <c r="F54" s="38"/>
      <c r="G54" s="38">
        <f t="shared" si="0"/>
        <v>0</v>
      </c>
      <c r="H54" s="38">
        <f t="shared" si="1"/>
        <v>0</v>
      </c>
      <c r="I54" s="49">
        <f t="shared" si="2"/>
        <v>0</v>
      </c>
      <c r="J54" s="63"/>
      <c r="K54" s="83"/>
    </row>
    <row r="55" spans="1:11" ht="16.5" customHeight="1" x14ac:dyDescent="0.25">
      <c r="A55" s="12">
        <v>53</v>
      </c>
      <c r="B55" s="17"/>
      <c r="C55" s="51"/>
      <c r="D55" s="49"/>
      <c r="E55" s="17"/>
      <c r="F55" s="38"/>
      <c r="G55" s="38"/>
      <c r="H55" s="38"/>
      <c r="I55" s="49"/>
      <c r="J55" s="63"/>
      <c r="K55" s="83"/>
    </row>
    <row r="56" spans="1:11" ht="16.5" customHeight="1" x14ac:dyDescent="0.25">
      <c r="A56" s="12">
        <v>54</v>
      </c>
      <c r="B56" s="17" t="s">
        <v>16</v>
      </c>
      <c r="C56" s="21" t="s">
        <v>429</v>
      </c>
      <c r="D56" s="49">
        <v>108</v>
      </c>
      <c r="E56" s="17" t="s">
        <v>364</v>
      </c>
      <c r="F56" s="38"/>
      <c r="G56" s="38">
        <f t="shared" si="0"/>
        <v>0</v>
      </c>
      <c r="H56" s="38">
        <f t="shared" si="1"/>
        <v>0</v>
      </c>
      <c r="I56" s="49">
        <f t="shared" si="2"/>
        <v>0</v>
      </c>
      <c r="J56" s="63"/>
      <c r="K56" s="83"/>
    </row>
    <row r="57" spans="1:11" ht="16.5" customHeight="1" x14ac:dyDescent="0.25">
      <c r="A57" s="12">
        <v>55</v>
      </c>
      <c r="B57" s="17" t="s">
        <v>16</v>
      </c>
      <c r="C57" s="21" t="s">
        <v>430</v>
      </c>
      <c r="D57" s="49">
        <v>59</v>
      </c>
      <c r="E57" s="17" t="s">
        <v>70</v>
      </c>
      <c r="F57" s="38"/>
      <c r="G57" s="38">
        <f t="shared" si="0"/>
        <v>0</v>
      </c>
      <c r="H57" s="38">
        <f t="shared" si="1"/>
        <v>0</v>
      </c>
      <c r="I57" s="49">
        <f t="shared" si="2"/>
        <v>0</v>
      </c>
      <c r="J57" s="63"/>
      <c r="K57" s="83"/>
    </row>
    <row r="58" spans="1:11" ht="16.5" customHeight="1" x14ac:dyDescent="0.25">
      <c r="A58" s="12">
        <v>56</v>
      </c>
      <c r="B58" s="17" t="s">
        <v>16</v>
      </c>
      <c r="C58" s="21" t="s">
        <v>431</v>
      </c>
      <c r="D58" s="49">
        <v>212</v>
      </c>
      <c r="E58" s="17" t="s">
        <v>432</v>
      </c>
      <c r="F58" s="38"/>
      <c r="G58" s="38">
        <f t="shared" si="0"/>
        <v>0</v>
      </c>
      <c r="H58" s="38">
        <f t="shared" si="1"/>
        <v>0</v>
      </c>
      <c r="I58" s="49">
        <f t="shared" si="2"/>
        <v>0</v>
      </c>
      <c r="J58" s="63"/>
      <c r="K58" s="83"/>
    </row>
    <row r="59" spans="1:11" ht="16.5" customHeight="1" x14ac:dyDescent="0.25">
      <c r="A59" s="12">
        <v>57</v>
      </c>
      <c r="B59" s="17" t="s">
        <v>16</v>
      </c>
      <c r="C59" s="21" t="s">
        <v>433</v>
      </c>
      <c r="D59" s="49">
        <v>75</v>
      </c>
      <c r="E59" s="17" t="s">
        <v>404</v>
      </c>
      <c r="F59" s="38"/>
      <c r="G59" s="38">
        <f t="shared" si="0"/>
        <v>0</v>
      </c>
      <c r="H59" s="38">
        <f t="shared" si="1"/>
        <v>0</v>
      </c>
      <c r="I59" s="49">
        <f t="shared" si="2"/>
        <v>0</v>
      </c>
      <c r="J59" s="63"/>
      <c r="K59" s="83"/>
    </row>
    <row r="60" spans="1:11" ht="16.5" customHeight="1" x14ac:dyDescent="0.25">
      <c r="A60" s="12">
        <v>58</v>
      </c>
      <c r="B60" s="17" t="s">
        <v>16</v>
      </c>
      <c r="C60" s="21" t="s">
        <v>434</v>
      </c>
      <c r="D60" s="49">
        <v>21</v>
      </c>
      <c r="E60" s="17" t="s">
        <v>435</v>
      </c>
      <c r="F60" s="38"/>
      <c r="G60" s="38">
        <f t="shared" si="0"/>
        <v>0</v>
      </c>
      <c r="H60" s="38">
        <f t="shared" si="1"/>
        <v>0</v>
      </c>
      <c r="I60" s="49">
        <f t="shared" si="2"/>
        <v>0</v>
      </c>
      <c r="J60" s="63"/>
      <c r="K60" s="83"/>
    </row>
    <row r="61" spans="1:11" ht="16.5" customHeight="1" x14ac:dyDescent="0.25">
      <c r="A61" s="12">
        <v>59</v>
      </c>
      <c r="B61" s="17"/>
      <c r="C61" s="21"/>
      <c r="D61" s="49"/>
      <c r="E61" s="17"/>
      <c r="F61" s="38"/>
      <c r="G61" s="38"/>
      <c r="H61" s="38"/>
      <c r="I61" s="49"/>
      <c r="J61" s="63"/>
      <c r="K61" s="83"/>
    </row>
    <row r="62" spans="1:11" ht="16.5" customHeight="1" x14ac:dyDescent="0.25">
      <c r="A62" s="12">
        <v>60</v>
      </c>
      <c r="B62" s="17" t="s">
        <v>16</v>
      </c>
      <c r="C62" s="21" t="s">
        <v>436</v>
      </c>
      <c r="D62" s="49">
        <v>20</v>
      </c>
      <c r="E62" s="17" t="s">
        <v>404</v>
      </c>
      <c r="F62" s="38"/>
      <c r="G62" s="38">
        <f t="shared" si="0"/>
        <v>0</v>
      </c>
      <c r="H62" s="38">
        <f t="shared" si="1"/>
        <v>0</v>
      </c>
      <c r="I62" s="49">
        <f t="shared" si="2"/>
        <v>0</v>
      </c>
      <c r="J62" s="63"/>
      <c r="K62" s="83"/>
    </row>
    <row r="63" spans="1:11" ht="16.5" customHeight="1" x14ac:dyDescent="0.25">
      <c r="A63" s="12">
        <v>61</v>
      </c>
      <c r="B63" s="17" t="s">
        <v>16</v>
      </c>
      <c r="C63" s="21" t="s">
        <v>437</v>
      </c>
      <c r="D63" s="49">
        <v>30</v>
      </c>
      <c r="E63" s="17" t="s">
        <v>388</v>
      </c>
      <c r="F63" s="38"/>
      <c r="G63" s="38">
        <f t="shared" si="0"/>
        <v>0</v>
      </c>
      <c r="H63" s="38">
        <f t="shared" si="1"/>
        <v>0</v>
      </c>
      <c r="I63" s="49">
        <f t="shared" si="2"/>
        <v>0</v>
      </c>
      <c r="J63" s="63"/>
      <c r="K63" s="83"/>
    </row>
    <row r="64" spans="1:11" ht="16.5" customHeight="1" x14ac:dyDescent="0.25">
      <c r="A64" s="12">
        <v>62</v>
      </c>
      <c r="B64" s="17" t="s">
        <v>16</v>
      </c>
      <c r="C64" s="21" t="s">
        <v>438</v>
      </c>
      <c r="D64" s="49">
        <v>34</v>
      </c>
      <c r="E64" s="17" t="s">
        <v>404</v>
      </c>
      <c r="F64" s="38"/>
      <c r="G64" s="38">
        <f t="shared" si="0"/>
        <v>0</v>
      </c>
      <c r="H64" s="38">
        <f t="shared" si="1"/>
        <v>0</v>
      </c>
      <c r="I64" s="49">
        <f t="shared" si="2"/>
        <v>0</v>
      </c>
      <c r="J64" s="63"/>
      <c r="K64" s="83"/>
    </row>
    <row r="65" spans="1:11" ht="16.5" customHeight="1" x14ac:dyDescent="0.25">
      <c r="A65" s="12">
        <v>63</v>
      </c>
      <c r="B65" s="17" t="s">
        <v>16</v>
      </c>
      <c r="C65" s="21" t="s">
        <v>439</v>
      </c>
      <c r="D65" s="49">
        <v>13</v>
      </c>
      <c r="E65" s="17" t="s">
        <v>122</v>
      </c>
      <c r="F65" s="38"/>
      <c r="G65" s="38">
        <f t="shared" si="0"/>
        <v>0</v>
      </c>
      <c r="H65" s="38">
        <f t="shared" si="1"/>
        <v>0</v>
      </c>
      <c r="I65" s="49">
        <f t="shared" si="2"/>
        <v>0</v>
      </c>
      <c r="J65" s="63"/>
      <c r="K65" s="83"/>
    </row>
    <row r="66" spans="1:11" ht="16.5" customHeight="1" x14ac:dyDescent="0.25">
      <c r="A66" s="12">
        <v>64</v>
      </c>
      <c r="B66" s="17" t="s">
        <v>16</v>
      </c>
      <c r="C66" s="21" t="s">
        <v>440</v>
      </c>
      <c r="D66" s="49">
        <v>42</v>
      </c>
      <c r="E66" s="17" t="s">
        <v>70</v>
      </c>
      <c r="F66" s="38"/>
      <c r="G66" s="38">
        <f t="shared" si="0"/>
        <v>0</v>
      </c>
      <c r="H66" s="38">
        <f t="shared" si="1"/>
        <v>0</v>
      </c>
      <c r="I66" s="49">
        <f t="shared" si="2"/>
        <v>0</v>
      </c>
      <c r="J66" s="63"/>
      <c r="K66" s="83"/>
    </row>
    <row r="67" spans="1:11" ht="16.5" customHeight="1" x14ac:dyDescent="0.25">
      <c r="A67" s="12">
        <v>65</v>
      </c>
      <c r="B67" s="17" t="s">
        <v>16</v>
      </c>
      <c r="C67" s="21" t="s">
        <v>441</v>
      </c>
      <c r="D67" s="49">
        <v>42</v>
      </c>
      <c r="E67" s="17" t="s">
        <v>81</v>
      </c>
      <c r="F67" s="38"/>
      <c r="G67" s="38">
        <f t="shared" si="0"/>
        <v>0</v>
      </c>
      <c r="H67" s="38">
        <f t="shared" si="1"/>
        <v>0</v>
      </c>
      <c r="I67" s="49">
        <f t="shared" si="2"/>
        <v>0</v>
      </c>
      <c r="J67" s="63"/>
      <c r="K67" s="83"/>
    </row>
    <row r="68" spans="1:11" ht="16.5" customHeight="1" x14ac:dyDescent="0.25">
      <c r="A68" s="12">
        <v>66</v>
      </c>
      <c r="B68" s="17" t="s">
        <v>16</v>
      </c>
      <c r="C68" s="21" t="s">
        <v>442</v>
      </c>
      <c r="D68" s="49">
        <v>17</v>
      </c>
      <c r="E68" s="17" t="s">
        <v>81</v>
      </c>
      <c r="F68" s="38"/>
      <c r="G68" s="38">
        <f t="shared" si="0"/>
        <v>0</v>
      </c>
      <c r="H68" s="38">
        <f t="shared" si="1"/>
        <v>0</v>
      </c>
      <c r="I68" s="49">
        <f t="shared" si="2"/>
        <v>0</v>
      </c>
      <c r="J68" s="63"/>
      <c r="K68" s="83"/>
    </row>
    <row r="69" spans="1:11" ht="59.25" customHeight="1" x14ac:dyDescent="0.25">
      <c r="A69" s="12">
        <v>67</v>
      </c>
      <c r="B69" s="17" t="s">
        <v>16</v>
      </c>
      <c r="C69" s="14" t="s">
        <v>443</v>
      </c>
      <c r="D69" s="49">
        <v>21</v>
      </c>
      <c r="E69" s="17" t="s">
        <v>444</v>
      </c>
      <c r="F69" s="38"/>
      <c r="G69" s="38">
        <f t="shared" ref="G69:G74" si="3">F69*J69+F69</f>
        <v>0</v>
      </c>
      <c r="H69" s="38">
        <f t="shared" ref="H69:H74" si="4">F69*D69</f>
        <v>0</v>
      </c>
      <c r="I69" s="49">
        <f t="shared" ref="I69:I74" si="5">H69*J69+H69</f>
        <v>0</v>
      </c>
      <c r="J69" s="63"/>
      <c r="K69" s="83" t="s">
        <v>484</v>
      </c>
    </row>
    <row r="70" spans="1:11" ht="16.5" customHeight="1" x14ac:dyDescent="0.25">
      <c r="A70" s="12">
        <v>68</v>
      </c>
      <c r="B70" s="17" t="s">
        <v>16</v>
      </c>
      <c r="C70" s="21" t="s">
        <v>445</v>
      </c>
      <c r="D70" s="49">
        <v>59</v>
      </c>
      <c r="E70" s="17" t="s">
        <v>446</v>
      </c>
      <c r="F70" s="38"/>
      <c r="G70" s="38">
        <f t="shared" si="3"/>
        <v>0</v>
      </c>
      <c r="H70" s="38">
        <f t="shared" si="4"/>
        <v>0</v>
      </c>
      <c r="I70" s="49">
        <f t="shared" si="5"/>
        <v>0</v>
      </c>
      <c r="J70" s="63"/>
      <c r="K70" s="83"/>
    </row>
    <row r="71" spans="1:11" ht="16.5" customHeight="1" x14ac:dyDescent="0.25">
      <c r="A71" s="12">
        <v>69</v>
      </c>
      <c r="B71" s="17" t="s">
        <v>16</v>
      </c>
      <c r="C71" s="21" t="s">
        <v>447</v>
      </c>
      <c r="D71" s="49">
        <v>34</v>
      </c>
      <c r="E71" s="17" t="s">
        <v>81</v>
      </c>
      <c r="F71" s="38"/>
      <c r="G71" s="38">
        <f t="shared" si="3"/>
        <v>0</v>
      </c>
      <c r="H71" s="38">
        <f t="shared" si="4"/>
        <v>0</v>
      </c>
      <c r="I71" s="49">
        <f t="shared" si="5"/>
        <v>0</v>
      </c>
      <c r="J71" s="63"/>
      <c r="K71" s="83"/>
    </row>
    <row r="72" spans="1:11" ht="16.5" customHeight="1" x14ac:dyDescent="0.25">
      <c r="A72" s="12">
        <v>70</v>
      </c>
      <c r="B72" s="17" t="s">
        <v>16</v>
      </c>
      <c r="C72" s="21" t="s">
        <v>448</v>
      </c>
      <c r="D72" s="49">
        <v>50</v>
      </c>
      <c r="E72" s="17" t="s">
        <v>81</v>
      </c>
      <c r="F72" s="38"/>
      <c r="G72" s="38">
        <f t="shared" si="3"/>
        <v>0</v>
      </c>
      <c r="H72" s="38">
        <f t="shared" si="4"/>
        <v>0</v>
      </c>
      <c r="I72" s="49">
        <f t="shared" si="5"/>
        <v>0</v>
      </c>
      <c r="J72" s="63"/>
      <c r="K72" s="83"/>
    </row>
    <row r="73" spans="1:11" ht="16.5" customHeight="1" x14ac:dyDescent="0.25">
      <c r="A73" s="12">
        <v>71</v>
      </c>
      <c r="B73" s="17" t="s">
        <v>16</v>
      </c>
      <c r="C73" s="21" t="s">
        <v>449</v>
      </c>
      <c r="D73" s="49">
        <v>42</v>
      </c>
      <c r="E73" s="17" t="s">
        <v>81</v>
      </c>
      <c r="F73" s="38"/>
      <c r="G73" s="38">
        <f t="shared" si="3"/>
        <v>0</v>
      </c>
      <c r="H73" s="38">
        <f t="shared" si="4"/>
        <v>0</v>
      </c>
      <c r="I73" s="49">
        <f t="shared" si="5"/>
        <v>0</v>
      </c>
      <c r="J73" s="63"/>
      <c r="K73" s="83"/>
    </row>
    <row r="74" spans="1:11" ht="16.5" customHeight="1" x14ac:dyDescent="0.25">
      <c r="A74" s="12">
        <v>72</v>
      </c>
      <c r="B74" s="17" t="s">
        <v>16</v>
      </c>
      <c r="C74" s="21" t="s">
        <v>450</v>
      </c>
      <c r="D74" s="49">
        <v>34</v>
      </c>
      <c r="E74" s="17" t="s">
        <v>81</v>
      </c>
      <c r="F74" s="38"/>
      <c r="G74" s="90">
        <f t="shared" si="3"/>
        <v>0</v>
      </c>
      <c r="H74" s="38">
        <f t="shared" si="4"/>
        <v>0</v>
      </c>
      <c r="I74" s="49">
        <f t="shared" si="5"/>
        <v>0</v>
      </c>
      <c r="J74" s="63"/>
      <c r="K74" s="83"/>
    </row>
    <row r="75" spans="1:11" ht="16.5" customHeight="1" x14ac:dyDescent="0.25">
      <c r="A75" s="12">
        <v>56</v>
      </c>
      <c r="F75" s="88"/>
      <c r="G75" s="91"/>
      <c r="H75" s="89">
        <f>SUM(H4:H74)</f>
        <v>0</v>
      </c>
      <c r="I75" s="53">
        <f>SUM(I4:I74)</f>
        <v>0</v>
      </c>
      <c r="J75" s="18"/>
    </row>
    <row r="76" spans="1:11" ht="16.5" customHeight="1" x14ac:dyDescent="0.25">
      <c r="A76" s="12">
        <v>57</v>
      </c>
      <c r="G76" s="91"/>
    </row>
    <row r="77" spans="1:11" ht="16.5" customHeight="1" x14ac:dyDescent="0.25">
      <c r="A77" s="12">
        <v>58</v>
      </c>
      <c r="B77" s="34"/>
      <c r="C77" s="34"/>
      <c r="G77" s="91"/>
    </row>
    <row r="78" spans="1:11" ht="16.5" customHeight="1" x14ac:dyDescent="0.25">
      <c r="A78" s="12">
        <v>59</v>
      </c>
      <c r="B78" s="34"/>
      <c r="C78" s="34"/>
      <c r="G78" s="91"/>
    </row>
    <row r="79" spans="1:11" ht="16.5" customHeight="1" x14ac:dyDescent="0.25">
      <c r="A79" s="12">
        <v>60</v>
      </c>
      <c r="B79" s="34"/>
      <c r="C79" s="34"/>
      <c r="G79" s="91"/>
    </row>
    <row r="80" spans="1:11" ht="16.5" customHeight="1" x14ac:dyDescent="0.25">
      <c r="A80" s="12">
        <v>61</v>
      </c>
      <c r="G80" s="91"/>
    </row>
    <row r="81" spans="1:7" ht="16.5" customHeight="1" x14ac:dyDescent="0.25">
      <c r="A81" s="12">
        <v>62</v>
      </c>
      <c r="G81" s="91"/>
    </row>
    <row r="82" spans="1:7" ht="16.5" customHeight="1" x14ac:dyDescent="0.25">
      <c r="A82" s="12">
        <v>63</v>
      </c>
      <c r="G82" s="91"/>
    </row>
    <row r="83" spans="1:7" ht="16.5" customHeight="1" x14ac:dyDescent="0.25">
      <c r="A83" s="12">
        <v>64</v>
      </c>
      <c r="G83" s="91"/>
    </row>
    <row r="84" spans="1:7" ht="16.5" customHeight="1" x14ac:dyDescent="0.25">
      <c r="A84" s="12">
        <v>65</v>
      </c>
      <c r="G84" s="91"/>
    </row>
    <row r="85" spans="1:7" ht="16.5" customHeight="1" x14ac:dyDescent="0.25">
      <c r="A85" s="12">
        <v>66</v>
      </c>
      <c r="G85" s="91"/>
    </row>
    <row r="86" spans="1:7" ht="16.5" customHeight="1" x14ac:dyDescent="0.25"/>
    <row r="87" spans="1:7" ht="16.5" customHeight="1" x14ac:dyDescent="0.25"/>
    <row r="88" spans="1:7" ht="16.5" customHeight="1" x14ac:dyDescent="0.25"/>
    <row r="89" spans="1:7" ht="16.5" customHeight="1" x14ac:dyDescent="0.25"/>
    <row r="90" spans="1:7" ht="16.5" customHeight="1" x14ac:dyDescent="0.25"/>
    <row r="91" spans="1:7" ht="16.5" customHeight="1" x14ac:dyDescent="0.25"/>
    <row r="92" spans="1:7" ht="16.5" customHeight="1" x14ac:dyDescent="0.25"/>
    <row r="93" spans="1:7" ht="16.5" customHeight="1" x14ac:dyDescent="0.25"/>
    <row r="94" spans="1:7" ht="16.5" customHeight="1" x14ac:dyDescent="0.25"/>
    <row r="95" spans="1:7" ht="16.5" customHeight="1" x14ac:dyDescent="0.25"/>
    <row r="96" spans="1:7" ht="16.5" customHeight="1" x14ac:dyDescent="0.25"/>
    <row r="97" ht="16.5" customHeight="1" x14ac:dyDescent="0.25"/>
    <row r="98" ht="16.5" customHeight="1" x14ac:dyDescent="0.25"/>
    <row r="99" ht="16.5" customHeight="1" x14ac:dyDescent="0.25"/>
    <row r="100" ht="16.5" customHeight="1" x14ac:dyDescent="0.25"/>
    <row r="101" ht="16.5" customHeight="1" x14ac:dyDescent="0.25"/>
    <row r="102" ht="16.5" customHeight="1" x14ac:dyDescent="0.25"/>
    <row r="103" ht="16.5" customHeight="1" x14ac:dyDescent="0.25"/>
    <row r="104" ht="16.5" customHeight="1" x14ac:dyDescent="0.25"/>
    <row r="105" ht="16.5" customHeight="1" x14ac:dyDescent="0.25"/>
    <row r="106" ht="16.5" customHeight="1" x14ac:dyDescent="0.25"/>
    <row r="107" ht="16.5" customHeight="1" x14ac:dyDescent="0.25"/>
    <row r="108" ht="16.5" customHeight="1" x14ac:dyDescent="0.25"/>
    <row r="109" ht="16.5" customHeight="1" x14ac:dyDescent="0.25"/>
    <row r="110" ht="16.5" customHeight="1" x14ac:dyDescent="0.25"/>
  </sheetData>
  <mergeCells count="2">
    <mergeCell ref="A2:K2"/>
    <mergeCell ref="A1:K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38049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pakiet 1</vt:lpstr>
      <vt:lpstr>pakiet 2</vt:lpstr>
      <vt:lpstr>pakiet 3</vt:lpstr>
      <vt:lpstr>pakiet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Mateusz Miedzik</dc:creator>
  <dc:description/>
  <cp:lastModifiedBy>Jakub Gasik</cp:lastModifiedBy>
  <cp:revision>126</cp:revision>
  <cp:lastPrinted>2019-01-29T12:45:23Z</cp:lastPrinted>
  <dcterms:created xsi:type="dcterms:W3CDTF">2017-11-23T13:15:22Z</dcterms:created>
  <dcterms:modified xsi:type="dcterms:W3CDTF">2025-03-14T14:44:04Z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