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UM\Zamówienie Publiczne\2024\19. Dostawa pieczywa i art.cukierniczych\"/>
    </mc:Choice>
  </mc:AlternateContent>
  <bookViews>
    <workbookView xWindow="0" yWindow="0" windowWidth="16380" windowHeight="8190" tabRatio="234"/>
  </bookViews>
  <sheets>
    <sheet name="Dostawa_pieczywa_wyrob.cukiern " sheetId="1" r:id="rId1"/>
  </sheets>
  <definedNames>
    <definedName name="Tabela1">'Dostawa_pieczywa_wyrob.cukiern '!$A$6:$I$31</definedName>
  </definedNames>
  <calcPr calcId="162913"/>
</workbook>
</file>

<file path=xl/calcChain.xml><?xml version="1.0" encoding="utf-8"?>
<calcChain xmlns="http://schemas.openxmlformats.org/spreadsheetml/2006/main">
  <c r="G7" i="1" l="1"/>
  <c r="G31" i="1" s="1"/>
  <c r="G8" i="1"/>
  <c r="H8" i="1"/>
  <c r="I8" i="1"/>
  <c r="G9" i="1"/>
  <c r="H9" i="1"/>
  <c r="I9" i="1"/>
  <c r="G10" i="1"/>
  <c r="H10" i="1"/>
  <c r="I10" i="1"/>
  <c r="G11" i="1"/>
  <c r="I11" i="1" s="1"/>
  <c r="H11" i="1"/>
  <c r="G12" i="1"/>
  <c r="H12" i="1"/>
  <c r="I12" i="1"/>
  <c r="G13" i="1"/>
  <c r="H13" i="1"/>
  <c r="I13" i="1"/>
  <c r="G14" i="1"/>
  <c r="H14" i="1"/>
  <c r="I14" i="1"/>
  <c r="G15" i="1"/>
  <c r="I15" i="1" s="1"/>
  <c r="H15" i="1"/>
  <c r="G16" i="1"/>
  <c r="H16" i="1"/>
  <c r="I16" i="1"/>
  <c r="G17" i="1"/>
  <c r="H17" i="1"/>
  <c r="I17" i="1"/>
  <c r="G18" i="1"/>
  <c r="H18" i="1"/>
  <c r="I18" i="1"/>
  <c r="G19" i="1"/>
  <c r="I19" i="1" s="1"/>
  <c r="H19" i="1"/>
  <c r="G20" i="1"/>
  <c r="H20" i="1"/>
  <c r="I20" i="1"/>
  <c r="G21" i="1"/>
  <c r="H21" i="1"/>
  <c r="I21" i="1"/>
  <c r="G22" i="1"/>
  <c r="H22" i="1"/>
  <c r="I22" i="1"/>
  <c r="G23" i="1"/>
  <c r="I23" i="1" s="1"/>
  <c r="H23" i="1"/>
  <c r="G24" i="1"/>
  <c r="H24" i="1"/>
  <c r="I24" i="1"/>
  <c r="G25" i="1"/>
  <c r="H25" i="1"/>
  <c r="I25" i="1"/>
  <c r="G26" i="1"/>
  <c r="H26" i="1"/>
  <c r="I26" i="1"/>
  <c r="G27" i="1"/>
  <c r="I27" i="1" s="1"/>
  <c r="H27" i="1"/>
  <c r="G28" i="1"/>
  <c r="H28" i="1"/>
  <c r="I28" i="1"/>
  <c r="G29" i="1"/>
  <c r="H29" i="1"/>
  <c r="I29" i="1"/>
  <c r="G30" i="1"/>
  <c r="H30" i="1"/>
  <c r="I30" i="1"/>
  <c r="H7" i="1" l="1"/>
  <c r="H31" i="1" s="1"/>
  <c r="I31" i="1" s="1"/>
  <c r="I7" i="1" l="1"/>
</calcChain>
</file>

<file path=xl/sharedStrings.xml><?xml version="1.0" encoding="utf-8"?>
<sst xmlns="http://schemas.openxmlformats.org/spreadsheetml/2006/main" count="63" uniqueCount="41">
  <si>
    <t>szt</t>
  </si>
  <si>
    <t>kg</t>
  </si>
  <si>
    <t>Nazwa jednostki oświatowej: Przedszkole Miejskie nr 3 w Mińsku Mazowieckim</t>
  </si>
  <si>
    <t>Wszyskie produkty muszą spełniać warunki zawarte w rozporządzeniu ministra zdrowia z dnia  26.07.2016r. w sprawie grup środków spożywczych przeznaczonych do sprzedaży dzieciom i młodzieży w jednostkach systemu oświaty oraz wymagań, jakie muszą spełniac środki spożywcze stosowane w ramach żywienia zbiorowego dzieci i młodzieży w tych jednostkach systemu oświaty.</t>
  </si>
  <si>
    <t>Okres realizacji od 01.01.2025 r.  do 31.12.2025 r.</t>
  </si>
  <si>
    <t>Lp.
(1)</t>
  </si>
  <si>
    <t>Jednostka miary
(3)</t>
  </si>
  <si>
    <t>Ilość
(4)</t>
  </si>
  <si>
    <t>Obowiązujaca stawka podatku od towarów i usług w %
(5)</t>
  </si>
  <si>
    <t>Cena jednostkowa netto
w złotych
(6)</t>
  </si>
  <si>
    <t xml:space="preserve">Wartość netto
w złotych
(7) </t>
  </si>
  <si>
    <t>Wartość podatku VAT
w złotych
(8)</t>
  </si>
  <si>
    <t xml:space="preserve">Wartość brutto
w złotych
(9) </t>
  </si>
  <si>
    <t>SUMA:</t>
  </si>
  <si>
    <r>
      <rPr>
        <b/>
        <sz val="11"/>
        <color indexed="8"/>
        <rFont val="Times New Roman"/>
        <family val="1"/>
        <charset val="238"/>
      </rPr>
      <t>Bułka chałka,</t>
    </r>
    <r>
      <rPr>
        <sz val="11"/>
        <color indexed="8"/>
        <rFont val="Times New Roman"/>
        <family val="1"/>
        <charset val="238"/>
      </rPr>
      <t xml:space="preserve"> masa netto 450 gr. Pieczywo pszenne-drożdżowe. Smak charakterystyczny dla wypieku drożdżowego, lekko słodki, skórka błyszcząca, na wierzchu kruszonka. Bez dodatków sztucznych aromatów. Produkt świeży, niemrożony.</t>
    </r>
  </si>
  <si>
    <r>
      <rPr>
        <b/>
        <sz val="11"/>
        <color indexed="8"/>
        <rFont val="Times New Roman"/>
        <family val="1"/>
        <charset val="238"/>
      </rPr>
      <t>Bułka grahamka</t>
    </r>
    <r>
      <rPr>
        <sz val="11"/>
        <color indexed="8"/>
        <rFont val="Times New Roman"/>
        <family val="1"/>
        <charset val="238"/>
      </rPr>
      <t>, masa netto 75gr. Pieczywo pszenne-ciemne-drobne. Bułka podłużna, owalna. Pieczywo o drobnej porowatości miękiszu, typowym dla wyrobów z mąki gruboziarnistej i charakterystycznym ciemnym kolorze. Produkt świeży, niemrożony.</t>
    </r>
  </si>
  <si>
    <r>
      <rPr>
        <b/>
        <sz val="11"/>
        <color indexed="8"/>
        <rFont val="Times New Roman"/>
        <family val="1"/>
        <charset val="238"/>
      </rPr>
      <t>Bułka kajzerka</t>
    </r>
    <r>
      <rPr>
        <sz val="11"/>
        <color indexed="8"/>
        <rFont val="Times New Roman"/>
        <family val="1"/>
        <charset val="238"/>
      </rPr>
      <t>, masa netto 75g. Pieczywo pszenne-jasne. Pieczywo o dużej porowatości miękiszu o charakterystycznym pszennym i nieco drożdżowym aromacie. Produkt świeży, niemrożony.</t>
    </r>
  </si>
  <si>
    <r>
      <rPr>
        <b/>
        <sz val="11"/>
        <color indexed="8"/>
        <rFont val="Times New Roman"/>
        <family val="1"/>
        <charset val="238"/>
      </rPr>
      <t>Bułka tarta</t>
    </r>
    <r>
      <rPr>
        <sz val="11"/>
        <color indexed="8"/>
        <rFont val="Times New Roman"/>
        <family val="1"/>
        <charset val="238"/>
      </rPr>
      <t xml:space="preserve"> masa netto 500 gr. przetarte pieczywo pszenne-jasne, bez dodatku pieczywa żytniego i słodkiego. Produkt sypki, suchy. Produkt pakowany, opatrzony etykietą. Data przydatności do spożycia minimum 30 dni przed upływem daty ważności.</t>
    </r>
  </si>
  <si>
    <r>
      <rPr>
        <b/>
        <sz val="11"/>
        <color indexed="8"/>
        <rFont val="Times New Roman"/>
        <family val="1"/>
        <charset val="238"/>
      </rPr>
      <t>Bułka wrocławska długa krojona</t>
    </r>
    <r>
      <rPr>
        <sz val="11"/>
        <color indexed="8"/>
        <rFont val="Times New Roman"/>
        <family val="1"/>
        <charset val="238"/>
      </rPr>
      <t>, masa netto 300 gr. Pieczywo pszenne-jasne, bułka podłużna. Pieczywo o dużej porowatości miękiszu, o charakterystycznym pszennym aromacie. Produkt pakowany w folię termokurczliwą, opatrzony etykietą. Data przydatności do spożycia minimum 3 dni przed upływem daty ważności. Produkt świeży, niemrożony.</t>
    </r>
  </si>
  <si>
    <r>
      <rPr>
        <b/>
        <sz val="11"/>
        <color indexed="8"/>
        <rFont val="Times New Roman"/>
        <family val="1"/>
        <charset val="238"/>
      </rPr>
      <t>Chleb baltonowski</t>
    </r>
    <r>
      <rPr>
        <sz val="11"/>
        <color indexed="8"/>
        <rFont val="Times New Roman"/>
        <family val="1"/>
        <charset val="238"/>
      </rPr>
      <t>, krojony, masa netto 500 g. Chleb mieszany pszenno-żytni. Wyprodukowany tradycyjną metodą na zakwasie i rozczynie. Chleb w kształcie bochenka wydłużonego. Chleb o równomiernej drobnej porowatości miękiszu. Produkt opakowany w folię termokurczliwą, opatrzony etykietą zawierającą podstawowe informacje: nazwa firmy, nazwa produktu, masa netto, składniki, data do spożycia. Produkt świeży, niemrożony.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</si>
  <si>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razowy krojony</t>
    </r>
    <r>
      <rPr>
        <sz val="11"/>
        <color indexed="8"/>
        <rFont val="Times New Roman"/>
        <family val="1"/>
        <charset val="238"/>
      </rPr>
      <t>, masa netto 500g. Chleb żytni razowy z dodatkiem mąki pszennej. Wypiekany w foremkach prostokątnych. Chleb o ciemno-miodowym kolorze. Chleb o równomiernej porowatości miękiszu. Smak i zapach bardzo delikatnie kwaskowy. Produkt opakowany w folię termokurczliwą. Opatrzony etykietą zawierającą podstawowe informacje: nazwa firmy, nazwa produktu, masa netto, składniki, data do spożycia. Produkt świeży, niemrożony. 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</si>
  <si>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razowy z dodatkiem ziarna, krojony</t>
    </r>
    <r>
      <rPr>
        <sz val="11"/>
        <color indexed="8"/>
        <rFont val="Times New Roman"/>
        <family val="1"/>
        <charset val="238"/>
      </rPr>
      <t>, masa netto 500g. Chleb żytni razowy z dodatkiem mąki pszennej. Wypiekany w foremkach prostokątnych. Chleb o ciemno-miodowym kolorze. Chleb o równomiernej porowatości miękiszu. Smak i zapach bardzo delikatnie kwaskowy wzbogacony smakiem uprażonych ziaren. Produkt opakowany w folię termokurczliwą. Opatrzony etykietą zawierającą podstawowe informacje: nazwa firmy, nazwa produktu, masa netto, składniki, data do spożycia. Produkt świeży, niemrożony.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</si>
  <si>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żytni krojony</t>
    </r>
    <r>
      <rPr>
        <sz val="11"/>
        <color indexed="8"/>
        <rFont val="Times New Roman"/>
        <family val="1"/>
        <charset val="238"/>
      </rPr>
      <t>, masa netto 500 gr. Chleb mieszany pszenno-żytni, miękisz w kolorze jasnym z dużą zawartością ziaren. Chleb o równomiernej porowatości niękiszu. Na wierzchu posypka z mieszanki ziaren. Produkt opakowany w folię termokurczliwą, opatrzony etykietą zawierającą podstawowe informacje: nazwa firmy, nazwa produktu, masa netto, składniki, data do spożycia. Produkt świeży nie 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</si>
  <si>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Chleb żytni krojony</t>
    </r>
    <r>
      <rPr>
        <sz val="11"/>
        <color indexed="8"/>
        <rFont val="Times New Roman"/>
        <family val="1"/>
        <charset val="238"/>
      </rPr>
      <t xml:space="preserve"> z dodatkiem ziarna, masa netto 500 gr. Chleb mieszany pszenno-żytni z dodatkiem mieszanki ziaren, miękisz w kolorze jasnym z dużą zawartością ziaren. Chleb o równomiernej porowatości niękiszu. Na wierzchu posypka z mieszanki ziaren. Produkt opakowany w folię termokurczliwą, opatrzony etykietą zawierającą p0dstawowe informacje: nazwa firmy, nazwa produktu, masa netto, składniki, data do spożycia. Produkt świeży nie mrożony. Data przydatności do spożycia minimum 3 dni przed upływem daty ważności.</t>
    </r>
  </si>
  <si>
    <r>
      <rPr>
        <b/>
        <sz val="11"/>
        <color indexed="8"/>
        <rFont val="Times New Roman"/>
        <family val="1"/>
        <charset val="238"/>
      </rPr>
      <t>Ciasteczka kruche</t>
    </r>
    <r>
      <rPr>
        <sz val="11"/>
        <color indexed="8"/>
        <rFont val="Times New Roman"/>
        <family val="1"/>
        <charset val="238"/>
      </rPr>
      <t>, domowe. Bez dodatku substancji spulchniających: węglan sodu, węglan amonu, bez dodatku sztucznych aromatów.</t>
    </r>
  </si>
  <si>
    <r>
      <rPr>
        <b/>
        <sz val="11"/>
        <color indexed="8"/>
        <rFont val="Times New Roman"/>
        <family val="1"/>
        <charset val="238"/>
      </rPr>
      <t>Ciasteczka owsiane z ziarnami.</t>
    </r>
    <r>
      <rPr>
        <sz val="11"/>
        <color indexed="8"/>
        <rFont val="Times New Roman"/>
        <family val="1"/>
        <charset val="238"/>
      </rPr>
      <t xml:space="preserve"> Bez dodatku substancji spulchniających (węglan sodu i węglan amonu) i sztucznych aromatów.</t>
    </r>
  </si>
  <si>
    <r>
      <rPr>
        <b/>
        <sz val="11"/>
        <color indexed="8"/>
        <rFont val="Times New Roman"/>
        <family val="1"/>
        <charset val="238"/>
      </rPr>
      <t>Ciasto drożdżowe z nadzieniem z owoców sezonowych</t>
    </r>
    <r>
      <rPr>
        <sz val="11"/>
        <color indexed="8"/>
        <rFont val="Times New Roman"/>
        <family val="1"/>
        <charset val="238"/>
      </rPr>
      <t>. Bez dodatku substancji spulchniających: węglan sodu, węglan amonu, bez dodatku sztucznych aromatów.</t>
    </r>
  </si>
  <si>
    <r>
      <rPr>
        <b/>
        <sz val="11"/>
        <color indexed="8"/>
        <rFont val="Times New Roman"/>
        <family val="1"/>
        <charset val="238"/>
      </rPr>
      <t>Ciasto marchewkowe.</t>
    </r>
    <r>
      <rPr>
        <sz val="11"/>
        <color indexed="8"/>
        <rFont val="Times New Roman"/>
        <family val="1"/>
        <charset val="238"/>
      </rPr>
      <t xml:space="preserve"> Bez dodatku substancji spulchniających: węglan sodu, węglan amonu, bez dodatku sztucznych aromatów.</t>
    </r>
  </si>
  <si>
    <r>
      <rPr>
        <b/>
        <sz val="11"/>
        <color indexed="8"/>
        <rFont val="Times New Roman"/>
        <family val="1"/>
        <charset val="238"/>
      </rPr>
      <t>Drożdżówka (ser-dżem, jabłko, budyń)</t>
    </r>
    <r>
      <rPr>
        <sz val="11"/>
        <color indexed="8"/>
        <rFont val="Times New Roman"/>
        <family val="1"/>
        <charset val="238"/>
      </rPr>
      <t xml:space="preserve"> masa netto 100g, Delikatna, półsłodka bułka drożdżowa z nadzieniami. Bez dodatku sztucznych aromatów. Produkt świeży, nie mrożony</t>
    </r>
  </si>
  <si>
    <r>
      <rPr>
        <b/>
        <sz val="11"/>
        <color indexed="8"/>
        <rFont val="Times New Roman"/>
        <family val="1"/>
        <charset val="238"/>
      </rPr>
      <t>Pączek,</t>
    </r>
    <r>
      <rPr>
        <sz val="11"/>
        <color indexed="8"/>
        <rFont val="Times New Roman"/>
        <family val="1"/>
        <charset val="238"/>
      </rPr>
      <t xml:space="preserve"> masa netto 850g, bez dodatku sztucznych aromatów produktu, masa netto, składniki, data do spożycia. Data przydatności do spożycia minimum 1 dzień liczonych od dnia dostawy.</t>
    </r>
  </si>
  <si>
    <r>
      <rPr>
        <b/>
        <sz val="11"/>
        <color indexed="8"/>
        <rFont val="Times New Roman"/>
        <family val="1"/>
        <charset val="238"/>
      </rPr>
      <t>Pączki mini (liliputki) drożdżowe, delikatne, puszyste kuleczki o smaku serowym</t>
    </r>
    <r>
      <rPr>
        <sz val="11"/>
        <color indexed="8"/>
        <rFont val="Times New Roman"/>
        <family val="1"/>
        <charset val="238"/>
      </rPr>
      <t>. Bez dodatku sztucznych aromatów. Produkt świeży, nie mrożony</t>
    </r>
  </si>
  <si>
    <r>
      <rPr>
        <b/>
        <sz val="11"/>
        <color indexed="8"/>
        <rFont val="Times New Roman"/>
        <family val="1"/>
        <charset val="238"/>
      </rPr>
      <t>Bułka bagietka</t>
    </r>
    <r>
      <rPr>
        <sz val="11"/>
        <color indexed="8"/>
        <rFont val="Times New Roman"/>
        <family val="1"/>
        <charset val="238"/>
      </rPr>
      <t xml:space="preserve"> masa netto 250 g. Pieczywo pszenne, jasne, bez nadzienia. Bez dodatku sztucznych aromatów. Produkt świeży, nie mrożony</t>
    </r>
  </si>
  <si>
    <r>
      <rPr>
        <b/>
        <sz val="11"/>
        <color indexed="8"/>
        <rFont val="Times New Roman"/>
        <family val="1"/>
        <charset val="238"/>
      </rPr>
      <t>Zapiekanka bułka gruba</t>
    </r>
    <r>
      <rPr>
        <sz val="11"/>
        <color indexed="8"/>
        <rFont val="Times New Roman"/>
        <family val="1"/>
        <charset val="238"/>
      </rPr>
      <t xml:space="preserve"> masa neto ok. 220 g. Pieczywo pszenne, jasne, bez nadzienia. Bez dodatku sztucznych aromatów. Produkt świeży, nie mrożony</t>
    </r>
  </si>
  <si>
    <r>
      <rPr>
        <b/>
        <sz val="11"/>
        <color indexed="8"/>
        <rFont val="Times New Roman"/>
        <family val="1"/>
        <charset val="238"/>
      </rPr>
      <t>Jagodzianki</t>
    </r>
    <r>
      <rPr>
        <sz val="11"/>
        <color indexed="8"/>
        <rFont val="Times New Roman"/>
        <family val="1"/>
        <charset val="238"/>
      </rPr>
      <t xml:space="preserve"> masa netto ok. 130 g. Pieczywo pszenne, jasne, z dodatkiem jagód. Produkt świeży, nie mrożony</t>
    </r>
  </si>
  <si>
    <r>
      <rPr>
        <b/>
        <sz val="11"/>
        <color indexed="8"/>
        <rFont val="Times New Roman"/>
        <family val="1"/>
        <charset val="238"/>
      </rPr>
      <t>Bułka paluch</t>
    </r>
    <r>
      <rPr>
        <sz val="11"/>
        <color indexed="8"/>
        <rFont val="Times New Roman"/>
        <family val="1"/>
        <charset val="238"/>
      </rPr>
      <t xml:space="preserve"> masa netto ok. 90 g. Pieczywo pszenne, jasne, bez nadzienia. Bez dodatku sztucznych aromatów. Produkt świeży, nie mrożony</t>
    </r>
  </si>
  <si>
    <r>
      <rPr>
        <b/>
        <sz val="11"/>
        <color indexed="8"/>
        <rFont val="Times New Roman"/>
        <family val="1"/>
        <charset val="238"/>
      </rPr>
      <t xml:space="preserve">Babeczki z owocami </t>
    </r>
    <r>
      <rPr>
        <sz val="11"/>
        <color indexed="8"/>
        <rFont val="Times New Roman"/>
        <family val="1"/>
        <charset val="238"/>
      </rPr>
      <t>masa netto ok. 180 g. Produkt pszenny z dodatkiem budyniu i owoców.</t>
    </r>
  </si>
  <si>
    <r>
      <rPr>
        <b/>
        <sz val="11"/>
        <color indexed="8"/>
        <rFont val="Times New Roman"/>
        <family val="1"/>
        <charset val="238"/>
      </rPr>
      <t>Wafle z nadzieniem orzechowym</t>
    </r>
    <r>
      <rPr>
        <sz val="11"/>
        <color indexed="8"/>
        <rFont val="Times New Roman"/>
        <family val="1"/>
        <charset val="238"/>
      </rPr>
      <t>. W składzie: mąka pszenna, tłuszcz, cukier, orzech arachidowy, śmietana, kakao. Opakowanie 1 kg</t>
    </r>
  </si>
  <si>
    <r>
      <rPr>
        <b/>
        <sz val="11"/>
        <color indexed="8"/>
        <rFont val="Times New Roman"/>
        <family val="1"/>
        <charset val="238"/>
      </rPr>
      <t>Chleb tostowy duży</t>
    </r>
    <r>
      <rPr>
        <sz val="11"/>
        <color indexed="8"/>
        <rFont val="Times New Roman"/>
        <family val="1"/>
        <charset val="238"/>
      </rPr>
      <t>, masa netto 600 gr. Chleb pszenny. Chleb w kształcie foremki wypiekowej, o jasno-żółtym charakterystycznym dla pieczywa tostowego kolorze. Chleb o równomiernej drobnej porowatości miękiszu. zawierającą podstawowe informacje : nazwa firmy, nazwa produktu, masa netto, składniki, data do spożycia. Produkt świeży nie mrożony. Data przydatności do spożycia minimum 7 dni przed upływem daty ważności.</t>
    </r>
  </si>
  <si>
    <t>Nr postępowania: WI.271.19.2024</t>
  </si>
  <si>
    <t>Formularz asortymentowo-cenowy stanowiący Załącznik nr 4.2 do SWZ</t>
  </si>
  <si>
    <t>Opis przedmiotu zamówienia
Pieczywo i wyroby cukiernicze
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</si>
</sst>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2">
    <font>
      <sz val="11"/>
      <color indexed="8"/>
      <name val="Arial1"/>
      <charset val="238"/>
    </font>
    <font>
      <sz val="10"/>
      <name val="Arial"/>
      <charset val="238"/>
    </font>
    <font>
      <sz val="10"/>
      <color indexed="8"/>
      <name val="Arial1"/>
      <charset val="238"/>
    </font>
    <font>
      <sz val="11"/>
      <color indexed="8"/>
      <name val="Calibri1"/>
      <charset val="238"/>
    </font>
    <font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3" fillId="0" borderId="0" applyBorder="0" applyProtection="0"/>
    <xf numFmtId="0" fontId="4" fillId="0" borderId="0"/>
    <xf numFmtId="0" fontId="2" fillId="0" borderId="0" applyBorder="0" applyProtection="0"/>
    <xf numFmtId="0" fontId="2" fillId="0" borderId="0" applyBorder="0" applyProtection="0"/>
  </cellStyleXfs>
  <cellXfs count="36">
    <xf numFmtId="0" fontId="0" fillId="0" borderId="0" xfId="0"/>
    <xf numFmtId="0" fontId="6" fillId="0" borderId="0" xfId="3" applyFont="1" applyBorder="1" applyAlignment="1" applyProtection="1">
      <alignment wrapText="1"/>
    </xf>
    <xf numFmtId="0" fontId="9" fillId="0" borderId="0" xfId="2" applyNumberFormat="1" applyFont="1" applyFill="1" applyAlignment="1" applyProtection="1"/>
    <xf numFmtId="0" fontId="9" fillId="0" borderId="0" xfId="2" applyNumberFormat="1" applyFont="1" applyFill="1" applyAlignment="1" applyProtection="1">
      <alignment wrapText="1"/>
    </xf>
    <xf numFmtId="0" fontId="9" fillId="2" borderId="6" xfId="2" applyNumberFormat="1" applyFont="1" applyFill="1" applyBorder="1" applyAlignment="1" applyProtection="1">
      <alignment horizontal="right"/>
    </xf>
    <xf numFmtId="0" fontId="9" fillId="2" borderId="6" xfId="2" applyNumberFormat="1" applyFont="1" applyFill="1" applyBorder="1" applyAlignment="1" applyProtection="1"/>
    <xf numFmtId="0" fontId="9" fillId="2" borderId="6" xfId="2" applyNumberFormat="1" applyFont="1" applyFill="1" applyBorder="1" applyAlignment="1" applyProtection="1">
      <alignment horizontal="center" vertical="center"/>
    </xf>
    <xf numFmtId="0" fontId="9" fillId="7" borderId="1" xfId="2" applyNumberFormat="1" applyFont="1" applyFill="1" applyBorder="1" applyAlignment="1" applyProtection="1">
      <alignment horizontal="center" vertical="center" wrapText="1"/>
    </xf>
    <xf numFmtId="9" fontId="9" fillId="8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vertical="center" wrapText="1"/>
    </xf>
    <xf numFmtId="0" fontId="7" fillId="7" borderId="1" xfId="2" applyNumberFormat="1" applyFont="1" applyFill="1" applyBorder="1" applyAlignment="1" applyProtection="1">
      <alignment vertical="top" wrapText="1"/>
    </xf>
    <xf numFmtId="0" fontId="9" fillId="0" borderId="0" xfId="2" applyNumberFormat="1" applyFont="1" applyFill="1" applyAlignment="1" applyProtection="1">
      <alignment horizontal="center" vertical="center"/>
      <protection locked="0"/>
    </xf>
    <xf numFmtId="0" fontId="9" fillId="0" borderId="0" xfId="2" applyNumberFormat="1" applyFont="1" applyFill="1" applyAlignment="1" applyProtection="1">
      <protection locked="0"/>
    </xf>
    <xf numFmtId="0" fontId="10" fillId="0" borderId="0" xfId="2" applyNumberFormat="1" applyFont="1" applyFill="1" applyAlignment="1" applyProtection="1">
      <protection locked="0"/>
    </xf>
    <xf numFmtId="49" fontId="9" fillId="0" borderId="0" xfId="2" applyNumberFormat="1" applyFont="1" applyFill="1" applyAlignment="1" applyProtection="1">
      <protection locked="0"/>
    </xf>
    <xf numFmtId="0" fontId="9" fillId="0" borderId="0" xfId="2" applyNumberFormat="1" applyFont="1" applyFill="1" applyAlignment="1" applyProtection="1">
      <alignment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164" fontId="8" fillId="5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 wrapText="1"/>
      <protection locked="0"/>
    </xf>
    <xf numFmtId="0" fontId="9" fillId="6" borderId="7" xfId="2" applyNumberFormat="1" applyFont="1" applyFill="1" applyBorder="1" applyAlignment="1" applyProtection="1">
      <alignment horizontal="center" vertical="center"/>
      <protection locked="0"/>
    </xf>
    <xf numFmtId="2" fontId="9" fillId="3" borderId="1" xfId="2" applyNumberFormat="1" applyFont="1" applyFill="1" applyBorder="1" applyAlignment="1" applyProtection="1">
      <alignment horizontal="center" vertical="center"/>
      <protection locked="0"/>
    </xf>
    <xf numFmtId="0" fontId="9" fillId="2" borderId="2" xfId="2" applyNumberFormat="1" applyFont="1" applyFill="1" applyBorder="1" applyAlignment="1" applyProtection="1">
      <alignment horizontal="center" vertical="center"/>
      <protection locked="0"/>
    </xf>
    <xf numFmtId="2" fontId="9" fillId="3" borderId="6" xfId="2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2" fontId="9" fillId="2" borderId="1" xfId="2" applyNumberFormat="1" applyFont="1" applyFill="1" applyBorder="1" applyAlignment="1" applyProtection="1">
      <alignment horizontal="center" vertical="center"/>
      <protection locked="0"/>
    </xf>
    <xf numFmtId="2" fontId="9" fillId="9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8" xfId="2" applyNumberFormat="1" applyFont="1" applyFill="1" applyBorder="1" applyAlignment="1" applyProtection="1">
      <alignment horizontal="center" vertical="center"/>
      <protection locked="0"/>
    </xf>
    <xf numFmtId="2" fontId="6" fillId="2" borderId="6" xfId="2" applyNumberFormat="1" applyFont="1" applyFill="1" applyBorder="1" applyAlignment="1" applyProtection="1">
      <alignment horizontal="center"/>
      <protection locked="0"/>
    </xf>
    <xf numFmtId="2" fontId="9" fillId="3" borderId="6" xfId="2" applyNumberFormat="1" applyFont="1" applyFill="1" applyBorder="1" applyAlignment="1" applyProtection="1">
      <alignment horizontal="center" vertical="center"/>
      <protection locked="0"/>
    </xf>
    <xf numFmtId="2" fontId="9" fillId="3" borderId="9" xfId="2" applyNumberFormat="1" applyFont="1" applyFill="1" applyBorder="1" applyAlignment="1" applyProtection="1">
      <alignment horizontal="center"/>
      <protection locked="0"/>
    </xf>
  </cellXfs>
  <cellStyles count="6">
    <cellStyle name="Dziesiętny" xfId="1" builtinId="3"/>
    <cellStyle name="Excel Built-in Normal" xfId="2"/>
    <cellStyle name="Excel Built-in Normal 1" xfId="3"/>
    <cellStyle name="Normalny" xfId="0" builtinId="0"/>
    <cellStyle name="Normalny 2" xfId="4"/>
    <cellStyle name="Normalny 3" xf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indexed="4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indexed="44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indexed="44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64" formatCode="_-* #,##0.00\ _z_ł_-;\-* #,##0.00\ _z_ł_-;_-* &quot;-&quot;??\ _z_ł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_-* #,##0.00\ _z_ł_-;\-* #,##0.00\ _z_ł_-;_-* &quot;-&quot;??\ _z_ł_-;_-@_-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2" formatCode="0.00"/>
      <fill>
        <patternFill patternType="solid">
          <fgColor indexed="26"/>
          <bgColor indexed="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solid">
          <fgColor indexed="31"/>
          <bgColor indexed="44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" displayName="Tabela2" ref="A6:I31" totalsRowShown="0" headerRowDxfId="5" dataDxfId="4" headerRowBorderDxfId="13" tableBorderDxfId="12" totalsRowBorderDxfId="11" headerRowCellStyle="Dziesiętny" dataCellStyle="Excel Built-in Normal">
  <autoFilter ref="A6:I31"/>
  <tableColumns count="9">
    <tableColumn id="1" name="Lp._x000a_(1)" dataDxfId="10" dataCellStyle="Excel Built-in Normal"/>
    <tableColumn id="2" name="Opis przedmiotu zamówienia_x000a_Pieczywo i wyroby cukiernicze_x000a_(2)" dataDxfId="3" dataCellStyle="Excel Built-in Normal"/>
    <tableColumn id="3" name="Jednostka miary_x000a_(3)" dataDxfId="2" dataCellStyle="Excel Built-in Normal"/>
    <tableColumn id="4" name="Ilość_x000a_(4)" dataDxfId="1" dataCellStyle="Excel Built-in Normal"/>
    <tableColumn id="5" name="Obowiązujaca stawka podatku od towarów i usług w %_x000a_(5)" dataDxfId="0" dataCellStyle="Excel Built-in Normal"/>
    <tableColumn id="6" name="Cena jednostkowa netto_x000a_w złotych_x000a_(6)" dataDxfId="9" dataCellStyle="Excel Built-in Normal"/>
    <tableColumn id="7" name="Wartość netto_x000a_w złotych_x000a_(7) " dataDxfId="8" dataCellStyle="Excel Built-in Normal"/>
    <tableColumn id="8" name="Wartość podatku VAT_x000a_w złotych_x000a_(8)" dataDxfId="7" dataCellStyle="Excel Built-in Normal"/>
    <tableColumn id="9" name="Wartość brutto_x000a_w złotych_x000a_(9) " dataDxfId="6" dataCellStyle="Excel Built-in Normal">
      <calculatedColumnFormula>Tabela2[[#This Row],[Wartość netto
w złotych
(7) ]]+Tabela2[[#This Row],[Wartość podatku VAT
w złotych
(8)]]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Normal="100" workbookViewId="0">
      <selection activeCell="F4" sqref="F4"/>
    </sheetView>
  </sheetViews>
  <sheetFormatPr defaultColWidth="7" defaultRowHeight="15"/>
  <cols>
    <col min="1" max="1" width="6.25" style="11" customWidth="1"/>
    <col min="2" max="2" width="68.875" style="2" customWidth="1"/>
    <col min="3" max="3" width="14" style="2" customWidth="1"/>
    <col min="4" max="4" width="8.375" style="2" customWidth="1"/>
    <col min="5" max="5" width="16.5" style="2" customWidth="1"/>
    <col min="6" max="6" width="19.375" style="12" customWidth="1"/>
    <col min="7" max="7" width="14.75" style="12" customWidth="1"/>
    <col min="8" max="8" width="15.125" style="12" customWidth="1"/>
    <col min="9" max="9" width="15.375" style="12" customWidth="1"/>
    <col min="10" max="16384" width="7" style="12"/>
  </cols>
  <sheetData>
    <row r="1" spans="1:9">
      <c r="B1" s="23" t="s">
        <v>38</v>
      </c>
      <c r="F1" s="13"/>
    </row>
    <row r="2" spans="1:9">
      <c r="B2" s="24" t="s">
        <v>39</v>
      </c>
      <c r="F2" s="14"/>
    </row>
    <row r="3" spans="1:9">
      <c r="B3" s="1" t="s">
        <v>2</v>
      </c>
      <c r="F3" s="14"/>
    </row>
    <row r="4" spans="1:9" ht="75">
      <c r="B4" s="25" t="s">
        <v>3</v>
      </c>
      <c r="F4" s="14"/>
    </row>
    <row r="5" spans="1:9" ht="20.25" customHeight="1">
      <c r="B5" s="26" t="s">
        <v>4</v>
      </c>
      <c r="C5" s="3"/>
      <c r="D5" s="3"/>
      <c r="E5" s="3"/>
      <c r="F5" s="15"/>
      <c r="G5" s="15"/>
      <c r="H5" s="15"/>
      <c r="I5" s="15"/>
    </row>
    <row r="6" spans="1:9" ht="83.25" customHeight="1">
      <c r="A6" s="16" t="s">
        <v>5</v>
      </c>
      <c r="B6" s="27" t="s">
        <v>40</v>
      </c>
      <c r="C6" s="28" t="s">
        <v>6</v>
      </c>
      <c r="D6" s="29" t="s">
        <v>7</v>
      </c>
      <c r="E6" s="28" t="s">
        <v>8</v>
      </c>
      <c r="F6" s="17" t="s">
        <v>9</v>
      </c>
      <c r="G6" s="17" t="s">
        <v>10</v>
      </c>
      <c r="H6" s="17" t="s">
        <v>11</v>
      </c>
      <c r="I6" s="18" t="s">
        <v>12</v>
      </c>
    </row>
    <row r="7" spans="1:9" ht="61.7" customHeight="1">
      <c r="A7" s="19">
        <v>1</v>
      </c>
      <c r="B7" s="10" t="s">
        <v>14</v>
      </c>
      <c r="C7" s="7" t="s">
        <v>0</v>
      </c>
      <c r="D7" s="7">
        <v>300</v>
      </c>
      <c r="E7" s="8">
        <v>0.05</v>
      </c>
      <c r="F7" s="30"/>
      <c r="G7" s="31">
        <f>Tabela2[[#This Row],[Ilość
(4)]]*Tabela2[[#This Row],[Cena jednostkowa netto
w złotych
(6)]]</f>
        <v>0</v>
      </c>
      <c r="H7" s="20">
        <f>Tabela2[[#This Row],[Wartość netto
w złotych
(7) ]]*Tabela2[[#This Row],[Obowiązujaca stawka podatku od towarów i usług w %
(5)]]</f>
        <v>0</v>
      </c>
      <c r="I7" s="32">
        <f>Tabela2[[#This Row],[Wartość netto
w złotych
(7) ]]+Tabela2[[#This Row],[Wartość podatku VAT
w złotych
(8)]]</f>
        <v>0</v>
      </c>
    </row>
    <row r="8" spans="1:9" ht="61.7" customHeight="1">
      <c r="A8" s="19">
        <v>2</v>
      </c>
      <c r="B8" s="9" t="s">
        <v>15</v>
      </c>
      <c r="C8" s="7" t="s">
        <v>0</v>
      </c>
      <c r="D8" s="7">
        <v>3000</v>
      </c>
      <c r="E8" s="8">
        <v>0.05</v>
      </c>
      <c r="F8" s="30"/>
      <c r="G8" s="31">
        <f>Tabela2[[#This Row],[Ilość
(4)]]*Tabela2[[#This Row],[Cena jednostkowa netto
w złotych
(6)]]</f>
        <v>0</v>
      </c>
      <c r="H8" s="20">
        <f>Tabela2[[#This Row],[Wartość netto
w złotych
(7) ]]*Tabela2[[#This Row],[Obowiązujaca stawka podatku od towarów i usług w %
(5)]]</f>
        <v>0</v>
      </c>
      <c r="I8" s="32">
        <f>Tabela2[[#This Row],[Wartość netto
w złotych
(7) ]]+Tabela2[[#This Row],[Wartość podatku VAT
w złotych
(8)]]</f>
        <v>0</v>
      </c>
    </row>
    <row r="9" spans="1:9" ht="53.25" customHeight="1">
      <c r="A9" s="19">
        <v>3</v>
      </c>
      <c r="B9" s="10" t="s">
        <v>16</v>
      </c>
      <c r="C9" s="7" t="s">
        <v>0</v>
      </c>
      <c r="D9" s="7">
        <v>2000</v>
      </c>
      <c r="E9" s="8">
        <v>0.05</v>
      </c>
      <c r="F9" s="30"/>
      <c r="G9" s="31">
        <f>Tabela2[[#This Row],[Ilość
(4)]]*Tabela2[[#This Row],[Cena jednostkowa netto
w złotych
(6)]]</f>
        <v>0</v>
      </c>
      <c r="H9" s="20">
        <f>Tabela2[[#This Row],[Wartość netto
w złotych
(7) ]]*Tabela2[[#This Row],[Obowiązujaca stawka podatku od towarów i usług w %
(5)]]</f>
        <v>0</v>
      </c>
      <c r="I9" s="32">
        <f>Tabela2[[#This Row],[Wartość netto
w złotych
(7) ]]+Tabela2[[#This Row],[Wartość podatku VAT
w złotych
(8)]]</f>
        <v>0</v>
      </c>
    </row>
    <row r="10" spans="1:9" ht="65.25" customHeight="1">
      <c r="A10" s="19">
        <v>4</v>
      </c>
      <c r="B10" s="10" t="s">
        <v>17</v>
      </c>
      <c r="C10" s="7" t="s">
        <v>0</v>
      </c>
      <c r="D10" s="7">
        <v>200</v>
      </c>
      <c r="E10" s="8">
        <v>0.05</v>
      </c>
      <c r="F10" s="30"/>
      <c r="G10" s="31">
        <f>Tabela2[[#This Row],[Ilość
(4)]]*Tabela2[[#This Row],[Cena jednostkowa netto
w złotych
(6)]]</f>
        <v>0</v>
      </c>
      <c r="H10" s="20">
        <f>Tabela2[[#This Row],[Wartość netto
w złotych
(7) ]]*Tabela2[[#This Row],[Obowiązujaca stawka podatku od towarów i usług w %
(5)]]</f>
        <v>0</v>
      </c>
      <c r="I10" s="32">
        <f>Tabela2[[#This Row],[Wartość netto
w złotych
(7) ]]+Tabela2[[#This Row],[Wartość podatku VAT
w złotych
(8)]]</f>
        <v>0</v>
      </c>
    </row>
    <row r="11" spans="1:9" ht="75" customHeight="1">
      <c r="A11" s="19">
        <v>5</v>
      </c>
      <c r="B11" s="10" t="s">
        <v>18</v>
      </c>
      <c r="C11" s="7" t="s">
        <v>0</v>
      </c>
      <c r="D11" s="7">
        <v>400</v>
      </c>
      <c r="E11" s="8">
        <v>0.05</v>
      </c>
      <c r="F11" s="30"/>
      <c r="G11" s="31">
        <f>Tabela2[[#This Row],[Ilość
(4)]]*Tabela2[[#This Row],[Cena jednostkowa netto
w złotych
(6)]]</f>
        <v>0</v>
      </c>
      <c r="H11" s="20">
        <f>Tabela2[[#This Row],[Wartość netto
w złotych
(7) ]]*Tabela2[[#This Row],[Obowiązujaca stawka podatku od towarów i usług w %
(5)]]</f>
        <v>0</v>
      </c>
      <c r="I11" s="32">
        <f>Tabela2[[#This Row],[Wartość netto
w złotych
(7) ]]+Tabela2[[#This Row],[Wartość podatku VAT
w złotych
(8)]]</f>
        <v>0</v>
      </c>
    </row>
    <row r="12" spans="1:9" ht="129" customHeight="1">
      <c r="A12" s="19">
        <v>6</v>
      </c>
      <c r="B12" s="10" t="s">
        <v>19</v>
      </c>
      <c r="C12" s="7" t="s">
        <v>0</v>
      </c>
      <c r="D12" s="7">
        <v>1200</v>
      </c>
      <c r="E12" s="8">
        <v>0.05</v>
      </c>
      <c r="F12" s="30"/>
      <c r="G12" s="31">
        <f>Tabela2[[#This Row],[Ilość
(4)]]*Tabela2[[#This Row],[Cena jednostkowa netto
w złotych
(6)]]</f>
        <v>0</v>
      </c>
      <c r="H12" s="20">
        <f>Tabela2[[#This Row],[Wartość netto
w złotych
(7) ]]*Tabela2[[#This Row],[Obowiązujaca stawka podatku od towarów i usług w %
(5)]]</f>
        <v>0</v>
      </c>
      <c r="I12" s="32">
        <f>Tabela2[[#This Row],[Wartość netto
w złotych
(7) ]]+Tabela2[[#This Row],[Wartość podatku VAT
w złotych
(8)]]</f>
        <v>0</v>
      </c>
    </row>
    <row r="13" spans="1:9" ht="150" customHeight="1">
      <c r="A13" s="19">
        <v>7</v>
      </c>
      <c r="B13" s="10" t="s">
        <v>20</v>
      </c>
      <c r="C13" s="7" t="s">
        <v>0</v>
      </c>
      <c r="D13" s="7">
        <v>200</v>
      </c>
      <c r="E13" s="8">
        <v>0.05</v>
      </c>
      <c r="F13" s="30"/>
      <c r="G13" s="31">
        <f>Tabela2[[#This Row],[Ilość
(4)]]*Tabela2[[#This Row],[Cena jednostkowa netto
w złotych
(6)]]</f>
        <v>0</v>
      </c>
      <c r="H13" s="20">
        <f>Tabela2[[#This Row],[Wartość netto
w złotych
(7) ]]*Tabela2[[#This Row],[Obowiązujaca stawka podatku od towarów i usług w %
(5)]]</f>
        <v>0</v>
      </c>
      <c r="I13" s="32">
        <f>Tabela2[[#This Row],[Wartość netto
w złotych
(7) ]]+Tabela2[[#This Row],[Wartość podatku VAT
w złotych
(8)]]</f>
        <v>0</v>
      </c>
    </row>
    <row r="14" spans="1:9" ht="159.75" customHeight="1">
      <c r="A14" s="19">
        <v>8</v>
      </c>
      <c r="B14" s="10" t="s">
        <v>21</v>
      </c>
      <c r="C14" s="7" t="s">
        <v>0</v>
      </c>
      <c r="D14" s="7">
        <v>300</v>
      </c>
      <c r="E14" s="8">
        <v>0.05</v>
      </c>
      <c r="F14" s="30"/>
      <c r="G14" s="31">
        <f>Tabela2[[#This Row],[Ilość
(4)]]*Tabela2[[#This Row],[Cena jednostkowa netto
w złotych
(6)]]</f>
        <v>0</v>
      </c>
      <c r="H14" s="20">
        <f>Tabela2[[#This Row],[Wartość netto
w złotych
(7) ]]*Tabela2[[#This Row],[Obowiązujaca stawka podatku od towarów i usług w %
(5)]]</f>
        <v>0</v>
      </c>
      <c r="I14" s="32">
        <f>Tabela2[[#This Row],[Wartość netto
w złotych
(7) ]]+Tabela2[[#This Row],[Wartość podatku VAT
w złotych
(8)]]</f>
        <v>0</v>
      </c>
    </row>
    <row r="15" spans="1:9" ht="117" customHeight="1">
      <c r="A15" s="19">
        <v>9</v>
      </c>
      <c r="B15" s="10" t="s">
        <v>37</v>
      </c>
      <c r="C15" s="7" t="s">
        <v>0</v>
      </c>
      <c r="D15" s="7">
        <v>150</v>
      </c>
      <c r="E15" s="8">
        <v>0.05</v>
      </c>
      <c r="F15" s="30"/>
      <c r="G15" s="31">
        <f>Tabela2[[#This Row],[Ilość
(4)]]*Tabela2[[#This Row],[Cena jednostkowa netto
w złotych
(6)]]</f>
        <v>0</v>
      </c>
      <c r="H15" s="20">
        <f>Tabela2[[#This Row],[Wartość netto
w złotych
(7) ]]*Tabela2[[#This Row],[Obowiązujaca stawka podatku od towarów i usług w %
(5)]]</f>
        <v>0</v>
      </c>
      <c r="I15" s="32">
        <f>Tabela2[[#This Row],[Wartość netto
w złotych
(7) ]]+Tabela2[[#This Row],[Wartość podatku VAT
w złotych
(8)]]</f>
        <v>0</v>
      </c>
    </row>
    <row r="16" spans="1:9" ht="97.5" customHeight="1">
      <c r="A16" s="19">
        <v>10</v>
      </c>
      <c r="B16" s="10" t="s">
        <v>22</v>
      </c>
      <c r="C16" s="7" t="s">
        <v>0</v>
      </c>
      <c r="D16" s="7">
        <v>250</v>
      </c>
      <c r="E16" s="8">
        <v>0.05</v>
      </c>
      <c r="F16" s="30"/>
      <c r="G16" s="31">
        <f>Tabela2[[#This Row],[Ilość
(4)]]*Tabela2[[#This Row],[Cena jednostkowa netto
w złotych
(6)]]</f>
        <v>0</v>
      </c>
      <c r="H16" s="20">
        <f>Tabela2[[#This Row],[Wartość netto
w złotych
(7) ]]*Tabela2[[#This Row],[Obowiązujaca stawka podatku od towarów i usług w %
(5)]]</f>
        <v>0</v>
      </c>
      <c r="I16" s="32">
        <f>Tabela2[[#This Row],[Wartość netto
w złotych
(7) ]]+Tabela2[[#This Row],[Wartość podatku VAT
w złotych
(8)]]</f>
        <v>0</v>
      </c>
    </row>
    <row r="17" spans="1:9" ht="135" customHeight="1">
      <c r="A17" s="19">
        <v>11</v>
      </c>
      <c r="B17" s="10" t="s">
        <v>23</v>
      </c>
      <c r="C17" s="7" t="s">
        <v>0</v>
      </c>
      <c r="D17" s="7">
        <v>250</v>
      </c>
      <c r="E17" s="8">
        <v>0.05</v>
      </c>
      <c r="F17" s="30"/>
      <c r="G17" s="31">
        <f>Tabela2[[#This Row],[Ilość
(4)]]*Tabela2[[#This Row],[Cena jednostkowa netto
w złotych
(6)]]</f>
        <v>0</v>
      </c>
      <c r="H17" s="20">
        <f>Tabela2[[#This Row],[Wartość netto
w złotych
(7) ]]*Tabela2[[#This Row],[Obowiązujaca stawka podatku od towarów i usług w %
(5)]]</f>
        <v>0</v>
      </c>
      <c r="I17" s="32">
        <f>Tabela2[[#This Row],[Wartość netto
w złotych
(7) ]]+Tabela2[[#This Row],[Wartość podatku VAT
w złotych
(8)]]</f>
        <v>0</v>
      </c>
    </row>
    <row r="18" spans="1:9" ht="54" customHeight="1">
      <c r="A18" s="19">
        <v>12</v>
      </c>
      <c r="B18" s="10" t="s">
        <v>24</v>
      </c>
      <c r="C18" s="7" t="s">
        <v>1</v>
      </c>
      <c r="D18" s="7">
        <v>100</v>
      </c>
      <c r="E18" s="8">
        <v>0.05</v>
      </c>
      <c r="F18" s="30"/>
      <c r="G18" s="31">
        <f>Tabela2[[#This Row],[Ilość
(4)]]*Tabela2[[#This Row],[Cena jednostkowa netto
w złotych
(6)]]</f>
        <v>0</v>
      </c>
      <c r="H18" s="20">
        <f>Tabela2[[#This Row],[Wartość netto
w złotych
(7) ]]*Tabela2[[#This Row],[Obowiązujaca stawka podatku od towarów i usług w %
(5)]]</f>
        <v>0</v>
      </c>
      <c r="I18" s="32">
        <f>Tabela2[[#This Row],[Wartość netto
w złotych
(7) ]]+Tabela2[[#This Row],[Wartość podatku VAT
w złotych
(8)]]</f>
        <v>0</v>
      </c>
    </row>
    <row r="19" spans="1:9" ht="51" customHeight="1">
      <c r="A19" s="19">
        <v>13</v>
      </c>
      <c r="B19" s="10" t="s">
        <v>25</v>
      </c>
      <c r="C19" s="7" t="s">
        <v>1</v>
      </c>
      <c r="D19" s="7">
        <v>100</v>
      </c>
      <c r="E19" s="8">
        <v>0.05</v>
      </c>
      <c r="F19" s="30"/>
      <c r="G19" s="31">
        <f>Tabela2[[#This Row],[Ilość
(4)]]*Tabela2[[#This Row],[Cena jednostkowa netto
w złotych
(6)]]</f>
        <v>0</v>
      </c>
      <c r="H19" s="20">
        <f>Tabela2[[#This Row],[Wartość netto
w złotych
(7) ]]*Tabela2[[#This Row],[Obowiązujaca stawka podatku od towarów i usług w %
(5)]]</f>
        <v>0</v>
      </c>
      <c r="I19" s="32">
        <f>Tabela2[[#This Row],[Wartość netto
w złotych
(7) ]]+Tabela2[[#This Row],[Wartość podatku VAT
w złotych
(8)]]</f>
        <v>0</v>
      </c>
    </row>
    <row r="20" spans="1:9" ht="52.5" customHeight="1">
      <c r="A20" s="19">
        <v>14</v>
      </c>
      <c r="B20" s="10" t="s">
        <v>26</v>
      </c>
      <c r="C20" s="7" t="s">
        <v>1</v>
      </c>
      <c r="D20" s="7">
        <v>100</v>
      </c>
      <c r="E20" s="8">
        <v>0.05</v>
      </c>
      <c r="F20" s="30"/>
      <c r="G20" s="31">
        <f>Tabela2[[#This Row],[Ilość
(4)]]*Tabela2[[#This Row],[Cena jednostkowa netto
w złotych
(6)]]</f>
        <v>0</v>
      </c>
      <c r="H20" s="20">
        <f>Tabela2[[#This Row],[Wartość netto
w złotych
(7) ]]*Tabela2[[#This Row],[Obowiązujaca stawka podatku od towarów i usług w %
(5)]]</f>
        <v>0</v>
      </c>
      <c r="I20" s="32">
        <f>Tabela2[[#This Row],[Wartość netto
w złotych
(7) ]]+Tabela2[[#This Row],[Wartość podatku VAT
w złotych
(8)]]</f>
        <v>0</v>
      </c>
    </row>
    <row r="21" spans="1:9" ht="42" customHeight="1">
      <c r="A21" s="19">
        <v>15</v>
      </c>
      <c r="B21" s="10" t="s">
        <v>27</v>
      </c>
      <c r="C21" s="7" t="s">
        <v>1</v>
      </c>
      <c r="D21" s="7">
        <v>100</v>
      </c>
      <c r="E21" s="8">
        <v>0.05</v>
      </c>
      <c r="F21" s="30"/>
      <c r="G21" s="31">
        <f>Tabela2[[#This Row],[Ilość
(4)]]*Tabela2[[#This Row],[Cena jednostkowa netto
w złotych
(6)]]</f>
        <v>0</v>
      </c>
      <c r="H21" s="20">
        <f>Tabela2[[#This Row],[Wartość netto
w złotych
(7) ]]*Tabela2[[#This Row],[Obowiązujaca stawka podatku od towarów i usług w %
(5)]]</f>
        <v>0</v>
      </c>
      <c r="I21" s="32">
        <f>Tabela2[[#This Row],[Wartość netto
w złotych
(7) ]]+Tabela2[[#This Row],[Wartość podatku VAT
w złotych
(8)]]</f>
        <v>0</v>
      </c>
    </row>
    <row r="22" spans="1:9" ht="52.9" customHeight="1">
      <c r="A22" s="19">
        <v>16</v>
      </c>
      <c r="B22" s="10" t="s">
        <v>28</v>
      </c>
      <c r="C22" s="7" t="s">
        <v>0</v>
      </c>
      <c r="D22" s="7">
        <v>600</v>
      </c>
      <c r="E22" s="8">
        <v>0.05</v>
      </c>
      <c r="F22" s="30"/>
      <c r="G22" s="31">
        <f>Tabela2[[#This Row],[Ilość
(4)]]*Tabela2[[#This Row],[Cena jednostkowa netto
w złotych
(6)]]</f>
        <v>0</v>
      </c>
      <c r="H22" s="20">
        <f>Tabela2[[#This Row],[Wartość netto
w złotych
(7) ]]*Tabela2[[#This Row],[Obowiązujaca stawka podatku od towarów i usług w %
(5)]]</f>
        <v>0</v>
      </c>
      <c r="I22" s="32">
        <f>Tabela2[[#This Row],[Wartość netto
w złotych
(7) ]]+Tabela2[[#This Row],[Wartość podatku VAT
w złotych
(8)]]</f>
        <v>0</v>
      </c>
    </row>
    <row r="23" spans="1:9" ht="54.75" customHeight="1">
      <c r="A23" s="19">
        <v>17</v>
      </c>
      <c r="B23" s="10" t="s">
        <v>29</v>
      </c>
      <c r="C23" s="7" t="s">
        <v>0</v>
      </c>
      <c r="D23" s="7">
        <v>1500</v>
      </c>
      <c r="E23" s="8">
        <v>0.05</v>
      </c>
      <c r="F23" s="30"/>
      <c r="G23" s="31">
        <f>Tabela2[[#This Row],[Ilość
(4)]]*Tabela2[[#This Row],[Cena jednostkowa netto
w złotych
(6)]]</f>
        <v>0</v>
      </c>
      <c r="H23" s="20">
        <f>Tabela2[[#This Row],[Wartość netto
w złotych
(7) ]]*Tabela2[[#This Row],[Obowiązujaca stawka podatku od towarów i usług w %
(5)]]</f>
        <v>0</v>
      </c>
      <c r="I23" s="32">
        <f>Tabela2[[#This Row],[Wartość netto
w złotych
(7) ]]+Tabela2[[#This Row],[Wartość podatku VAT
w złotych
(8)]]</f>
        <v>0</v>
      </c>
    </row>
    <row r="24" spans="1:9" ht="48" customHeight="1">
      <c r="A24" s="19">
        <v>18</v>
      </c>
      <c r="B24" s="10" t="s">
        <v>30</v>
      </c>
      <c r="C24" s="7" t="s">
        <v>1</v>
      </c>
      <c r="D24" s="7">
        <v>80</v>
      </c>
      <c r="E24" s="8">
        <v>0.05</v>
      </c>
      <c r="F24" s="30"/>
      <c r="G24" s="31">
        <f>Tabela2[[#This Row],[Ilość
(4)]]*Tabela2[[#This Row],[Cena jednostkowa netto
w złotych
(6)]]</f>
        <v>0</v>
      </c>
      <c r="H24" s="20">
        <f>Tabela2[[#This Row],[Wartość netto
w złotych
(7) ]]*Tabela2[[#This Row],[Obowiązujaca stawka podatku od towarów i usług w %
(5)]]</f>
        <v>0</v>
      </c>
      <c r="I24" s="32">
        <f>Tabela2[[#This Row],[Wartość netto
w złotych
(7) ]]+Tabela2[[#This Row],[Wartość podatku VAT
w złotych
(8)]]</f>
        <v>0</v>
      </c>
    </row>
    <row r="25" spans="1:9" ht="48" customHeight="1">
      <c r="A25" s="19">
        <v>19</v>
      </c>
      <c r="B25" s="10" t="s">
        <v>31</v>
      </c>
      <c r="C25" s="7" t="s">
        <v>0</v>
      </c>
      <c r="D25" s="7">
        <v>400</v>
      </c>
      <c r="E25" s="8">
        <v>0.05</v>
      </c>
      <c r="F25" s="30"/>
      <c r="G25" s="31">
        <f>Tabela2[[#This Row],[Ilość
(4)]]*Tabela2[[#This Row],[Cena jednostkowa netto
w złotych
(6)]]</f>
        <v>0</v>
      </c>
      <c r="H25" s="20">
        <f>Tabela2[[#This Row],[Wartość netto
w złotych
(7) ]]*Tabela2[[#This Row],[Obowiązujaca stawka podatku od towarów i usług w %
(5)]]</f>
        <v>0</v>
      </c>
      <c r="I25" s="32">
        <f>Tabela2[[#This Row],[Wartość netto
w złotych
(7) ]]+Tabela2[[#This Row],[Wartość podatku VAT
w złotych
(8)]]</f>
        <v>0</v>
      </c>
    </row>
    <row r="26" spans="1:9" ht="48" customHeight="1">
      <c r="A26" s="19">
        <v>20</v>
      </c>
      <c r="B26" s="10" t="s">
        <v>32</v>
      </c>
      <c r="C26" s="7" t="s">
        <v>0</v>
      </c>
      <c r="D26" s="7">
        <v>600</v>
      </c>
      <c r="E26" s="8">
        <v>0.05</v>
      </c>
      <c r="F26" s="30"/>
      <c r="G26" s="31">
        <f>Tabela2[[#This Row],[Ilość
(4)]]*Tabela2[[#This Row],[Cena jednostkowa netto
w złotych
(6)]]</f>
        <v>0</v>
      </c>
      <c r="H26" s="20">
        <f>Tabela2[[#This Row],[Wartość netto
w złotych
(7) ]]*Tabela2[[#This Row],[Obowiązujaca stawka podatku od towarów i usług w %
(5)]]</f>
        <v>0</v>
      </c>
      <c r="I26" s="32">
        <f>Tabela2[[#This Row],[Wartość netto
w złotych
(7) ]]+Tabela2[[#This Row],[Wartość podatku VAT
w złotych
(8)]]</f>
        <v>0</v>
      </c>
    </row>
    <row r="27" spans="1:9" ht="48" customHeight="1">
      <c r="A27" s="19">
        <v>21</v>
      </c>
      <c r="B27" s="10" t="s">
        <v>33</v>
      </c>
      <c r="C27" s="7" t="s">
        <v>0</v>
      </c>
      <c r="D27" s="7">
        <v>600</v>
      </c>
      <c r="E27" s="8">
        <v>0.05</v>
      </c>
      <c r="F27" s="30"/>
      <c r="G27" s="31">
        <f>Tabela2[[#This Row],[Ilość
(4)]]*Tabela2[[#This Row],[Cena jednostkowa netto
w złotych
(6)]]</f>
        <v>0</v>
      </c>
      <c r="H27" s="20">
        <f>Tabela2[[#This Row],[Wartość netto
w złotych
(7) ]]*Tabela2[[#This Row],[Obowiązujaca stawka podatku od towarów i usług w %
(5)]]</f>
        <v>0</v>
      </c>
      <c r="I27" s="32">
        <f>Tabela2[[#This Row],[Wartość netto
w złotych
(7) ]]+Tabela2[[#This Row],[Wartość podatku VAT
w złotych
(8)]]</f>
        <v>0</v>
      </c>
    </row>
    <row r="28" spans="1:9" ht="48" customHeight="1">
      <c r="A28" s="19">
        <v>22</v>
      </c>
      <c r="B28" s="10" t="s">
        <v>34</v>
      </c>
      <c r="C28" s="7" t="s">
        <v>0</v>
      </c>
      <c r="D28" s="7">
        <v>500</v>
      </c>
      <c r="E28" s="8">
        <v>0.05</v>
      </c>
      <c r="F28" s="30"/>
      <c r="G28" s="31">
        <f>Tabela2[[#This Row],[Ilość
(4)]]*Tabela2[[#This Row],[Cena jednostkowa netto
w złotych
(6)]]</f>
        <v>0</v>
      </c>
      <c r="H28" s="20">
        <f>Tabela2[[#This Row],[Wartość netto
w złotych
(7) ]]*Tabela2[[#This Row],[Obowiązujaca stawka podatku od towarów i usług w %
(5)]]</f>
        <v>0</v>
      </c>
      <c r="I28" s="32">
        <f>Tabela2[[#This Row],[Wartość netto
w złotych
(7) ]]+Tabela2[[#This Row],[Wartość podatku VAT
w złotych
(8)]]</f>
        <v>0</v>
      </c>
    </row>
    <row r="29" spans="1:9" ht="48" customHeight="1">
      <c r="A29" s="19">
        <v>23</v>
      </c>
      <c r="B29" s="10" t="s">
        <v>35</v>
      </c>
      <c r="C29" s="7" t="s">
        <v>0</v>
      </c>
      <c r="D29" s="7">
        <v>600</v>
      </c>
      <c r="E29" s="8">
        <v>0.05</v>
      </c>
      <c r="F29" s="30"/>
      <c r="G29" s="31">
        <f>Tabela2[[#This Row],[Ilość
(4)]]*Tabela2[[#This Row],[Cena jednostkowa netto
w złotych
(6)]]</f>
        <v>0</v>
      </c>
      <c r="H29" s="20">
        <f>Tabela2[[#This Row],[Wartość netto
w złotych
(7) ]]*Tabela2[[#This Row],[Obowiązujaca stawka podatku od towarów i usług w %
(5)]]</f>
        <v>0</v>
      </c>
      <c r="I29" s="32">
        <f>Tabela2[[#This Row],[Wartość netto
w złotych
(7) ]]+Tabela2[[#This Row],[Wartość podatku VAT
w złotych
(8)]]</f>
        <v>0</v>
      </c>
    </row>
    <row r="30" spans="1:9" ht="48" customHeight="1">
      <c r="A30" s="19">
        <v>24</v>
      </c>
      <c r="B30" s="10" t="s">
        <v>36</v>
      </c>
      <c r="C30" s="7" t="s">
        <v>1</v>
      </c>
      <c r="D30" s="7">
        <v>150</v>
      </c>
      <c r="E30" s="8">
        <v>0.05</v>
      </c>
      <c r="F30" s="30"/>
      <c r="G30" s="31">
        <f>Tabela2[[#This Row],[Ilość
(4)]]*Tabela2[[#This Row],[Cena jednostkowa netto
w złotych
(6)]]</f>
        <v>0</v>
      </c>
      <c r="H30" s="20">
        <f>Tabela2[[#This Row],[Wartość netto
w złotych
(7) ]]*Tabela2[[#This Row],[Obowiązujaca stawka podatku od towarów i usług w %
(5)]]</f>
        <v>0</v>
      </c>
      <c r="I30" s="32">
        <f>Tabela2[[#This Row],[Wartość netto
w złotych
(7) ]]+Tabela2[[#This Row],[Wartość podatku VAT
w złotych
(8)]]</f>
        <v>0</v>
      </c>
    </row>
    <row r="31" spans="1:9">
      <c r="A31" s="21"/>
      <c r="B31" s="4"/>
      <c r="C31" s="5"/>
      <c r="D31" s="6"/>
      <c r="E31" s="6"/>
      <c r="F31" s="33" t="s">
        <v>13</v>
      </c>
      <c r="G31" s="34">
        <f>SUM(G7:G30)</f>
        <v>0</v>
      </c>
      <c r="H31" s="22">
        <f>SUM(H7:H30)</f>
        <v>0</v>
      </c>
      <c r="I31" s="35">
        <f>Tabela2[[#This Row],[Wartość netto
w złotych
(7) ]]+Tabela2[[#This Row],[Wartość podatku VAT
w złotych
(8)]]</f>
        <v>0</v>
      </c>
    </row>
  </sheetData>
  <sheetProtection password="CE2C" sheet="1"/>
  <phoneticPr fontId="0" type="noConversion"/>
  <pageMargins left="0.7" right="0.7" top="0.75" bottom="0.75" header="0.3" footer="0.3"/>
  <pageSetup paperSize="9" scale="66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Dostawa_pieczywa_wyrob.cukiern </vt:lpstr>
      <vt:lpstr>Tabela1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Niedek Katarzyna</dc:creator>
  <cp:lastModifiedBy>Wioletta Błaszczak</cp:lastModifiedBy>
  <cp:revision>11</cp:revision>
  <cp:lastPrinted>2024-10-01T11:39:13Z</cp:lastPrinted>
  <dcterms:created xsi:type="dcterms:W3CDTF">2022-10-06T15:19:25Z</dcterms:created>
  <dcterms:modified xsi:type="dcterms:W3CDTF">2024-10-23T10:08:57Z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{5fdfc941-3fcf-4a5b-87be-4848800d39d0}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cationDate">
    <vt:lpwstr>2022-10-06T19:19:10.1308609+02:00</vt:lpwstr>
  </property>
  <property fmtid="{D5CDD505-2E9C-101B-9397-08002B2CF9AE}" pid="5" name="MFClassifiedBy">
    <vt:lpwstr>MF\CBGW;Niedek Katarzyna</vt:lpwstr>
  </property>
  <property fmtid="{D5CDD505-2E9C-101B-9397-08002B2CF9AE}" pid="6" name="MFClassifiedBySID">
    <vt:lpwstr>MF\S-1-5-21-1525952054-1005573771-2909822258-28510</vt:lpwstr>
  </property>
  <property fmtid="{D5CDD505-2E9C-101B-9397-08002B2CF9AE}" pid="7" name="MFGRNItemId">
    <vt:lpwstr>GRN-8d3ee2c0-05fb-4e34-b352-7ee660a6d0d4</vt:lpwstr>
  </property>
  <property fmtid="{D5CDD505-2E9C-101B-9397-08002B2CF9AE}" pid="8" name="MFHash">
    <vt:lpwstr>LSCGrvvypk29YD5nJm506v6q1WqLNbx96pQhl0KeQAo=</vt:lpwstr>
  </property>
  <property fmtid="{D5CDD505-2E9C-101B-9397-08002B2CF9AE}" pid="9" name="MFRefresh">
    <vt:lpwstr>False</vt:lpwstr>
  </property>
</Properties>
</file>