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ygotowanie do przetargu 2021\PAKIETY\PAKIET 10\"/>
    </mc:Choice>
  </mc:AlternateContent>
  <bookViews>
    <workbookView xWindow="0" yWindow="0" windowWidth="19200" windowHeight="11595"/>
  </bookViews>
  <sheets>
    <sheet name="PAKIET X - leśnictwo Rzyczanów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I80" i="1" s="1"/>
  <c r="J80" i="1" s="1"/>
  <c r="G76" i="1"/>
  <c r="I76" i="1" s="1"/>
  <c r="J76" i="1" s="1"/>
  <c r="G71" i="1"/>
  <c r="I71" i="1" s="1"/>
  <c r="J71" i="1" s="1"/>
  <c r="G70" i="1"/>
  <c r="I70" i="1" s="1"/>
  <c r="J70" i="1" s="1"/>
  <c r="G66" i="1"/>
  <c r="I66" i="1" s="1"/>
  <c r="J66" i="1" s="1"/>
  <c r="G65" i="1"/>
  <c r="I65" i="1" s="1"/>
  <c r="J65" i="1" s="1"/>
  <c r="G61" i="1"/>
  <c r="I61" i="1" s="1"/>
  <c r="J61" i="1" s="1"/>
  <c r="G60" i="1"/>
  <c r="I60" i="1" s="1"/>
  <c r="J60" i="1" s="1"/>
  <c r="G58" i="1"/>
  <c r="I58" i="1" s="1"/>
  <c r="J58" i="1" s="1"/>
  <c r="G57" i="1"/>
  <c r="I57" i="1" s="1"/>
  <c r="J57" i="1" s="1"/>
  <c r="G56" i="1"/>
  <c r="I56" i="1" s="1"/>
  <c r="J56" i="1" s="1"/>
  <c r="G55" i="1"/>
  <c r="I55" i="1" s="1"/>
  <c r="J55" i="1" s="1"/>
  <c r="G46" i="1"/>
  <c r="I46" i="1" s="1"/>
  <c r="J46" i="1" s="1"/>
  <c r="G45" i="1"/>
  <c r="I45" i="1" s="1"/>
  <c r="J45" i="1" s="1"/>
  <c r="G42" i="1"/>
  <c r="I42" i="1" s="1"/>
  <c r="J42" i="1" s="1"/>
  <c r="G41" i="1"/>
  <c r="I41" i="1" s="1"/>
  <c r="J41" i="1" s="1"/>
  <c r="G35" i="1"/>
  <c r="I35" i="1" s="1"/>
  <c r="J35" i="1" s="1"/>
  <c r="G28" i="1"/>
  <c r="I28" i="1" s="1"/>
  <c r="J28" i="1" s="1"/>
  <c r="G27" i="1"/>
  <c r="I27" i="1" s="1"/>
  <c r="J27" i="1" s="1"/>
  <c r="G26" i="1"/>
  <c r="I26" i="1" s="1"/>
  <c r="J26" i="1" s="1"/>
  <c r="G25" i="1"/>
  <c r="I25" i="1" s="1"/>
  <c r="I95" i="1" l="1"/>
  <c r="J25" i="1"/>
  <c r="J95" i="1" s="1"/>
  <c r="G95" i="1"/>
</calcChain>
</file>

<file path=xl/sharedStrings.xml><?xml version="1.0" encoding="utf-8"?>
<sst xmlns="http://schemas.openxmlformats.org/spreadsheetml/2006/main" count="196" uniqueCount="136">
  <si>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</si>
  <si>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</si>
  <si>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</si>
  <si>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</si>
  <si>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</si>
  <si>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</si>
  <si>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</si>
  <si>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</si>
  <si>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</si>
  <si>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</si>
  <si>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</si>
  <si>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</si>
  <si>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</si>
  <si>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</si>
  <si>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</si>
  <si>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</si>
  <si>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</si>
  <si>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</si>
  <si>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</si>
  <si>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</si>
  <si>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</si>
  <si>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</si>
  <si>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</si>
  <si>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</si>
  <si>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KOSZ-CHN</t>
  </si>
  <si>
    <t>Wykaszanie chwastów w uprawach, również usuwanie nalotów w uprawach pochodnych</t>
  </si>
  <si>
    <t>POPR-WM</t>
  </si>
  <si>
    <t>Sadzenie wielolatek w jamkę w poprawkach i uzupełnieniach wraz z poprawianiem talerzy</t>
  </si>
  <si>
    <t>Dział II – OCHRONA LASU</t>
  </si>
  <si>
    <t>CZYSZ-BUD</t>
  </si>
  <si>
    <t>Czyszczenie budek lęgowych</t>
  </si>
  <si>
    <t>SZT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</si>
  <si>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</si>
  <si>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</si>
  <si>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</si>
  <si>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</si>
  <si>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</si>
  <si>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</si>
  <si>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</si>
  <si>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</si>
  <si>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</si>
  <si>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</si>
  <si>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</si>
  <si>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</si>
  <si>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</si>
  <si>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</si>
  <si>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</si>
  <si>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</si>
  <si>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</si>
  <si>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Prace godzinowe przy drodzeniu mrowisk</t>
  </si>
  <si>
    <t>ZAB-MCHRG</t>
  </si>
  <si>
    <t>Zabezpieczenie upraw przed spałowaniem przy użyciu repelentów</t>
  </si>
  <si>
    <t>ZAB-REPEL</t>
  </si>
  <si>
    <t>Zabezpieczenie upraw przed zwierzyną przy użyciu repelentów</t>
  </si>
  <si>
    <t>8% 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</si>
  <si>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</si>
  <si>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</si>
  <si>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</si>
  <si>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</si>
  <si>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</si>
  <si>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</si>
  <si>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</si>
  <si>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</si>
  <si>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</si>
  <si>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</si>
  <si>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</si>
  <si>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</si>
  <si>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</si>
  <si>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</si>
  <si>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</si>
  <si>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</t>
  </si>
  <si>
    <t>m3</t>
  </si>
  <si>
    <t>ZRYWKA</t>
  </si>
  <si>
    <t>Zrywka drewna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</si>
  <si>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</si>
  <si>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</si>
  <si>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</si>
  <si>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</si>
  <si>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</si>
  <si>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</si>
  <si>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</si>
  <si>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</si>
  <si>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</si>
  <si>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</si>
  <si>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</si>
  <si>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</si>
  <si>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</si>
  <si>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</si>
  <si>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</si>
  <si>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</si>
  <si>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</si>
  <si>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</si>
  <si>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</si>
  <si>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</si>
  <si>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</si>
  <si>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</si>
  <si>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</si>
  <si>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</si>
  <si>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</si>
  <si>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</si>
  <si>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</si>
  <si>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</si>
  <si>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</si>
  <si>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</si>
  <si>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</si>
  <si>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</si>
  <si>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</si>
  <si>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</si>
  <si>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23% </t>
  </si>
  <si>
    <t>KOSZ-NAS1</t>
  </si>
  <si>
    <t>Wykaszanie chwastów w uprawach z nasiennictwa 1 zabieg w roku</t>
  </si>
  <si>
    <t>REM-GRNAS</t>
  </si>
  <si>
    <t>DZIAŁ VIII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</si>
  <si>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</si>
  <si>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</si>
  <si>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</si>
  <si>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</si>
  <si>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</si>
  <si>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</si>
  <si>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</si>
  <si>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</si>
  <si>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 xml:space="preserve">                                     </t>
  </si>
  <si>
    <t>Załącznik nr 2 do SIWZ:</t>
  </si>
  <si>
    <t>Z.270.1.1.2020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</si>
  <si>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</si>
  <si>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</si>
  <si>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</si>
  <si>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</si>
  <si>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</si>
  <si>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</si>
  <si>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2021" składamy niniejszym ofertę na</t>
    </r>
    <r>
      <rPr>
        <b/>
        <sz val="10"/>
        <color indexed="8"/>
        <rFont val="Arial"/>
        <family val="2"/>
        <charset val="238"/>
      </rPr>
      <t xml:space="preserve"> PAKIET X - leśnictwo Rzyczanów 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</si>
  <si>
    <t>PAKIET X - leśnictwo Rzyczanów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</si>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</sst>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/>
      <bottom/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 diagonalUp="1" diagonalDown="1">
      <left style="medium">
        <color rgb="FF000000"/>
      </left>
      <right style="medium">
        <color rgb="FF000000"/>
      </right>
      <top/>
      <bottom style="medium">
        <color indexed="64"/>
      </bottom>
      <diagonal style="thin">
        <color rgb="FF000000"/>
      </diagonal>
    </border>
    <border diagonalUp="1" diagonalDown="1">
      <left/>
      <right style="medium">
        <color indexed="64"/>
      </right>
      <top/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/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/>
      <diagonal style="thin">
        <color rgb="FF000000"/>
      </diagonal>
    </border>
    <border diagonalUp="1" diagonalDown="1">
      <left/>
      <right style="medium">
        <color indexed="64"/>
      </right>
      <top style="medium">
        <color rgb="FF000000"/>
      </top>
      <bottom/>
      <diagonal style="thin">
        <color rgb="FF000000"/>
      </diagonal>
    </border>
    <border diagonalUp="1" diagonalDown="1">
      <left style="medium">
        <color indexed="64"/>
      </left>
      <right style="medium">
        <color rgb="FF000000"/>
      </right>
      <top style="medium">
        <color rgb="FF000000"/>
      </top>
      <bottom/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indexed="64"/>
      </top>
      <bottom/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indexed="64"/>
      </top>
      <bottom/>
      <diagonal style="thin">
        <color rgb="FF000000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90">
    <xf numFmtId="0" fontId="0" fillId="0" borderId="0" xfId="0"/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/>
    <xf numFmtId="0" fontId="7" fillId="0" borderId="0" xfId="0" applyFont="1" applyAlignment="1" applyProtection="1"/>
    <xf numFmtId="0" fontId="7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/>
      <protection locked="0"/>
    </xf>
    <xf numFmtId="0" fontId="12" fillId="0" borderId="0" xfId="0" applyFont="1" applyFill="1" applyAlignme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21" xfId="0" applyNumberFormat="1" applyFont="1" applyBorder="1" applyAlignment="1" applyProtection="1">
      <alignment horizontal="center" vertical="center" wrapText="1"/>
      <protection locked="0"/>
    </xf>
    <xf numFmtId="2" fontId="3" fillId="0" borderId="21" xfId="0" applyNumberFormat="1" applyFont="1" applyBorder="1" applyAlignment="1" applyProtection="1">
      <alignment horizontal="center" vertical="center"/>
      <protection locked="0"/>
    </xf>
    <xf numFmtId="2" fontId="3" fillId="0" borderId="21" xfId="0" applyNumberFormat="1" applyFont="1" applyFill="1" applyBorder="1" applyAlignment="1" applyProtection="1">
      <alignment horizontal="center" vertical="center"/>
      <protection locked="0"/>
    </xf>
    <xf numFmtId="2" fontId="3" fillId="0" borderId="27" xfId="0" applyNumberFormat="1" applyFont="1" applyBorder="1" applyAlignment="1" applyProtection="1">
      <alignment horizontal="center" vertical="center"/>
      <protection locked="0"/>
    </xf>
    <xf numFmtId="2" fontId="3" fillId="0" borderId="30" xfId="0" applyNumberFormat="1" applyFont="1" applyBorder="1" applyAlignment="1" applyProtection="1">
      <alignment horizontal="center" vertical="center"/>
      <protection locked="0"/>
    </xf>
    <xf numFmtId="2" fontId="3" fillId="0" borderId="33" xfId="0" applyNumberFormat="1" applyFont="1" applyBorder="1" applyAlignment="1" applyProtection="1">
      <alignment horizontal="center" vertical="center"/>
      <protection locked="0"/>
    </xf>
    <xf numFmtId="2" fontId="3" fillId="0" borderId="35" xfId="0" applyNumberFormat="1" applyFont="1" applyBorder="1" applyAlignment="1" applyProtection="1">
      <alignment horizontal="center" vertical="center"/>
      <protection locked="0"/>
    </xf>
    <xf numFmtId="2" fontId="3" fillId="0" borderId="41" xfId="0" applyNumberFormat="1" applyFont="1" applyBorder="1" applyAlignment="1" applyProtection="1">
      <alignment horizontal="center" vertical="center"/>
      <protection locked="0"/>
    </xf>
    <xf numFmtId="2" fontId="3" fillId="0" borderId="45" xfId="0" applyNumberFormat="1" applyFont="1" applyBorder="1" applyAlignment="1" applyProtection="1">
      <alignment horizontal="center" vertical="center"/>
      <protection locked="0"/>
    </xf>
    <xf numFmtId="2" fontId="3" fillId="0" borderId="47" xfId="0" applyNumberFormat="1" applyFont="1" applyBorder="1" applyAlignment="1" applyProtection="1">
      <alignment horizontal="center" vertical="center"/>
      <protection locked="0"/>
    </xf>
    <xf numFmtId="2" fontId="3" fillId="0" borderId="3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Protection="1"/>
    <xf numFmtId="2" fontId="0" fillId="0" borderId="0" xfId="0" applyNumberForma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2" fontId="2" fillId="0" borderId="12" xfId="0" applyNumberFormat="1" applyFont="1" applyBorder="1" applyAlignment="1" applyProtection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center" vertical="center" wrapText="1"/>
    </xf>
    <xf numFmtId="2" fontId="4" fillId="0" borderId="17" xfId="0" applyNumberFormat="1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2" fontId="3" fillId="0" borderId="7" xfId="0" applyNumberFormat="1" applyFont="1" applyFill="1" applyBorder="1" applyAlignment="1" applyProtection="1">
      <alignment horizontal="center" vertical="center"/>
    </xf>
    <xf numFmtId="2" fontId="3" fillId="0" borderId="21" xfId="0" applyNumberFormat="1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left" vertical="center"/>
    </xf>
    <xf numFmtId="2" fontId="3" fillId="0" borderId="21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2" fontId="3" fillId="0" borderId="21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/>
    </xf>
    <xf numFmtId="2" fontId="3" fillId="0" borderId="9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2" fontId="11" fillId="0" borderId="14" xfId="0" applyNumberFormat="1" applyFont="1" applyBorder="1" applyAlignment="1" applyProtection="1">
      <alignment horizontal="left" vertical="center" wrapText="1"/>
    </xf>
    <xf numFmtId="2" fontId="11" fillId="0" borderId="0" xfId="0" applyNumberFormat="1" applyFont="1" applyBorder="1" applyAlignment="1" applyProtection="1">
      <alignment horizontal="left" vertical="center" wrapText="1"/>
    </xf>
    <xf numFmtId="2" fontId="3" fillId="0" borderId="0" xfId="0" applyNumberFormat="1" applyFont="1" applyBorder="1" applyAlignment="1" applyProtection="1">
      <alignment vertical="center" wrapText="1"/>
    </xf>
    <xf numFmtId="0" fontId="4" fillId="0" borderId="14" xfId="0" applyFont="1" applyBorder="1" applyProtection="1"/>
    <xf numFmtId="0" fontId="4" fillId="0" borderId="0" xfId="0" applyFont="1" applyBorder="1" applyProtection="1"/>
    <xf numFmtId="2" fontId="4" fillId="0" borderId="0" xfId="0" applyNumberFormat="1" applyFont="1" applyBorder="1" applyProtection="1"/>
    <xf numFmtId="0" fontId="3" fillId="0" borderId="25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/>
    </xf>
    <xf numFmtId="2" fontId="3" fillId="0" borderId="26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vertical="center" wrapText="1"/>
    </xf>
    <xf numFmtId="0" fontId="3" fillId="0" borderId="28" xfId="0" applyFont="1" applyBorder="1" applyAlignment="1" applyProtection="1">
      <alignment horizontal="center" vertical="center"/>
    </xf>
    <xf numFmtId="2" fontId="3" fillId="0" borderId="29" xfId="0" applyNumberFormat="1" applyFont="1" applyBorder="1" applyAlignment="1" applyProtection="1">
      <alignment horizontal="center" vertical="center"/>
    </xf>
    <xf numFmtId="2" fontId="3" fillId="0" borderId="28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vertical="center"/>
    </xf>
    <xf numFmtId="2" fontId="3" fillId="0" borderId="14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wrapText="1"/>
    </xf>
    <xf numFmtId="0" fontId="3" fillId="0" borderId="2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wrapText="1"/>
    </xf>
    <xf numFmtId="0" fontId="3" fillId="0" borderId="20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horizontal="center" vertical="center" wrapText="1"/>
    </xf>
    <xf numFmtId="2" fontId="3" fillId="0" borderId="36" xfId="0" applyNumberFormat="1" applyFont="1" applyBorder="1" applyAlignment="1" applyProtection="1">
      <alignment horizontal="center" vertical="center"/>
    </xf>
    <xf numFmtId="49" fontId="3" fillId="0" borderId="38" xfId="0" applyNumberFormat="1" applyFont="1" applyFill="1" applyBorder="1" applyAlignment="1" applyProtection="1">
      <alignment horizontal="left" vertical="center"/>
    </xf>
    <xf numFmtId="0" fontId="3" fillId="0" borderId="38" xfId="0" applyFont="1" applyFill="1" applyBorder="1" applyAlignment="1" applyProtection="1">
      <alignment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/>
    </xf>
    <xf numFmtId="2" fontId="3" fillId="0" borderId="40" xfId="0" applyNumberFormat="1" applyFont="1" applyBorder="1" applyAlignment="1" applyProtection="1">
      <alignment horizontal="center" vertical="center"/>
    </xf>
    <xf numFmtId="2" fontId="3" fillId="0" borderId="44" xfId="0" applyNumberFormat="1" applyFont="1" applyBorder="1" applyAlignment="1" applyProtection="1">
      <alignment horizontal="center" vertical="center"/>
    </xf>
    <xf numFmtId="2" fontId="3" fillId="0" borderId="18" xfId="0" applyNumberFormat="1" applyFont="1" applyBorder="1" applyAlignment="1" applyProtection="1">
      <alignment horizontal="right" vertical="center" wrapText="1"/>
    </xf>
    <xf numFmtId="9" fontId="3" fillId="0" borderId="18" xfId="0" applyNumberFormat="1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right" vertical="center" wrapText="1"/>
    </xf>
    <xf numFmtId="0" fontId="4" fillId="0" borderId="17" xfId="0" applyFont="1" applyBorder="1" applyAlignment="1" applyProtection="1">
      <alignment vertical="center"/>
    </xf>
    <xf numFmtId="9" fontId="4" fillId="0" borderId="17" xfId="0" applyNumberFormat="1" applyFont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right" vertical="center"/>
    </xf>
    <xf numFmtId="9" fontId="3" fillId="0" borderId="17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right" vertical="center" wrapText="1"/>
    </xf>
    <xf numFmtId="9" fontId="3" fillId="0" borderId="7" xfId="0" applyNumberFormat="1" applyFont="1" applyBorder="1" applyAlignment="1" applyProtection="1">
      <alignment horizontal="center" vertical="center" wrapText="1"/>
    </xf>
    <xf numFmtId="2" fontId="3" fillId="0" borderId="21" xfId="0" applyNumberFormat="1" applyFont="1" applyBorder="1" applyAlignment="1" applyProtection="1">
      <alignment horizontal="right" vertical="center" wrapText="1"/>
    </xf>
    <xf numFmtId="2" fontId="3" fillId="0" borderId="21" xfId="0" applyNumberFormat="1" applyFont="1" applyBorder="1" applyAlignment="1" applyProtection="1">
      <alignment horizontal="right" vertical="center"/>
    </xf>
    <xf numFmtId="2" fontId="2" fillId="0" borderId="1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9" fontId="3" fillId="0" borderId="17" xfId="0" applyNumberFormat="1" applyFont="1" applyBorder="1" applyAlignment="1" applyProtection="1">
      <alignment horizontal="center" vertical="center"/>
    </xf>
    <xf numFmtId="2" fontId="3" fillId="0" borderId="23" xfId="0" applyNumberFormat="1" applyFont="1" applyBorder="1" applyAlignment="1" applyProtection="1">
      <alignment horizontal="right" vertical="center" wrapText="1"/>
    </xf>
    <xf numFmtId="9" fontId="3" fillId="0" borderId="20" xfId="0" applyNumberFormat="1" applyFont="1" applyBorder="1" applyAlignment="1" applyProtection="1">
      <alignment horizontal="center" vertical="center"/>
    </xf>
    <xf numFmtId="2" fontId="3" fillId="0" borderId="24" xfId="0" applyNumberFormat="1" applyFont="1" applyBorder="1" applyAlignment="1" applyProtection="1">
      <alignment horizontal="right" vertical="center" wrapText="1"/>
    </xf>
    <xf numFmtId="2" fontId="3" fillId="0" borderId="23" xfId="0" applyNumberFormat="1" applyFont="1" applyBorder="1" applyAlignment="1" applyProtection="1">
      <alignment horizontal="right" vertical="center"/>
    </xf>
    <xf numFmtId="2" fontId="3" fillId="0" borderId="21" xfId="0" applyNumberFormat="1" applyFont="1" applyFill="1" applyBorder="1" applyAlignment="1" applyProtection="1">
      <alignment horizontal="right" vertical="center" wrapText="1"/>
    </xf>
    <xf numFmtId="2" fontId="3" fillId="0" borderId="21" xfId="0" applyNumberFormat="1" applyFont="1" applyFill="1" applyBorder="1" applyAlignment="1" applyProtection="1">
      <alignment horizontal="right" vertical="center"/>
    </xf>
    <xf numFmtId="2" fontId="3" fillId="0" borderId="10" xfId="0" applyNumberFormat="1" applyFont="1" applyBorder="1" applyAlignment="1" applyProtection="1">
      <alignment horizontal="right" vertical="center" wrapText="1"/>
    </xf>
    <xf numFmtId="2" fontId="3" fillId="0" borderId="9" xfId="0" applyNumberFormat="1" applyFont="1" applyBorder="1" applyAlignment="1" applyProtection="1">
      <alignment horizontal="right" vertical="center"/>
    </xf>
    <xf numFmtId="9" fontId="3" fillId="0" borderId="9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2" fontId="3" fillId="0" borderId="15" xfId="0" applyNumberFormat="1" applyFont="1" applyBorder="1" applyAlignment="1" applyProtection="1">
      <alignment vertical="center" wrapText="1"/>
    </xf>
    <xf numFmtId="0" fontId="4" fillId="0" borderId="15" xfId="0" applyFont="1" applyBorder="1" applyProtection="1"/>
    <xf numFmtId="2" fontId="3" fillId="0" borderId="27" xfId="0" applyNumberFormat="1" applyFont="1" applyBorder="1" applyAlignment="1" applyProtection="1">
      <alignment horizontal="right" vertical="center" wrapText="1"/>
    </xf>
    <xf numFmtId="2" fontId="3" fillId="0" borderId="5" xfId="0" applyNumberFormat="1" applyFont="1" applyBorder="1" applyAlignment="1" applyProtection="1">
      <alignment horizontal="right" vertical="center" wrapText="1"/>
    </xf>
    <xf numFmtId="2" fontId="3" fillId="0" borderId="30" xfId="0" applyNumberFormat="1" applyFont="1" applyBorder="1" applyAlignment="1" applyProtection="1">
      <alignment horizontal="right" vertical="center" wrapText="1"/>
    </xf>
    <xf numFmtId="2" fontId="3" fillId="0" borderId="31" xfId="0" applyNumberFormat="1" applyFont="1" applyBorder="1" applyAlignment="1" applyProtection="1">
      <alignment horizontal="right" vertical="center" wrapText="1"/>
    </xf>
    <xf numFmtId="2" fontId="3" fillId="0" borderId="32" xfId="0" applyNumberFormat="1" applyFont="1" applyBorder="1" applyAlignment="1" applyProtection="1">
      <alignment horizontal="right" vertical="center" wrapText="1"/>
    </xf>
    <xf numFmtId="2" fontId="3" fillId="0" borderId="33" xfId="0" applyNumberFormat="1" applyFont="1" applyBorder="1" applyAlignment="1" applyProtection="1">
      <alignment horizontal="right" vertical="center" wrapText="1"/>
    </xf>
    <xf numFmtId="2" fontId="3" fillId="0" borderId="34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2" fontId="3" fillId="0" borderId="37" xfId="0" applyNumberFormat="1" applyFont="1" applyBorder="1" applyAlignment="1" applyProtection="1">
      <alignment horizontal="right" vertical="center" wrapText="1"/>
    </xf>
    <xf numFmtId="0" fontId="3" fillId="0" borderId="20" xfId="0" applyFont="1" applyBorder="1" applyAlignment="1" applyProtection="1">
      <alignment horizontal="center" vertical="center"/>
    </xf>
    <xf numFmtId="2" fontId="3" fillId="0" borderId="42" xfId="0" applyNumberFormat="1" applyFont="1" applyBorder="1" applyAlignment="1" applyProtection="1">
      <alignment horizontal="right" vertical="center" wrapText="1"/>
    </xf>
    <xf numFmtId="2" fontId="3" fillId="0" borderId="41" xfId="0" applyNumberFormat="1" applyFont="1" applyBorder="1" applyAlignment="1" applyProtection="1">
      <alignment horizontal="right" vertical="center" wrapText="1"/>
    </xf>
    <xf numFmtId="2" fontId="3" fillId="0" borderId="43" xfId="0" applyNumberFormat="1" applyFont="1" applyBorder="1" applyAlignment="1" applyProtection="1">
      <alignment horizontal="right" vertical="center" wrapText="1"/>
    </xf>
    <xf numFmtId="2" fontId="3" fillId="0" borderId="46" xfId="0" applyNumberFormat="1" applyFont="1" applyBorder="1" applyAlignment="1" applyProtection="1">
      <alignment horizontal="right" vertical="center" wrapText="1"/>
    </xf>
    <xf numFmtId="2" fontId="3" fillId="0" borderId="45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center" wrapText="1"/>
    </xf>
    <xf numFmtId="2" fontId="3" fillId="0" borderId="0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5" fillId="0" borderId="48" xfId="0" applyFont="1" applyBorder="1" applyAlignment="1" applyProtection="1">
      <alignment horizontal="right"/>
    </xf>
    <xf numFmtId="2" fontId="5" fillId="0" borderId="48" xfId="0" applyNumberFormat="1" applyFont="1" applyBorder="1" applyProtection="1"/>
    <xf numFmtId="2" fontId="5" fillId="0" borderId="49" xfId="0" applyNumberFormat="1" applyFont="1" applyBorder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tabSelected="1" workbookViewId="0">
      <selection activeCell="E25" sqref="E25"/>
    </sheetView>
  </sheetViews>
  <sheetFormatPr defaultRowHeight="15" x14ac:dyDescent="0.25"/>
  <cols>
    <col min="1" max="1" width="9.140625" style="20"/>
    <col min="2" max="2" width="12.7109375" style="20" customWidth="1"/>
    <col min="3" max="3" width="23.85546875" style="20" customWidth="1"/>
    <col min="4" max="4" width="9.140625" style="20"/>
    <col min="5" max="5" width="9.140625" style="20" customWidth="1"/>
    <col min="6" max="6" width="13.140625" style="20" customWidth="1"/>
    <col min="7" max="7" width="13.28515625" style="20" customWidth="1"/>
    <col min="8" max="8" width="9.140625" style="20"/>
    <col min="9" max="9" width="11.28515625" style="20" customWidth="1"/>
    <col min="10" max="10" width="15.28515625" style="20" customWidth="1"/>
    <col min="11" max="26" width="9.140625" style="35"/>
    <col min="27" max="16384" width="9.140625" style="20"/>
  </cols>
  <sheetData>
    <row r="1" spans="1:10" x14ac:dyDescent="0.25">
      <c r="A1" s="1"/>
      <c r="B1" s="2"/>
      <c r="C1" s="2"/>
      <c r="D1" s="3"/>
      <c r="E1" s="3"/>
      <c r="F1" s="3"/>
      <c r="G1" s="3"/>
      <c r="H1" s="4" t="s">
        <v>121</v>
      </c>
      <c r="I1" s="5" t="s">
        <v>122</v>
      </c>
      <c r="J1" s="5"/>
    </row>
    <row r="2" spans="1:10" x14ac:dyDescent="0.25">
      <c r="A2" s="4"/>
      <c r="B2" s="6"/>
      <c r="C2" s="6"/>
      <c r="D2" s="3"/>
      <c r="E2" s="3"/>
      <c r="F2" s="3"/>
      <c r="G2" s="3"/>
      <c r="H2" s="4"/>
      <c r="I2" s="7" t="s">
        <v>123</v>
      </c>
      <c r="J2" s="7"/>
    </row>
    <row r="3" spans="1:10" x14ac:dyDescent="0.25">
      <c r="A3" s="1" t="s">
        <v>124</v>
      </c>
      <c r="B3" s="2"/>
      <c r="C3" s="2"/>
      <c r="D3" s="2"/>
      <c r="E3" s="3"/>
      <c r="F3" s="3"/>
      <c r="G3" s="3"/>
      <c r="H3" s="4"/>
      <c r="I3" s="6"/>
      <c r="J3" s="6"/>
    </row>
    <row r="4" spans="1:10" x14ac:dyDescent="0.25">
      <c r="A4" s="1" t="s">
        <v>124</v>
      </c>
      <c r="B4" s="2"/>
      <c r="C4" s="2"/>
      <c r="D4" s="2"/>
      <c r="E4" s="3"/>
      <c r="F4" s="3"/>
      <c r="G4" s="3"/>
      <c r="H4" s="4"/>
      <c r="I4" s="6"/>
      <c r="J4" s="6"/>
    </row>
    <row r="5" spans="1:10" x14ac:dyDescent="0.25">
      <c r="A5" s="1" t="s">
        <v>124</v>
      </c>
      <c r="B5" s="2"/>
      <c r="C5" s="2"/>
      <c r="D5" s="2"/>
      <c r="E5" s="3"/>
      <c r="F5" s="3"/>
      <c r="G5" s="3"/>
      <c r="H5" s="4"/>
      <c r="I5" s="6"/>
      <c r="J5" s="6"/>
    </row>
    <row r="6" spans="1:10" x14ac:dyDescent="0.25">
      <c r="A6" s="1" t="s">
        <v>125</v>
      </c>
      <c r="B6" s="2"/>
      <c r="C6" s="2"/>
      <c r="D6" s="2"/>
      <c r="E6" s="3"/>
      <c r="F6" s="3"/>
      <c r="G6" s="3"/>
      <c r="H6" s="4"/>
      <c r="I6" s="6"/>
      <c r="J6" s="6"/>
    </row>
    <row r="7" spans="1:10" x14ac:dyDescent="0.25">
      <c r="A7" s="4"/>
      <c r="B7" s="6"/>
      <c r="C7" s="6"/>
      <c r="D7" s="6"/>
      <c r="E7" s="3"/>
      <c r="F7" s="5" t="s">
        <v>126</v>
      </c>
      <c r="G7" s="5"/>
      <c r="H7" s="5"/>
      <c r="I7" s="5"/>
      <c r="J7" s="5"/>
    </row>
    <row r="8" spans="1:10" x14ac:dyDescent="0.25">
      <c r="A8" s="4"/>
      <c r="B8" s="6"/>
      <c r="C8" s="6"/>
      <c r="D8" s="6"/>
      <c r="E8" s="3"/>
      <c r="F8" s="3"/>
      <c r="G8" s="3"/>
      <c r="H8" s="4"/>
      <c r="I8" s="6"/>
      <c r="J8" s="6"/>
    </row>
    <row r="9" spans="1:10" x14ac:dyDescent="0.25">
      <c r="A9" s="11" t="s">
        <v>127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8"/>
      <c r="B10" s="9"/>
      <c r="C10" s="9"/>
      <c r="D10" s="10"/>
      <c r="E10" s="10"/>
      <c r="F10" s="10"/>
      <c r="G10" s="10"/>
      <c r="H10" s="8"/>
      <c r="I10" s="9"/>
      <c r="J10" s="9"/>
    </row>
    <row r="11" spans="1:10" x14ac:dyDescent="0.25">
      <c r="A11" s="12" t="s">
        <v>128</v>
      </c>
      <c r="B11" s="12"/>
      <c r="C11" s="12"/>
      <c r="D11" s="12"/>
      <c r="E11" s="10"/>
      <c r="F11" s="10"/>
      <c r="G11" s="10"/>
      <c r="H11" s="8"/>
      <c r="I11" s="9"/>
      <c r="J11" s="9"/>
    </row>
    <row r="12" spans="1:10" x14ac:dyDescent="0.25">
      <c r="A12" s="12" t="s">
        <v>129</v>
      </c>
      <c r="B12" s="12"/>
      <c r="C12" s="12"/>
      <c r="D12" s="12"/>
      <c r="E12" s="10"/>
      <c r="F12" s="10"/>
      <c r="G12" s="10"/>
      <c r="H12" s="8"/>
      <c r="I12" s="9"/>
      <c r="J12" s="9"/>
    </row>
    <row r="13" spans="1:10" x14ac:dyDescent="0.25">
      <c r="A13" s="8"/>
      <c r="B13" s="9"/>
      <c r="C13" s="9"/>
      <c r="D13" s="10"/>
      <c r="E13" s="10"/>
      <c r="F13" s="10"/>
      <c r="G13" s="10"/>
      <c r="H13" s="8"/>
      <c r="I13" s="9"/>
      <c r="J13" s="9"/>
    </row>
    <row r="14" spans="1:10" x14ac:dyDescent="0.25">
      <c r="A14" s="13" t="s">
        <v>130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x14ac:dyDescent="0.25">
      <c r="A18" s="36" t="s">
        <v>131</v>
      </c>
      <c r="B18" s="35"/>
      <c r="C18" s="35"/>
      <c r="D18" s="35"/>
      <c r="E18" s="37"/>
      <c r="F18" s="35"/>
      <c r="G18" s="35"/>
      <c r="H18" s="35"/>
      <c r="I18" s="35"/>
      <c r="J18" s="35"/>
    </row>
    <row r="19" spans="1:10" ht="15.75" thickBot="1" x14ac:dyDescent="0.3">
      <c r="A19" s="35"/>
      <c r="B19" s="35"/>
      <c r="C19" s="35"/>
      <c r="D19" s="35"/>
      <c r="E19" s="37"/>
      <c r="F19" s="35"/>
      <c r="G19" s="35"/>
      <c r="H19" s="35"/>
      <c r="I19" s="35"/>
      <c r="J19" s="35"/>
    </row>
    <row r="20" spans="1:10" x14ac:dyDescent="0.25">
      <c r="A20" s="38" t="s">
        <v>0</v>
      </c>
      <c r="B20" s="39" t="s">
        <v>1</v>
      </c>
      <c r="C20" s="40"/>
      <c r="D20" s="38" t="s">
        <v>2</v>
      </c>
      <c r="E20" s="41" t="s">
        <v>3</v>
      </c>
      <c r="F20" s="42" t="s">
        <v>4</v>
      </c>
      <c r="G20" s="43" t="s">
        <v>5</v>
      </c>
      <c r="H20" s="44" t="s">
        <v>6</v>
      </c>
      <c r="I20" s="45" t="s">
        <v>7</v>
      </c>
      <c r="J20" s="46" t="s">
        <v>8</v>
      </c>
    </row>
    <row r="21" spans="1:10" ht="26.25" thickBot="1" x14ac:dyDescent="0.3">
      <c r="A21" s="47"/>
      <c r="B21" s="48"/>
      <c r="C21" s="49"/>
      <c r="D21" s="47"/>
      <c r="E21" s="50"/>
      <c r="F21" s="51"/>
      <c r="G21" s="52" t="s">
        <v>9</v>
      </c>
      <c r="H21" s="53"/>
      <c r="I21" s="54"/>
      <c r="J21" s="55"/>
    </row>
    <row r="22" spans="1:10" x14ac:dyDescent="0.25">
      <c r="A22" s="56"/>
      <c r="B22" s="57"/>
      <c r="C22" s="57"/>
      <c r="D22" s="57"/>
      <c r="E22" s="57"/>
      <c r="F22" s="57"/>
      <c r="G22" s="57"/>
      <c r="H22" s="57"/>
      <c r="I22" s="57"/>
      <c r="J22" s="58"/>
    </row>
    <row r="23" spans="1:10" x14ac:dyDescent="0.25">
      <c r="A23" s="59" t="s">
        <v>10</v>
      </c>
      <c r="B23" s="60"/>
      <c r="C23" s="60"/>
      <c r="D23" s="61"/>
      <c r="E23" s="61"/>
      <c r="F23" s="61"/>
      <c r="G23" s="61"/>
      <c r="H23" s="61"/>
      <c r="I23" s="61"/>
      <c r="J23" s="62"/>
    </row>
    <row r="24" spans="1:10" ht="15.75" thickBot="1" x14ac:dyDescent="0.3">
      <c r="A24" s="63"/>
      <c r="B24" s="64"/>
      <c r="C24" s="64"/>
      <c r="D24" s="64"/>
      <c r="E24" s="64"/>
      <c r="F24" s="64"/>
      <c r="G24" s="64"/>
      <c r="H24" s="64"/>
      <c r="I24" s="64"/>
      <c r="J24" s="65"/>
    </row>
    <row r="25" spans="1:10" ht="128.25" thickBot="1" x14ac:dyDescent="0.3">
      <c r="A25" s="66">
        <v>1</v>
      </c>
      <c r="B25" s="67" t="s">
        <v>11</v>
      </c>
      <c r="C25" s="67" t="s">
        <v>12</v>
      </c>
      <c r="D25" s="68" t="s">
        <v>13</v>
      </c>
      <c r="E25" s="69">
        <v>24.44</v>
      </c>
      <c r="F25" s="22"/>
      <c r="G25" s="140">
        <f>E25*F25</f>
        <v>0</v>
      </c>
      <c r="H25" s="141">
        <v>0.08</v>
      </c>
      <c r="I25" s="142">
        <f>G25*0.08</f>
        <v>0</v>
      </c>
      <c r="J25" s="142">
        <f>G25+I25</f>
        <v>0</v>
      </c>
    </row>
    <row r="26" spans="1:10" ht="128.25" thickBot="1" x14ac:dyDescent="0.3">
      <c r="A26" s="70">
        <v>2</v>
      </c>
      <c r="B26" s="71" t="s">
        <v>14</v>
      </c>
      <c r="C26" s="71" t="s">
        <v>15</v>
      </c>
      <c r="D26" s="72" t="s">
        <v>13</v>
      </c>
      <c r="E26" s="73">
        <v>1</v>
      </c>
      <c r="F26" s="21"/>
      <c r="G26" s="143">
        <f>F26*E26</f>
        <v>0</v>
      </c>
      <c r="H26" s="144">
        <v>0.08</v>
      </c>
      <c r="I26" s="145">
        <f>G26*0.08</f>
        <v>0</v>
      </c>
      <c r="J26" s="145">
        <f>I26+G26</f>
        <v>0</v>
      </c>
    </row>
    <row r="27" spans="1:10" ht="115.5" thickBot="1" x14ac:dyDescent="0.3">
      <c r="A27" s="66">
        <v>3</v>
      </c>
      <c r="B27" s="74" t="s">
        <v>16</v>
      </c>
      <c r="C27" s="75" t="s">
        <v>17</v>
      </c>
      <c r="D27" s="76" t="s">
        <v>13</v>
      </c>
      <c r="E27" s="77">
        <v>5</v>
      </c>
      <c r="F27" s="23"/>
      <c r="G27" s="142">
        <f>F27*E27</f>
        <v>0</v>
      </c>
      <c r="H27" s="146">
        <v>0.08</v>
      </c>
      <c r="I27" s="145">
        <f>0.08*G27</f>
        <v>0</v>
      </c>
      <c r="J27" s="145">
        <f>I27+G27</f>
        <v>0</v>
      </c>
    </row>
    <row r="28" spans="1:10" ht="26.25" thickBot="1" x14ac:dyDescent="0.3">
      <c r="A28" s="78">
        <v>4</v>
      </c>
      <c r="B28" s="75" t="s">
        <v>18</v>
      </c>
      <c r="C28" s="79" t="s">
        <v>19</v>
      </c>
      <c r="D28" s="80" t="s">
        <v>20</v>
      </c>
      <c r="E28" s="81">
        <v>50</v>
      </c>
      <c r="F28" s="21"/>
      <c r="G28" s="147">
        <f>F28*E28</f>
        <v>0</v>
      </c>
      <c r="H28" s="148">
        <v>0.08</v>
      </c>
      <c r="I28" s="147">
        <f>G28*0.08</f>
        <v>0</v>
      </c>
      <c r="J28" s="147">
        <f>I28+G28</f>
        <v>0</v>
      </c>
    </row>
    <row r="29" spans="1:10" ht="90" thickBot="1" x14ac:dyDescent="0.3">
      <c r="A29" s="66">
        <v>5</v>
      </c>
      <c r="B29" s="67" t="s">
        <v>21</v>
      </c>
      <c r="C29" s="67" t="s">
        <v>22</v>
      </c>
      <c r="D29" s="80" t="s">
        <v>23</v>
      </c>
      <c r="E29" s="82"/>
      <c r="F29" s="24"/>
      <c r="G29" s="149"/>
      <c r="H29" s="146">
        <v>0.08</v>
      </c>
      <c r="I29" s="149"/>
      <c r="J29" s="149"/>
    </row>
    <row r="30" spans="1:10" ht="51.75" thickBot="1" x14ac:dyDescent="0.3">
      <c r="A30" s="83">
        <v>6</v>
      </c>
      <c r="B30" s="67" t="s">
        <v>24</v>
      </c>
      <c r="C30" s="67" t="s">
        <v>25</v>
      </c>
      <c r="D30" s="76" t="s">
        <v>13</v>
      </c>
      <c r="E30" s="84"/>
      <c r="F30" s="25"/>
      <c r="G30" s="149"/>
      <c r="H30" s="146">
        <v>0.08</v>
      </c>
      <c r="I30" s="150"/>
      <c r="J30" s="150"/>
    </row>
    <row r="31" spans="1:10" ht="51.75" thickBot="1" x14ac:dyDescent="0.3">
      <c r="A31" s="66">
        <v>7</v>
      </c>
      <c r="B31" s="67" t="s">
        <v>26</v>
      </c>
      <c r="C31" s="67" t="s">
        <v>27</v>
      </c>
      <c r="D31" s="76" t="s">
        <v>23</v>
      </c>
      <c r="E31" s="82"/>
      <c r="F31" s="24"/>
      <c r="G31" s="149"/>
      <c r="H31" s="146">
        <v>0.08</v>
      </c>
      <c r="I31" s="149"/>
      <c r="J31" s="149"/>
    </row>
    <row r="32" spans="1:10" x14ac:dyDescent="0.25">
      <c r="A32" s="85"/>
      <c r="B32" s="86"/>
      <c r="C32" s="86"/>
      <c r="D32" s="86"/>
      <c r="E32" s="86"/>
      <c r="F32" s="86"/>
      <c r="G32" s="151"/>
      <c r="H32" s="86"/>
      <c r="I32" s="86"/>
      <c r="J32" s="152"/>
    </row>
    <row r="33" spans="1:10" x14ac:dyDescent="0.25">
      <c r="A33" s="59" t="s">
        <v>28</v>
      </c>
      <c r="B33" s="60"/>
      <c r="C33" s="60"/>
      <c r="D33" s="61"/>
      <c r="E33" s="61"/>
      <c r="F33" s="61"/>
      <c r="G33" s="61"/>
      <c r="H33" s="61"/>
      <c r="I33" s="61"/>
      <c r="J33" s="62"/>
    </row>
    <row r="34" spans="1:10" ht="15.75" thickBot="1" x14ac:dyDescent="0.3">
      <c r="A34" s="87"/>
      <c r="B34" s="88"/>
      <c r="C34" s="88"/>
      <c r="D34" s="61"/>
      <c r="E34" s="61"/>
      <c r="F34" s="61"/>
      <c r="G34" s="61"/>
      <c r="H34" s="61"/>
      <c r="I34" s="61"/>
      <c r="J34" s="62"/>
    </row>
    <row r="35" spans="1:10" ht="26.25" thickBot="1" x14ac:dyDescent="0.3">
      <c r="A35" s="66">
        <v>1</v>
      </c>
      <c r="B35" s="66" t="s">
        <v>29</v>
      </c>
      <c r="C35" s="89" t="s">
        <v>30</v>
      </c>
      <c r="D35" s="76" t="s">
        <v>31</v>
      </c>
      <c r="E35" s="76">
        <v>60</v>
      </c>
      <c r="F35" s="21"/>
      <c r="G35" s="69">
        <f>F35*E35</f>
        <v>0</v>
      </c>
      <c r="H35" s="153">
        <v>0.08</v>
      </c>
      <c r="I35" s="69">
        <f>0.08*G35</f>
        <v>0</v>
      </c>
      <c r="J35" s="69">
        <f>G35+I35</f>
        <v>0</v>
      </c>
    </row>
    <row r="36" spans="1:10" ht="26.25" thickBot="1" x14ac:dyDescent="0.3">
      <c r="A36" s="78">
        <v>2</v>
      </c>
      <c r="B36" s="75" t="s">
        <v>32</v>
      </c>
      <c r="C36" s="89" t="s">
        <v>33</v>
      </c>
      <c r="D36" s="76" t="s">
        <v>34</v>
      </c>
      <c r="E36" s="84"/>
      <c r="F36" s="25"/>
      <c r="G36" s="154"/>
      <c r="H36" s="155">
        <v>0.23</v>
      </c>
      <c r="I36" s="156"/>
      <c r="J36" s="157"/>
    </row>
    <row r="37" spans="1:10" ht="51.75" thickBot="1" x14ac:dyDescent="0.3">
      <c r="A37" s="66">
        <v>3</v>
      </c>
      <c r="B37" s="90" t="s">
        <v>35</v>
      </c>
      <c r="C37" s="91" t="s">
        <v>36</v>
      </c>
      <c r="D37" s="92" t="s">
        <v>37</v>
      </c>
      <c r="E37" s="93"/>
      <c r="F37" s="26"/>
      <c r="G37" s="149"/>
      <c r="H37" s="153">
        <v>0.23</v>
      </c>
      <c r="I37" s="158"/>
      <c r="J37" s="159"/>
    </row>
    <row r="38" spans="1:10" ht="26.25" thickBot="1" x14ac:dyDescent="0.3">
      <c r="A38" s="78">
        <v>4</v>
      </c>
      <c r="B38" s="90" t="s">
        <v>38</v>
      </c>
      <c r="C38" s="91" t="s">
        <v>39</v>
      </c>
      <c r="D38" s="92" t="s">
        <v>37</v>
      </c>
      <c r="E38" s="93"/>
      <c r="F38" s="26"/>
      <c r="G38" s="149"/>
      <c r="H38" s="153">
        <v>0.23</v>
      </c>
      <c r="I38" s="158"/>
      <c r="J38" s="159"/>
    </row>
    <row r="39" spans="1:10" ht="26.25" thickBot="1" x14ac:dyDescent="0.3">
      <c r="A39" s="66">
        <v>5</v>
      </c>
      <c r="B39" s="94" t="s">
        <v>40</v>
      </c>
      <c r="C39" s="91" t="s">
        <v>41</v>
      </c>
      <c r="D39" s="92" t="s">
        <v>37</v>
      </c>
      <c r="E39" s="84"/>
      <c r="F39" s="26"/>
      <c r="G39" s="149"/>
      <c r="H39" s="153">
        <v>0.23</v>
      </c>
      <c r="I39" s="149"/>
      <c r="J39" s="150"/>
    </row>
    <row r="40" spans="1:10" ht="26.25" thickBot="1" x14ac:dyDescent="0.3">
      <c r="A40" s="78">
        <v>6</v>
      </c>
      <c r="B40" s="94" t="s">
        <v>42</v>
      </c>
      <c r="C40" s="91" t="s">
        <v>43</v>
      </c>
      <c r="D40" s="92" t="s">
        <v>37</v>
      </c>
      <c r="E40" s="84"/>
      <c r="F40" s="26"/>
      <c r="G40" s="149"/>
      <c r="H40" s="153">
        <v>0.23</v>
      </c>
      <c r="I40" s="149"/>
      <c r="J40" s="150"/>
    </row>
    <row r="41" spans="1:10" ht="39" thickBot="1" x14ac:dyDescent="0.3">
      <c r="A41" s="66">
        <v>7</v>
      </c>
      <c r="B41" s="75" t="s">
        <v>44</v>
      </c>
      <c r="C41" s="89" t="s">
        <v>45</v>
      </c>
      <c r="D41" s="76" t="s">
        <v>20</v>
      </c>
      <c r="E41" s="95">
        <v>60</v>
      </c>
      <c r="F41" s="23"/>
      <c r="G41" s="160">
        <f>E41*F41</f>
        <v>0</v>
      </c>
      <c r="H41" s="155">
        <v>0.08</v>
      </c>
      <c r="I41" s="160">
        <f>0.08*G41</f>
        <v>0</v>
      </c>
      <c r="J41" s="161">
        <f t="shared" ref="J41:J46" si="0">I41+G41</f>
        <v>0</v>
      </c>
    </row>
    <row r="42" spans="1:10" ht="39" thickBot="1" x14ac:dyDescent="0.3">
      <c r="A42" s="78">
        <v>8</v>
      </c>
      <c r="B42" s="75" t="s">
        <v>46</v>
      </c>
      <c r="C42" s="89" t="s">
        <v>47</v>
      </c>
      <c r="D42" s="76" t="s">
        <v>20</v>
      </c>
      <c r="E42" s="95">
        <v>150</v>
      </c>
      <c r="F42" s="23"/>
      <c r="G42" s="160">
        <f>E42*F42</f>
        <v>0</v>
      </c>
      <c r="H42" s="162">
        <v>0.08</v>
      </c>
      <c r="I42" s="160">
        <f>0.08*G42</f>
        <v>0</v>
      </c>
      <c r="J42" s="161">
        <f t="shared" si="0"/>
        <v>0</v>
      </c>
    </row>
    <row r="43" spans="1:10" ht="26.25" thickBot="1" x14ac:dyDescent="0.3">
      <c r="A43" s="66">
        <v>9</v>
      </c>
      <c r="B43" s="75" t="s">
        <v>48</v>
      </c>
      <c r="C43" s="89" t="s">
        <v>49</v>
      </c>
      <c r="D43" s="76" t="s">
        <v>20</v>
      </c>
      <c r="E43" s="84"/>
      <c r="F43" s="25"/>
      <c r="G43" s="149"/>
      <c r="H43" s="153">
        <v>0.08</v>
      </c>
      <c r="I43" s="149"/>
      <c r="J43" s="150"/>
    </row>
    <row r="44" spans="1:10" ht="39" thickBot="1" x14ac:dyDescent="0.3">
      <c r="A44" s="78">
        <v>10</v>
      </c>
      <c r="B44" s="75" t="s">
        <v>50</v>
      </c>
      <c r="C44" s="89" t="s">
        <v>51</v>
      </c>
      <c r="D44" s="76" t="s">
        <v>13</v>
      </c>
      <c r="E44" s="84"/>
      <c r="F44" s="25"/>
      <c r="G44" s="149"/>
      <c r="H44" s="153">
        <v>0.08</v>
      </c>
      <c r="I44" s="149"/>
      <c r="J44" s="150"/>
    </row>
    <row r="45" spans="1:10" ht="39" thickBot="1" x14ac:dyDescent="0.3">
      <c r="A45" s="66">
        <v>11</v>
      </c>
      <c r="B45" s="75" t="s">
        <v>52</v>
      </c>
      <c r="C45" s="89" t="s">
        <v>53</v>
      </c>
      <c r="D45" s="76" t="s">
        <v>13</v>
      </c>
      <c r="E45" s="95">
        <v>6</v>
      </c>
      <c r="F45" s="23"/>
      <c r="G45" s="160">
        <f>E45*F45</f>
        <v>0</v>
      </c>
      <c r="H45" s="163" t="s">
        <v>54</v>
      </c>
      <c r="I45" s="160">
        <f>0.08*G45</f>
        <v>0</v>
      </c>
      <c r="J45" s="161">
        <f t="shared" si="0"/>
        <v>0</v>
      </c>
    </row>
    <row r="46" spans="1:10" ht="26.25" thickBot="1" x14ac:dyDescent="0.3">
      <c r="A46" s="78">
        <v>12</v>
      </c>
      <c r="B46" s="75" t="s">
        <v>55</v>
      </c>
      <c r="C46" s="89" t="s">
        <v>56</v>
      </c>
      <c r="D46" s="76" t="s">
        <v>31</v>
      </c>
      <c r="E46" s="95">
        <v>20</v>
      </c>
      <c r="F46" s="23"/>
      <c r="G46" s="160">
        <f>E46*F46</f>
        <v>0</v>
      </c>
      <c r="H46" s="163" t="s">
        <v>54</v>
      </c>
      <c r="I46" s="160">
        <f>0.08*G46</f>
        <v>0</v>
      </c>
      <c r="J46" s="161">
        <f t="shared" si="0"/>
        <v>0</v>
      </c>
    </row>
    <row r="47" spans="1:10" ht="26.25" thickBot="1" x14ac:dyDescent="0.3">
      <c r="A47" s="66">
        <v>13</v>
      </c>
      <c r="B47" s="75" t="s">
        <v>57</v>
      </c>
      <c r="C47" s="89" t="s">
        <v>58</v>
      </c>
      <c r="D47" s="76" t="s">
        <v>20</v>
      </c>
      <c r="E47" s="84"/>
      <c r="F47" s="25"/>
      <c r="G47" s="149"/>
      <c r="H47" s="153">
        <v>0.08</v>
      </c>
      <c r="I47" s="149"/>
      <c r="J47" s="150"/>
    </row>
    <row r="48" spans="1:10" ht="26.25" thickBot="1" x14ac:dyDescent="0.3">
      <c r="A48" s="78">
        <v>14</v>
      </c>
      <c r="B48" s="75" t="s">
        <v>59</v>
      </c>
      <c r="C48" s="89" t="s">
        <v>60</v>
      </c>
      <c r="D48" s="76" t="s">
        <v>31</v>
      </c>
      <c r="E48" s="84"/>
      <c r="F48" s="25"/>
      <c r="G48" s="149"/>
      <c r="H48" s="153">
        <v>0.08</v>
      </c>
      <c r="I48" s="149"/>
      <c r="J48" s="150"/>
    </row>
    <row r="49" spans="1:10" ht="26.25" thickBot="1" x14ac:dyDescent="0.3">
      <c r="A49" s="66">
        <v>15</v>
      </c>
      <c r="B49" s="75" t="s">
        <v>61</v>
      </c>
      <c r="C49" s="89" t="s">
        <v>62</v>
      </c>
      <c r="D49" s="76" t="s">
        <v>63</v>
      </c>
      <c r="E49" s="84"/>
      <c r="F49" s="25"/>
      <c r="G49" s="149"/>
      <c r="H49" s="153">
        <v>0.08</v>
      </c>
      <c r="I49" s="149"/>
      <c r="J49" s="150"/>
    </row>
    <row r="50" spans="1:10" ht="26.25" thickBot="1" x14ac:dyDescent="0.3">
      <c r="A50" s="78">
        <v>16</v>
      </c>
      <c r="B50" s="75" t="s">
        <v>64</v>
      </c>
      <c r="C50" s="89" t="s">
        <v>65</v>
      </c>
      <c r="D50" s="76" t="s">
        <v>31</v>
      </c>
      <c r="E50" s="84"/>
      <c r="F50" s="25"/>
      <c r="G50" s="149"/>
      <c r="H50" s="153">
        <v>0.08</v>
      </c>
      <c r="I50" s="149"/>
      <c r="J50" s="150"/>
    </row>
    <row r="51" spans="1:10" ht="26.25" thickBot="1" x14ac:dyDescent="0.3">
      <c r="A51" s="66">
        <v>17</v>
      </c>
      <c r="B51" s="75" t="s">
        <v>66</v>
      </c>
      <c r="C51" s="89" t="s">
        <v>67</v>
      </c>
      <c r="D51" s="76" t="s">
        <v>63</v>
      </c>
      <c r="E51" s="84"/>
      <c r="F51" s="25"/>
      <c r="G51" s="149"/>
      <c r="H51" s="153">
        <v>0.08</v>
      </c>
      <c r="I51" s="149"/>
      <c r="J51" s="150"/>
    </row>
    <row r="52" spans="1:10" x14ac:dyDescent="0.25">
      <c r="A52" s="96"/>
      <c r="B52" s="97"/>
      <c r="C52" s="97"/>
      <c r="D52" s="97"/>
      <c r="E52" s="97"/>
      <c r="F52" s="57"/>
      <c r="G52" s="164"/>
      <c r="H52" s="97"/>
      <c r="I52" s="97"/>
      <c r="J52" s="165"/>
    </row>
    <row r="53" spans="1:10" x14ac:dyDescent="0.25">
      <c r="A53" s="98" t="s">
        <v>68</v>
      </c>
      <c r="B53" s="99"/>
      <c r="C53" s="99"/>
      <c r="D53" s="100"/>
      <c r="E53" s="100"/>
      <c r="F53" s="100"/>
      <c r="G53" s="100"/>
      <c r="H53" s="100"/>
      <c r="I53" s="100"/>
      <c r="J53" s="166"/>
    </row>
    <row r="54" spans="1:10" ht="15.75" thickBot="1" x14ac:dyDescent="0.3">
      <c r="A54" s="101"/>
      <c r="B54" s="102"/>
      <c r="C54" s="102"/>
      <c r="D54" s="102"/>
      <c r="E54" s="103"/>
      <c r="F54" s="102"/>
      <c r="G54" s="102"/>
      <c r="H54" s="102"/>
      <c r="I54" s="102"/>
      <c r="J54" s="167"/>
    </row>
    <row r="55" spans="1:10" ht="15.75" thickBot="1" x14ac:dyDescent="0.3">
      <c r="A55" s="104">
        <v>1</v>
      </c>
      <c r="B55" s="105" t="s">
        <v>69</v>
      </c>
      <c r="C55" s="106" t="s">
        <v>70</v>
      </c>
      <c r="D55" s="107" t="s">
        <v>71</v>
      </c>
      <c r="E55" s="108">
        <v>6505</v>
      </c>
      <c r="F55" s="27"/>
      <c r="G55" s="168">
        <f t="shared" ref="G55:G61" si="1">F55*E55</f>
        <v>0</v>
      </c>
      <c r="H55" s="107" t="s">
        <v>54</v>
      </c>
      <c r="I55" s="168">
        <f t="shared" ref="I55:I61" si="2">0.08*G55</f>
        <v>0</v>
      </c>
      <c r="J55" s="169">
        <f t="shared" ref="J55:J61" si="3">I55+G55</f>
        <v>0</v>
      </c>
    </row>
    <row r="56" spans="1:10" ht="15.75" thickBot="1" x14ac:dyDescent="0.3">
      <c r="A56" s="104">
        <v>2</v>
      </c>
      <c r="B56" s="105" t="s">
        <v>72</v>
      </c>
      <c r="C56" s="106" t="s">
        <v>73</v>
      </c>
      <c r="D56" s="107" t="s">
        <v>71</v>
      </c>
      <c r="E56" s="108">
        <v>6505</v>
      </c>
      <c r="F56" s="27"/>
      <c r="G56" s="168">
        <f t="shared" si="1"/>
        <v>0</v>
      </c>
      <c r="H56" s="107" t="s">
        <v>54</v>
      </c>
      <c r="I56" s="168">
        <f t="shared" si="2"/>
        <v>0</v>
      </c>
      <c r="J56" s="169">
        <f t="shared" si="3"/>
        <v>0</v>
      </c>
    </row>
    <row r="57" spans="1:10" ht="39" thickBot="1" x14ac:dyDescent="0.3">
      <c r="A57" s="104">
        <v>3</v>
      </c>
      <c r="B57" s="105" t="s">
        <v>74</v>
      </c>
      <c r="C57" s="106" t="s">
        <v>75</v>
      </c>
      <c r="D57" s="107" t="s">
        <v>20</v>
      </c>
      <c r="E57" s="108">
        <v>120</v>
      </c>
      <c r="F57" s="27"/>
      <c r="G57" s="168">
        <f t="shared" si="1"/>
        <v>0</v>
      </c>
      <c r="H57" s="107" t="s">
        <v>54</v>
      </c>
      <c r="I57" s="168">
        <f t="shared" si="2"/>
        <v>0</v>
      </c>
      <c r="J57" s="169">
        <f t="shared" si="3"/>
        <v>0</v>
      </c>
    </row>
    <row r="58" spans="1:10" ht="39" thickBot="1" x14ac:dyDescent="0.3">
      <c r="A58" s="104">
        <v>4</v>
      </c>
      <c r="B58" s="105" t="s">
        <v>76</v>
      </c>
      <c r="C58" s="106" t="s">
        <v>77</v>
      </c>
      <c r="D58" s="107" t="s">
        <v>20</v>
      </c>
      <c r="E58" s="108">
        <v>210</v>
      </c>
      <c r="F58" s="27"/>
      <c r="G58" s="168">
        <f t="shared" si="1"/>
        <v>0</v>
      </c>
      <c r="H58" s="107" t="s">
        <v>54</v>
      </c>
      <c r="I58" s="168">
        <f t="shared" si="2"/>
        <v>0</v>
      </c>
      <c r="J58" s="169">
        <f t="shared" si="3"/>
        <v>0</v>
      </c>
    </row>
    <row r="59" spans="1:10" ht="26.25" thickBot="1" x14ac:dyDescent="0.3">
      <c r="A59" s="109">
        <v>5</v>
      </c>
      <c r="B59" s="110" t="s">
        <v>78</v>
      </c>
      <c r="C59" s="111" t="s">
        <v>79</v>
      </c>
      <c r="D59" s="112" t="s">
        <v>20</v>
      </c>
      <c r="E59" s="113"/>
      <c r="F59" s="28"/>
      <c r="G59" s="170"/>
      <c r="H59" s="112" t="s">
        <v>54</v>
      </c>
      <c r="I59" s="171"/>
      <c r="J59" s="172"/>
    </row>
    <row r="60" spans="1:10" ht="26.25" thickBot="1" x14ac:dyDescent="0.3">
      <c r="A60" s="109">
        <v>6</v>
      </c>
      <c r="B60" s="110" t="s">
        <v>80</v>
      </c>
      <c r="C60" s="111" t="s">
        <v>81</v>
      </c>
      <c r="D60" s="112" t="s">
        <v>20</v>
      </c>
      <c r="E60" s="114">
        <v>150</v>
      </c>
      <c r="F60" s="29"/>
      <c r="G60" s="173">
        <f t="shared" si="1"/>
        <v>0</v>
      </c>
      <c r="H60" s="112" t="s">
        <v>54</v>
      </c>
      <c r="I60" s="173">
        <f t="shared" si="2"/>
        <v>0</v>
      </c>
      <c r="J60" s="174">
        <f t="shared" si="3"/>
        <v>0</v>
      </c>
    </row>
    <row r="61" spans="1:10" ht="15.75" thickBot="1" x14ac:dyDescent="0.3">
      <c r="A61" s="109">
        <v>7</v>
      </c>
      <c r="B61" s="110" t="s">
        <v>82</v>
      </c>
      <c r="C61" s="111" t="s">
        <v>83</v>
      </c>
      <c r="D61" s="112" t="s">
        <v>20</v>
      </c>
      <c r="E61" s="114">
        <v>45</v>
      </c>
      <c r="F61" s="30"/>
      <c r="G61" s="173">
        <f t="shared" si="1"/>
        <v>0</v>
      </c>
      <c r="H61" s="112" t="s">
        <v>54</v>
      </c>
      <c r="I61" s="173">
        <f t="shared" si="2"/>
        <v>0</v>
      </c>
      <c r="J61" s="174">
        <f t="shared" si="3"/>
        <v>0</v>
      </c>
    </row>
    <row r="62" spans="1:10" x14ac:dyDescent="0.25">
      <c r="A62" s="96"/>
      <c r="B62" s="97"/>
      <c r="C62" s="97"/>
      <c r="D62" s="97"/>
      <c r="E62" s="97"/>
      <c r="F62" s="184"/>
      <c r="G62" s="164"/>
      <c r="H62" s="97"/>
      <c r="I62" s="97"/>
      <c r="J62" s="165"/>
    </row>
    <row r="63" spans="1:10" x14ac:dyDescent="0.25">
      <c r="A63" s="59" t="s">
        <v>84</v>
      </c>
      <c r="B63" s="60"/>
      <c r="C63" s="60"/>
      <c r="D63" s="61"/>
      <c r="E63" s="61"/>
      <c r="F63" s="61"/>
      <c r="G63" s="61"/>
      <c r="H63" s="61"/>
      <c r="I63" s="61"/>
      <c r="J63" s="62"/>
    </row>
    <row r="64" spans="1:10" ht="15.75" thickBot="1" x14ac:dyDescent="0.3">
      <c r="A64" s="115"/>
      <c r="B64" s="116"/>
      <c r="C64" s="116"/>
      <c r="D64" s="116"/>
      <c r="E64" s="116"/>
      <c r="F64" s="121"/>
      <c r="G64" s="116"/>
      <c r="H64" s="116"/>
      <c r="I64" s="116"/>
      <c r="J64" s="72"/>
    </row>
    <row r="65" spans="1:10" ht="26.25" thickBot="1" x14ac:dyDescent="0.3">
      <c r="A65" s="75">
        <v>1</v>
      </c>
      <c r="B65" s="75" t="s">
        <v>85</v>
      </c>
      <c r="C65" s="89" t="s">
        <v>86</v>
      </c>
      <c r="D65" s="117" t="s">
        <v>20</v>
      </c>
      <c r="E65" s="77">
        <v>70</v>
      </c>
      <c r="F65" s="23"/>
      <c r="G65" s="145">
        <f>F65*E65</f>
        <v>0</v>
      </c>
      <c r="H65" s="153">
        <v>0.08</v>
      </c>
      <c r="I65" s="145">
        <f>0.08*G65</f>
        <v>0</v>
      </c>
      <c r="J65" s="145">
        <f>I65+G65</f>
        <v>0</v>
      </c>
    </row>
    <row r="66" spans="1:10" ht="39" thickBot="1" x14ac:dyDescent="0.3">
      <c r="A66" s="66">
        <v>2</v>
      </c>
      <c r="B66" s="105" t="s">
        <v>87</v>
      </c>
      <c r="C66" s="111" t="s">
        <v>88</v>
      </c>
      <c r="D66" s="107" t="s">
        <v>89</v>
      </c>
      <c r="E66" s="108">
        <v>3</v>
      </c>
      <c r="F66" s="23"/>
      <c r="G66" s="168">
        <f>F66*E66</f>
        <v>0</v>
      </c>
      <c r="H66" s="107" t="s">
        <v>54</v>
      </c>
      <c r="I66" s="168">
        <f>0.08*G66</f>
        <v>0</v>
      </c>
      <c r="J66" s="169">
        <f>I66+G66</f>
        <v>0</v>
      </c>
    </row>
    <row r="67" spans="1:10" x14ac:dyDescent="0.25">
      <c r="A67" s="118"/>
      <c r="B67" s="119"/>
      <c r="C67" s="119"/>
      <c r="D67" s="119"/>
      <c r="E67" s="119"/>
      <c r="F67" s="119"/>
      <c r="G67" s="119"/>
      <c r="H67" s="119"/>
      <c r="I67" s="119"/>
      <c r="J67" s="175"/>
    </row>
    <row r="68" spans="1:10" x14ac:dyDescent="0.25">
      <c r="A68" s="59" t="s">
        <v>90</v>
      </c>
      <c r="B68" s="60"/>
      <c r="C68" s="60"/>
      <c r="D68" s="61"/>
      <c r="E68" s="61"/>
      <c r="F68" s="61"/>
      <c r="G68" s="61"/>
      <c r="H68" s="61"/>
      <c r="I68" s="61"/>
      <c r="J68" s="62"/>
    </row>
    <row r="69" spans="1:10" ht="15.75" thickBot="1" x14ac:dyDescent="0.3">
      <c r="A69" s="120"/>
      <c r="B69" s="121"/>
      <c r="C69" s="121"/>
      <c r="D69" s="121"/>
      <c r="E69" s="121"/>
      <c r="F69" s="121"/>
      <c r="G69" s="121"/>
      <c r="H69" s="121"/>
      <c r="I69" s="121"/>
      <c r="J69" s="176"/>
    </row>
    <row r="70" spans="1:10" ht="39" thickBot="1" x14ac:dyDescent="0.3">
      <c r="A70" s="66">
        <v>1</v>
      </c>
      <c r="B70" s="122" t="s">
        <v>91</v>
      </c>
      <c r="C70" s="89" t="s">
        <v>92</v>
      </c>
      <c r="D70" s="117" t="s">
        <v>20</v>
      </c>
      <c r="E70" s="77">
        <v>200</v>
      </c>
      <c r="F70" s="23"/>
      <c r="G70" s="145">
        <f>F70*E70</f>
        <v>0</v>
      </c>
      <c r="H70" s="153">
        <v>0.23</v>
      </c>
      <c r="I70" s="145">
        <f>0.23*G70</f>
        <v>0</v>
      </c>
      <c r="J70" s="145">
        <f>I70+G70</f>
        <v>0</v>
      </c>
    </row>
    <row r="71" spans="1:10" ht="39" thickBot="1" x14ac:dyDescent="0.3">
      <c r="A71" s="66">
        <v>2</v>
      </c>
      <c r="B71" s="122" t="s">
        <v>93</v>
      </c>
      <c r="C71" s="89" t="s">
        <v>94</v>
      </c>
      <c r="D71" s="117" t="s">
        <v>20</v>
      </c>
      <c r="E71" s="77">
        <v>200</v>
      </c>
      <c r="F71" s="23"/>
      <c r="G71" s="145">
        <f>F71*E71</f>
        <v>0</v>
      </c>
      <c r="H71" s="153">
        <v>0.08</v>
      </c>
      <c r="I71" s="145">
        <f>G71*0.08</f>
        <v>0</v>
      </c>
      <c r="J71" s="145">
        <f>I71+G71</f>
        <v>0</v>
      </c>
    </row>
    <row r="72" spans="1:10" x14ac:dyDescent="0.25">
      <c r="A72" s="123"/>
      <c r="B72" s="116"/>
      <c r="C72" s="116"/>
      <c r="D72" s="116"/>
      <c r="E72" s="124"/>
      <c r="F72" s="185"/>
      <c r="G72" s="116"/>
      <c r="H72" s="116"/>
      <c r="I72" s="116"/>
      <c r="J72" s="72"/>
    </row>
    <row r="73" spans="1:10" x14ac:dyDescent="0.25">
      <c r="A73" s="59" t="s">
        <v>95</v>
      </c>
      <c r="B73" s="60"/>
      <c r="C73" s="60"/>
      <c r="D73" s="61"/>
      <c r="E73" s="61"/>
      <c r="F73" s="61"/>
      <c r="G73" s="61"/>
      <c r="H73" s="61"/>
      <c r="I73" s="61"/>
      <c r="J73" s="62"/>
    </row>
    <row r="74" spans="1:10" ht="15.75" thickBot="1" x14ac:dyDescent="0.3">
      <c r="A74" s="115"/>
      <c r="B74" s="116"/>
      <c r="C74" s="116"/>
      <c r="D74" s="116"/>
      <c r="E74" s="116"/>
      <c r="F74" s="121"/>
      <c r="G74" s="116"/>
      <c r="H74" s="116"/>
      <c r="I74" s="116"/>
      <c r="J74" s="72"/>
    </row>
    <row r="75" spans="1:10" ht="51.75" thickBot="1" x14ac:dyDescent="0.3">
      <c r="A75" s="66">
        <v>1</v>
      </c>
      <c r="B75" s="90" t="s">
        <v>96</v>
      </c>
      <c r="C75" s="89" t="s">
        <v>97</v>
      </c>
      <c r="D75" s="117" t="s">
        <v>20</v>
      </c>
      <c r="E75" s="84"/>
      <c r="F75" s="25"/>
      <c r="G75" s="150"/>
      <c r="H75" s="153">
        <v>0.08</v>
      </c>
      <c r="I75" s="150"/>
      <c r="J75" s="150"/>
    </row>
    <row r="76" spans="1:10" ht="27" thickBot="1" x14ac:dyDescent="0.3">
      <c r="A76" s="66">
        <v>2</v>
      </c>
      <c r="B76" s="90" t="s">
        <v>98</v>
      </c>
      <c r="C76" s="125" t="s">
        <v>99</v>
      </c>
      <c r="D76" s="117" t="s">
        <v>13</v>
      </c>
      <c r="E76" s="77">
        <v>5.78</v>
      </c>
      <c r="F76" s="23"/>
      <c r="G76" s="145">
        <f>F76*E76</f>
        <v>0</v>
      </c>
      <c r="H76" s="153">
        <v>0.08</v>
      </c>
      <c r="I76" s="145">
        <f>0.08*G76</f>
        <v>0</v>
      </c>
      <c r="J76" s="145">
        <f>I76+G76</f>
        <v>0</v>
      </c>
    </row>
    <row r="77" spans="1:10" x14ac:dyDescent="0.25">
      <c r="A77" s="126"/>
      <c r="B77" s="119"/>
      <c r="C77" s="119"/>
      <c r="D77" s="119"/>
      <c r="E77" s="119"/>
      <c r="F77" s="119"/>
      <c r="G77" s="119"/>
      <c r="H77" s="119"/>
      <c r="I77" s="119"/>
      <c r="J77" s="175"/>
    </row>
    <row r="78" spans="1:10" x14ac:dyDescent="0.25">
      <c r="A78" s="59" t="s">
        <v>100</v>
      </c>
      <c r="B78" s="60"/>
      <c r="C78" s="60"/>
      <c r="D78" s="61"/>
      <c r="E78" s="61"/>
      <c r="F78" s="61"/>
      <c r="G78" s="61"/>
      <c r="H78" s="61"/>
      <c r="I78" s="61"/>
      <c r="J78" s="62"/>
    </row>
    <row r="79" spans="1:10" ht="15.75" thickBot="1" x14ac:dyDescent="0.3">
      <c r="A79" s="127"/>
      <c r="B79" s="61"/>
      <c r="C79" s="61"/>
      <c r="D79" s="61"/>
      <c r="E79" s="61"/>
      <c r="F79" s="121"/>
      <c r="G79" s="61"/>
      <c r="H79" s="61"/>
      <c r="I79" s="61"/>
      <c r="J79" s="62"/>
    </row>
    <row r="80" spans="1:10" ht="26.25" thickBot="1" x14ac:dyDescent="0.3">
      <c r="A80" s="66">
        <v>1</v>
      </c>
      <c r="B80" s="90" t="s">
        <v>101</v>
      </c>
      <c r="C80" s="89" t="s">
        <v>102</v>
      </c>
      <c r="D80" s="128" t="s">
        <v>20</v>
      </c>
      <c r="E80" s="129">
        <v>50</v>
      </c>
      <c r="F80" s="23"/>
      <c r="G80" s="145">
        <f>F80*E80</f>
        <v>0</v>
      </c>
      <c r="H80" s="153">
        <v>0.08</v>
      </c>
      <c r="I80" s="145">
        <f>0.08*G80</f>
        <v>0</v>
      </c>
      <c r="J80" s="145">
        <f>I80+G80</f>
        <v>0</v>
      </c>
    </row>
    <row r="81" spans="1:10" ht="51.75" thickBot="1" x14ac:dyDescent="0.3">
      <c r="A81" s="66">
        <v>2</v>
      </c>
      <c r="B81" s="90" t="s">
        <v>26</v>
      </c>
      <c r="C81" s="75" t="s">
        <v>27</v>
      </c>
      <c r="D81" s="128" t="s">
        <v>23</v>
      </c>
      <c r="E81" s="93"/>
      <c r="F81" s="25"/>
      <c r="G81" s="150"/>
      <c r="H81" s="153">
        <v>0.08</v>
      </c>
      <c r="I81" s="150"/>
      <c r="J81" s="150"/>
    </row>
    <row r="82" spans="1:10" ht="26.25" thickBot="1" x14ac:dyDescent="0.3">
      <c r="A82" s="66">
        <v>3</v>
      </c>
      <c r="B82" s="90" t="s">
        <v>103</v>
      </c>
      <c r="C82" s="89" t="s">
        <v>104</v>
      </c>
      <c r="D82" s="128" t="s">
        <v>13</v>
      </c>
      <c r="E82" s="93"/>
      <c r="F82" s="25"/>
      <c r="G82" s="150"/>
      <c r="H82" s="153">
        <v>0.08</v>
      </c>
      <c r="I82" s="150"/>
      <c r="J82" s="150"/>
    </row>
    <row r="83" spans="1:10" ht="27" thickBot="1" x14ac:dyDescent="0.3">
      <c r="A83" s="66">
        <v>4</v>
      </c>
      <c r="B83" s="90" t="s">
        <v>105</v>
      </c>
      <c r="C83" s="130" t="s">
        <v>106</v>
      </c>
      <c r="D83" s="128" t="s">
        <v>20</v>
      </c>
      <c r="E83" s="93"/>
      <c r="F83" s="25"/>
      <c r="G83" s="150"/>
      <c r="H83" s="153">
        <v>0.08</v>
      </c>
      <c r="I83" s="150"/>
      <c r="J83" s="150"/>
    </row>
    <row r="84" spans="1:10" ht="26.25" thickBot="1" x14ac:dyDescent="0.3">
      <c r="A84" s="78">
        <v>5</v>
      </c>
      <c r="B84" s="79" t="s">
        <v>107</v>
      </c>
      <c r="C84" s="131" t="s">
        <v>39</v>
      </c>
      <c r="D84" s="132" t="s">
        <v>37</v>
      </c>
      <c r="E84" s="133"/>
      <c r="F84" s="25"/>
      <c r="G84" s="177"/>
      <c r="H84" s="178" t="s">
        <v>108</v>
      </c>
      <c r="I84" s="150"/>
      <c r="J84" s="150"/>
    </row>
    <row r="85" spans="1:10" ht="39" thickBot="1" x14ac:dyDescent="0.3">
      <c r="A85" s="66">
        <v>6</v>
      </c>
      <c r="B85" s="75" t="s">
        <v>109</v>
      </c>
      <c r="C85" s="75" t="s">
        <v>110</v>
      </c>
      <c r="D85" s="76" t="s">
        <v>13</v>
      </c>
      <c r="E85" s="84"/>
      <c r="F85" s="25"/>
      <c r="G85" s="149"/>
      <c r="H85" s="146">
        <v>0.08</v>
      </c>
      <c r="I85" s="150"/>
      <c r="J85" s="150"/>
    </row>
    <row r="86" spans="1:10" ht="26.25" thickBot="1" x14ac:dyDescent="0.3">
      <c r="A86" s="78">
        <v>7</v>
      </c>
      <c r="B86" s="134" t="s">
        <v>111</v>
      </c>
      <c r="C86" s="135" t="s">
        <v>43</v>
      </c>
      <c r="D86" s="136" t="s">
        <v>37</v>
      </c>
      <c r="E86" s="137"/>
      <c r="F86" s="26"/>
      <c r="G86" s="177"/>
      <c r="H86" s="178" t="s">
        <v>108</v>
      </c>
      <c r="I86" s="150"/>
      <c r="J86" s="150"/>
    </row>
    <row r="87" spans="1:10" x14ac:dyDescent="0.25">
      <c r="A87" s="101"/>
      <c r="B87" s="102"/>
      <c r="C87" s="102"/>
      <c r="D87" s="102"/>
      <c r="E87" s="103"/>
      <c r="F87" s="186"/>
      <c r="G87" s="103"/>
      <c r="H87" s="102"/>
      <c r="I87" s="102"/>
      <c r="J87" s="167"/>
    </row>
    <row r="88" spans="1:10" x14ac:dyDescent="0.25">
      <c r="A88" s="59" t="s">
        <v>112</v>
      </c>
      <c r="B88" s="60"/>
      <c r="C88" s="60"/>
      <c r="D88" s="61"/>
      <c r="E88" s="61"/>
      <c r="F88" s="61"/>
      <c r="G88" s="61"/>
      <c r="H88" s="61"/>
      <c r="I88" s="61"/>
      <c r="J88" s="62"/>
    </row>
    <row r="89" spans="1:10" ht="15.75" thickBot="1" x14ac:dyDescent="0.3">
      <c r="A89" s="120"/>
      <c r="B89" s="121"/>
      <c r="C89" s="121"/>
      <c r="D89" s="121"/>
      <c r="E89" s="121"/>
      <c r="F89" s="121"/>
      <c r="G89" s="121"/>
      <c r="H89" s="121"/>
      <c r="I89" s="121"/>
      <c r="J89" s="176"/>
    </row>
    <row r="90" spans="1:10" ht="26.25" thickBot="1" x14ac:dyDescent="0.3">
      <c r="A90" s="104">
        <v>1</v>
      </c>
      <c r="B90" s="105" t="s">
        <v>113</v>
      </c>
      <c r="C90" s="106" t="s">
        <v>114</v>
      </c>
      <c r="D90" s="107" t="s">
        <v>20</v>
      </c>
      <c r="E90" s="138"/>
      <c r="F90" s="31"/>
      <c r="G90" s="179"/>
      <c r="H90" s="107" t="s">
        <v>108</v>
      </c>
      <c r="I90" s="180"/>
      <c r="J90" s="181"/>
    </row>
    <row r="91" spans="1:10" ht="26.25" thickBot="1" x14ac:dyDescent="0.3">
      <c r="A91" s="104">
        <v>2</v>
      </c>
      <c r="B91" s="105" t="s">
        <v>115</v>
      </c>
      <c r="C91" s="106" t="s">
        <v>116</v>
      </c>
      <c r="D91" s="107" t="s">
        <v>20</v>
      </c>
      <c r="E91" s="139"/>
      <c r="F91" s="32"/>
      <c r="G91" s="182"/>
      <c r="H91" s="107" t="s">
        <v>108</v>
      </c>
      <c r="I91" s="183"/>
      <c r="J91" s="181"/>
    </row>
    <row r="92" spans="1:10" ht="26.25" thickBot="1" x14ac:dyDescent="0.3">
      <c r="A92" s="104">
        <v>3</v>
      </c>
      <c r="B92" s="105" t="s">
        <v>117</v>
      </c>
      <c r="C92" s="106" t="s">
        <v>118</v>
      </c>
      <c r="D92" s="107" t="s">
        <v>119</v>
      </c>
      <c r="E92" s="139"/>
      <c r="F92" s="33"/>
      <c r="G92" s="182"/>
      <c r="H92" s="107" t="s">
        <v>108</v>
      </c>
      <c r="I92" s="183"/>
      <c r="J92" s="181"/>
    </row>
    <row r="93" spans="1:10" ht="15.75" thickBot="1" x14ac:dyDescent="0.3">
      <c r="A93" s="109">
        <v>4</v>
      </c>
      <c r="B93" s="110" t="s">
        <v>82</v>
      </c>
      <c r="C93" s="111" t="s">
        <v>83</v>
      </c>
      <c r="D93" s="112" t="s">
        <v>20</v>
      </c>
      <c r="E93" s="113"/>
      <c r="F93" s="34"/>
      <c r="G93" s="170"/>
      <c r="H93" s="112" t="s">
        <v>54</v>
      </c>
      <c r="I93" s="171"/>
      <c r="J93" s="172"/>
    </row>
    <row r="94" spans="1:10" ht="15.75" thickBot="1" x14ac:dyDescent="0.3">
      <c r="A94" s="35"/>
      <c r="B94" s="35"/>
      <c r="C94" s="35"/>
      <c r="D94" s="35"/>
      <c r="E94" s="37"/>
      <c r="F94" s="35"/>
      <c r="G94" s="35"/>
      <c r="H94" s="35"/>
      <c r="I94" s="35"/>
      <c r="J94" s="35"/>
    </row>
    <row r="95" spans="1:10" ht="15.75" thickBot="1" x14ac:dyDescent="0.3">
      <c r="A95" s="35"/>
      <c r="B95" s="35"/>
      <c r="C95" s="35"/>
      <c r="D95" s="35"/>
      <c r="E95" s="187" t="s">
        <v>120</v>
      </c>
      <c r="F95" s="187"/>
      <c r="G95" s="188">
        <f>SUM(G25:G93)</f>
        <v>0</v>
      </c>
      <c r="H95" s="189"/>
      <c r="I95" s="188">
        <f>SUM(I25:I93)</f>
        <v>0</v>
      </c>
      <c r="J95" s="188">
        <f>SUM(J25:J93)</f>
        <v>0</v>
      </c>
    </row>
    <row r="96" spans="1:10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</row>
    <row r="97" spans="1:10" x14ac:dyDescent="0.25">
      <c r="A97" s="14" t="s">
        <v>132</v>
      </c>
      <c r="B97" s="14"/>
      <c r="C97" s="14"/>
      <c r="D97" s="14"/>
      <c r="E97" s="14"/>
      <c r="F97" s="14"/>
      <c r="G97" s="14"/>
      <c r="H97" s="14"/>
      <c r="I97" s="14"/>
      <c r="J97" s="14"/>
    </row>
    <row r="98" spans="1:10" x14ac:dyDescent="0.25">
      <c r="A98" s="4"/>
      <c r="B98" s="15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4"/>
      <c r="B99" s="15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4" t="s">
        <v>133</v>
      </c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x14ac:dyDescent="0.25">
      <c r="A101" s="17"/>
      <c r="B101" s="18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25">
      <c r="A102" s="17"/>
      <c r="B102" s="18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25">
      <c r="A103" s="17"/>
      <c r="B103" s="18"/>
      <c r="C103" s="17"/>
      <c r="D103" s="17"/>
      <c r="E103" s="17"/>
      <c r="F103" s="17"/>
      <c r="G103" s="17"/>
      <c r="H103" s="17"/>
      <c r="I103" s="17"/>
      <c r="J103" s="17"/>
    </row>
    <row r="104" spans="1:10" x14ac:dyDescent="0.25">
      <c r="A104" s="17"/>
      <c r="B104" s="18"/>
      <c r="C104" s="17"/>
      <c r="D104" s="17"/>
      <c r="E104" s="17"/>
      <c r="F104" s="17"/>
      <c r="G104" s="19" t="s">
        <v>134</v>
      </c>
      <c r="H104" s="19"/>
      <c r="I104" s="19"/>
      <c r="J104" s="19"/>
    </row>
    <row r="105" spans="1:10" x14ac:dyDescent="0.25">
      <c r="A105" s="17"/>
      <c r="B105" s="18"/>
      <c r="C105" s="17"/>
      <c r="D105" s="17"/>
      <c r="E105" s="17"/>
      <c r="F105" s="17"/>
      <c r="G105" s="19" t="s">
        <v>135</v>
      </c>
      <c r="H105" s="19"/>
      <c r="I105" s="19"/>
      <c r="J105" s="19"/>
    </row>
    <row r="106" spans="1:10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1:10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</row>
    <row r="109" spans="1:10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1:10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</row>
    <row r="111" spans="1:10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</row>
    <row r="112" spans="1:10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</row>
    <row r="113" spans="1:10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</row>
    <row r="114" spans="1:10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</row>
    <row r="115" spans="1:10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</row>
    <row r="116" spans="1:10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</row>
    <row r="117" spans="1:10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</row>
    <row r="118" spans="1:10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</row>
    <row r="119" spans="1:10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</row>
    <row r="120" spans="1:10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1:10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10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</row>
    <row r="123" spans="1:10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</row>
    <row r="124" spans="1:10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</row>
    <row r="125" spans="1:10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</row>
    <row r="126" spans="1:10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</row>
    <row r="127" spans="1:10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</row>
    <row r="128" spans="1:10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</row>
    <row r="129" spans="1:10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</row>
    <row r="130" spans="1:10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</row>
    <row r="131" spans="1:10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1:10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</row>
    <row r="133" spans="1:10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</row>
    <row r="134" spans="1:10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1:10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</row>
    <row r="136" spans="1:10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</row>
    <row r="137" spans="1:10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</row>
    <row r="138" spans="1:10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1:10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</row>
    <row r="140" spans="1:10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0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1:10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1:10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1:10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10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</row>
    <row r="160" spans="1:10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0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</row>
    <row r="162" spans="1:10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</row>
    <row r="163" spans="1:10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</row>
    <row r="164" spans="1:10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</row>
    <row r="165" spans="1:10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</row>
    <row r="166" spans="1:10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</row>
    <row r="167" spans="1:10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</row>
    <row r="168" spans="1:10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</row>
    <row r="169" spans="1:10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</row>
    <row r="170" spans="1:10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</row>
    <row r="171" spans="1:10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</row>
    <row r="172" spans="1:10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</row>
    <row r="173" spans="1:10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</row>
    <row r="174" spans="1:10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</row>
    <row r="175" spans="1:10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</row>
    <row r="176" spans="1:10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</row>
    <row r="177" spans="1:10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</row>
    <row r="178" spans="1:10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</row>
    <row r="179" spans="1:10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</row>
    <row r="180" spans="1:10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</row>
    <row r="181" spans="1:10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</row>
    <row r="182" spans="1:10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</row>
    <row r="183" spans="1:10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</row>
    <row r="184" spans="1:10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</row>
    <row r="185" spans="1:10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</row>
    <row r="186" spans="1:10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</row>
    <row r="187" spans="1:10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</row>
    <row r="188" spans="1:10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</row>
    <row r="189" spans="1:10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</row>
    <row r="190" spans="1:10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</row>
    <row r="191" spans="1:10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</row>
    <row r="192" spans="1:10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</row>
    <row r="193" spans="1:10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</row>
    <row r="194" spans="1:10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</row>
    <row r="195" spans="1:10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</row>
    <row r="196" spans="1:10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</row>
    <row r="197" spans="1:10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</row>
    <row r="198" spans="1:10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</row>
    <row r="199" spans="1:10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</row>
    <row r="200" spans="1:10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</row>
    <row r="201" spans="1:10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</row>
    <row r="202" spans="1:10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</row>
    <row r="203" spans="1:10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</row>
    <row r="204" spans="1:10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</row>
    <row r="205" spans="1:10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</row>
    <row r="206" spans="1:10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</row>
    <row r="207" spans="1:10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</row>
    <row r="208" spans="1:10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</row>
    <row r="209" spans="1:10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</row>
    <row r="210" spans="1:10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</row>
  </sheetData>
  <sheetProtection algorithmName="SHA-512" hashValue="aFfXEQsqQ6xPX12ZtLzlLQ2y6kpcQwoiaqKFbDVcLlZ9RgE33C6/aC2GrxfRPmPrUJNQuVnBbImXmdTAxk8h5w==" saltValue="eHO/W8BzUfw6209Ng5oEwA==" spinCount="100000" sheet="1" formatCells="0" formatColumns="0" formatRows="0" insertColumns="0" insertRows="0" insertHyperlinks="0" deleteColumns="0" deleteRows="0" sort="0" autoFilter="0" pivotTables="0"/>
  <mergeCells count="33">
    <mergeCell ref="A97:J97"/>
    <mergeCell ref="A100:J100"/>
    <mergeCell ref="G104:J104"/>
    <mergeCell ref="G105:J105"/>
    <mergeCell ref="A14:J16"/>
    <mergeCell ref="A1:C1"/>
    <mergeCell ref="F7:J7"/>
    <mergeCell ref="A9:J9"/>
    <mergeCell ref="A11:D11"/>
    <mergeCell ref="A12:D12"/>
    <mergeCell ref="I1:J1"/>
    <mergeCell ref="I2:J2"/>
    <mergeCell ref="A3:D3"/>
    <mergeCell ref="A4:D4"/>
    <mergeCell ref="A5:D5"/>
    <mergeCell ref="A6:D6"/>
    <mergeCell ref="A68:C68"/>
    <mergeCell ref="A73:C73"/>
    <mergeCell ref="A78:C78"/>
    <mergeCell ref="A88:C88"/>
    <mergeCell ref="E95:F95"/>
    <mergeCell ref="I20:I21"/>
    <mergeCell ref="J20:J21"/>
    <mergeCell ref="A23:C23"/>
    <mergeCell ref="A33:C33"/>
    <mergeCell ref="A53:C53"/>
    <mergeCell ref="A63:C63"/>
    <mergeCell ref="A20:A21"/>
    <mergeCell ref="B20:C21"/>
    <mergeCell ref="D20:D21"/>
    <mergeCell ref="E20:E21"/>
    <mergeCell ref="F20:F21"/>
    <mergeCell ref="H20:H21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X - leśnictwo Rzyczanów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2020-10-07T11:21:31Z</cp:lastPrinted>
  <dcterms:created xsi:type="dcterms:W3CDTF">2020-10-07T11:16:06Z</dcterms:created>
  <dcterms:modified xsi:type="dcterms:W3CDTF">2020-10-07T11:21:33Z</dcterms:modified>
</cp:coreProperties>
</file>