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W:\J-90\BZP\Wspólne\MONIKA G\postępowania 2024\BZP.271.39.2024.MG - Dostawa AGD\2.SWZ\"/>
    </mc:Choice>
  </mc:AlternateContent>
  <xr:revisionPtr revIDLastSave="0" documentId="13_ncr:1_{5AACD912-76FB-420A-AC12-3A1CEA8AD96F}" xr6:coauthVersionLast="36" xr6:coauthVersionMax="47" xr10:uidLastSave="{00000000-0000-0000-0000-000000000000}"/>
  <bookViews>
    <workbookView xWindow="1275" yWindow="210" windowWidth="17595" windowHeight="2049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G13" i="1"/>
  <c r="I13" i="1" s="1"/>
  <c r="J13" i="1" s="1"/>
  <c r="G22" i="1"/>
  <c r="I22" i="1" s="1"/>
  <c r="J22" i="1" s="1"/>
  <c r="G9" i="1"/>
  <c r="G11" i="1"/>
  <c r="G14" i="1"/>
  <c r="G15" i="1"/>
  <c r="G18" i="1"/>
  <c r="G19" i="1"/>
  <c r="G20" i="1"/>
  <c r="G21" i="1"/>
  <c r="I8" i="1" l="1"/>
  <c r="J8" i="1" s="1"/>
  <c r="I18" i="1"/>
  <c r="J18" i="1" s="1"/>
  <c r="G16" i="1"/>
  <c r="I16" i="1" s="1"/>
  <c r="J16" i="1" s="1"/>
  <c r="I11" i="1"/>
  <c r="J11" i="1" s="1"/>
  <c r="G12" i="1"/>
  <c r="I12" i="1" s="1"/>
  <c r="J12" i="1" s="1"/>
  <c r="I9" i="1"/>
  <c r="J9" i="1" s="1"/>
  <c r="G17" i="1"/>
  <c r="I17" i="1" s="1"/>
  <c r="J17" i="1" s="1"/>
  <c r="G10" i="1"/>
  <c r="I10" i="1" s="1"/>
  <c r="J10" i="1" s="1"/>
  <c r="I20" i="1"/>
  <c r="J20" i="1" s="1"/>
  <c r="I21" i="1"/>
  <c r="J21" i="1" s="1"/>
  <c r="I19" i="1"/>
  <c r="J19" i="1" s="1"/>
  <c r="I15" i="1"/>
  <c r="J15" i="1" s="1"/>
  <c r="I14" i="1"/>
  <c r="G23" i="1" l="1"/>
  <c r="I23" i="1"/>
  <c r="J14" i="1"/>
  <c r="J23" i="1" s="1"/>
</calcChain>
</file>

<file path=xl/sharedStrings.xml><?xml version="1.0" encoding="utf-8"?>
<sst xmlns="http://schemas.openxmlformats.org/spreadsheetml/2006/main" count="64" uniqueCount="52">
  <si>
    <t>dzbanek do filtrowania wody</t>
  </si>
  <si>
    <t>zegar ścienny</t>
  </si>
  <si>
    <t>kuchenka mikrofalowa</t>
  </si>
  <si>
    <t>czajnik bezprzewodowy z regulacją temperatury</t>
  </si>
  <si>
    <t>lodówka - mała</t>
  </si>
  <si>
    <t>tabletki do czyszczenia ekspresów ciśnieniowych</t>
  </si>
  <si>
    <t>odkamieniacz do ekspresu</t>
  </si>
  <si>
    <t>płyn odkamieniający usuwa osad wapienny powstały w wyniku podgrzewania wody, op. 1 litr</t>
  </si>
  <si>
    <t>szt.</t>
  </si>
  <si>
    <t>wkłady zapasowe do dzbanka filtrującego wodę</t>
  </si>
  <si>
    <t>op.</t>
  </si>
  <si>
    <t>grzejnik olejowy 2500W</t>
  </si>
  <si>
    <t>OPIS PRZEDMIOTU ZAMÓWIENIA</t>
  </si>
  <si>
    <t>Lp.</t>
  </si>
  <si>
    <t>ekspres ciśnieniowy (I)</t>
  </si>
  <si>
    <t xml:space="preserve">ekspres ciśnieniowy (II)   </t>
  </si>
  <si>
    <t>czajnik bezprzewodowy (I)</t>
  </si>
  <si>
    <t>czajnik bezprzewodowy (II)</t>
  </si>
  <si>
    <t>ekspres kolbowy</t>
  </si>
  <si>
    <t>RAZEM</t>
  </si>
  <si>
    <t xml:space="preserve">szt. </t>
  </si>
  <si>
    <t>pojemność nie mniejsza niż 20 litrów, wyposażona w opcje takie jak: gotowanie, podgrzewanie, rozmrażanie, moc mikrofali nie mniejsza niż 800 W , sterowanie elektroniczne, metoda otwierania drzwi w bok - w lewą stronę, system rozchodzenia się mikrofal przestrzenny, sygnał dźwiękowy zakończenia pracy, timer, wyświetlacz LED, zegar, talerz obrotowy, wykończenie wnętrza emalia ceramiczna, kolor czarny</t>
  </si>
  <si>
    <t>Ilości</t>
  </si>
  <si>
    <t>J.M</t>
  </si>
  <si>
    <t>STAWKA VAT (%)</t>
  </si>
  <si>
    <t>Przedmiot zamówienia</t>
  </si>
  <si>
    <t>Cena Jednostkowa netto (zł)</t>
  </si>
  <si>
    <t xml:space="preserve">Wartość VAT [zł] </t>
  </si>
  <si>
    <t>Wartość brutto [zł]</t>
  </si>
  <si>
    <t xml:space="preserve">Watrość  netto[zł] </t>
  </si>
  <si>
    <t>Załącznik NR 1a do SWZ</t>
  </si>
  <si>
    <t>Nr postępowania BZP.2710.39.2024.MG</t>
  </si>
  <si>
    <t>lodówka</t>
  </si>
  <si>
    <r>
      <rPr>
        <b/>
        <sz val="10"/>
        <color theme="1"/>
        <rFont val="Calibri"/>
        <family val="2"/>
        <charset val="238"/>
        <scheme val="minor"/>
      </rPr>
      <t>Formularz musi być opatrzony przez osobę/osoby uprawnioną/e do reprezentowania Wykonawcy/Wykonawców wspólnie ubiegających się o zamówienie kwalifikowanym podpisem elektronicznym lub podpisem zaufanym lub podpisem osobistym.</t>
    </r>
    <r>
      <rPr>
        <sz val="10"/>
        <color theme="1"/>
        <rFont val="Calibri"/>
        <family val="2"/>
        <charset val="238"/>
        <scheme val="minor"/>
      </rPr>
      <t xml:space="preserve">
</t>
    </r>
  </si>
  <si>
    <t>Arkusz kalkulacyjny-wykaz-asortymentowo-ilościowy sprzętu AGD</t>
  </si>
  <si>
    <r>
      <t>pojemność</t>
    </r>
    <r>
      <rPr>
        <sz val="10"/>
        <color rgb="FFFF0000"/>
        <rFont val="Calibri"/>
        <family val="2"/>
        <charset val="238"/>
        <scheme val="minor"/>
      </rPr>
      <t xml:space="preserve"> </t>
    </r>
    <r>
      <rPr>
        <sz val="10"/>
        <rFont val="Calibri"/>
        <family val="2"/>
        <charset val="238"/>
        <scheme val="minor"/>
      </rPr>
      <t xml:space="preserve">nie mniejsza niż 1.7 l, </t>
    </r>
    <r>
      <rPr>
        <sz val="10"/>
        <color theme="1"/>
        <rFont val="Calibri"/>
        <family val="2"/>
        <charset val="238"/>
        <scheme val="minor"/>
      </rPr>
      <t>moc grzałki</t>
    </r>
    <r>
      <rPr>
        <sz val="10"/>
        <color rgb="FFFF0000"/>
        <rFont val="Calibri"/>
        <family val="2"/>
        <charset val="238"/>
        <scheme val="minor"/>
      </rPr>
      <t xml:space="preserve"> </t>
    </r>
    <r>
      <rPr>
        <sz val="10"/>
        <rFont val="Calibri"/>
        <family val="2"/>
        <charset val="238"/>
        <scheme val="minor"/>
      </rPr>
      <t>nie mniejsza niż 2200W</t>
    </r>
    <r>
      <rPr>
        <sz val="10"/>
        <color theme="1"/>
        <rFont val="Calibri"/>
        <family val="2"/>
        <charset val="238"/>
        <scheme val="minor"/>
      </rPr>
      <t>, ukryta grzałka, wykonany z wysokiej jakości tworzywa sztucznego, obrotowa podstawa, wyjmowany i zmywalny filtr antywapienny, wskaźnik poziomu wody, podświetlony przycisk włączenia i wyłączenia, szybkie gotowanie małych ilości wody, antypoślizgowa wygodna rączka, zabezpieczenie przed przegrzaniem</t>
    </r>
  </si>
  <si>
    <r>
      <t>pojemność nie mniejsza niż 1.7 l, moc grzałki</t>
    </r>
    <r>
      <rPr>
        <sz val="10"/>
        <rFont val="Calibri"/>
        <family val="2"/>
        <charset val="238"/>
        <scheme val="minor"/>
      </rPr>
      <t xml:space="preserve"> nie mniejsza niż 2200W</t>
    </r>
    <r>
      <rPr>
        <sz val="10"/>
        <color theme="1"/>
        <rFont val="Calibri"/>
        <family val="2"/>
        <charset val="238"/>
        <scheme val="minor"/>
      </rPr>
      <t>, ukryta grzałka, wykonany z połączenia szkła i stali nierdzewnej, obrotowa podstawa, filtr antywapienny, łatwe otwieranie pokrywy przyciskiem, wskaźnik poziomu wody, lampka kontrolna, podświetlane wnętrze, schowek na przewód, automatyczne i ręczne wyłączanie, automatyczne wyłączenie po zagotowaniu</t>
    </r>
  </si>
  <si>
    <r>
      <t xml:space="preserve">pojemność nie mniejsza niż 1.5 l, moc grzałki </t>
    </r>
    <r>
      <rPr>
        <sz val="10"/>
        <rFont val="Calibri"/>
        <family val="2"/>
        <charset val="238"/>
        <scheme val="minor"/>
      </rPr>
      <t>nie mniejsza niż 2200W</t>
    </r>
    <r>
      <rPr>
        <sz val="10"/>
        <color theme="1"/>
        <rFont val="Calibri"/>
        <family val="2"/>
        <charset val="238"/>
        <scheme val="minor"/>
      </rPr>
      <t>, wykonany z wysokiej jakości tworzywa sztucznego,automatyczny wyłącznik po zagotowaniu wody, podświetlany włącznik/wyłącznik, potrójny system zabezpieczeń, zabezpieczenie przed włączeniem czajnika bez wody, wyposażony w płaską grzałkę płytową, wskaźnik napełnienia, zdejmowany filtr antyosadowy, możliwość podgrzania wodyw nie mniej niż czterech przedziałach temperatur (np.</t>
    </r>
    <r>
      <rPr>
        <sz val="10"/>
        <color rgb="FFFF0000"/>
        <rFont val="Calibri"/>
        <family val="2"/>
        <charset val="238"/>
        <scheme val="minor"/>
      </rPr>
      <t xml:space="preserve"> </t>
    </r>
    <r>
      <rPr>
        <sz val="10"/>
        <rFont val="Calibri"/>
        <family val="2"/>
        <charset val="238"/>
        <scheme val="minor"/>
      </rPr>
      <t>40, 70, 80, 90 stopni), tryb utrzymywania temperatury</t>
    </r>
  </si>
  <si>
    <r>
      <t xml:space="preserve">pojemność wody filtrowanej nie mniejsza niż 1 litr, pojemność całkowita </t>
    </r>
    <r>
      <rPr>
        <sz val="10"/>
        <rFont val="Calibri"/>
        <family val="2"/>
        <charset val="238"/>
        <scheme val="minor"/>
      </rPr>
      <t>nie mniejsza niż 2 litry</t>
    </r>
    <r>
      <rPr>
        <sz val="10"/>
        <color theme="1"/>
        <rFont val="Calibri"/>
        <family val="2"/>
        <charset val="238"/>
        <scheme val="minor"/>
      </rPr>
      <t>, miernik wymiany wkładu elektroniczny, pokrywka z mechanizmem automatycznego przelewu, wykonany z połączenia szkła i wysokiej jakości tworzywa sztucznego, kolor: czarny, szary, liczba wkładów w komplecie 3 szt.</t>
    </r>
  </si>
  <si>
    <r>
      <t xml:space="preserve">ekspres ciśnieniowy z wbudowanym młynkiem, </t>
    </r>
    <r>
      <rPr>
        <sz val="10"/>
        <rFont val="Calibri"/>
        <family val="2"/>
        <charset val="238"/>
        <scheme val="minor"/>
      </rPr>
      <t>moc nie mniej niż 1400W</t>
    </r>
    <r>
      <rPr>
        <sz val="10"/>
        <color theme="1"/>
        <rFont val="Calibri"/>
        <family val="2"/>
        <charset val="238"/>
        <scheme val="minor"/>
      </rPr>
      <t xml:space="preserve">, ciśnienie nie mniej niż 15 bar, pojemność zbiornika na kawę </t>
    </r>
    <r>
      <rPr>
        <sz val="10"/>
        <rFont val="Calibri"/>
        <family val="2"/>
        <charset val="238"/>
        <scheme val="minor"/>
      </rPr>
      <t>nie mniej niżj 250g, pojemność zbiornika na wodę nie mniej niż 1,7l, wskaźnik poziomu wody, wyjmowany zbiornik na wodę, regulacja ilości zaparzanej kawy oraz mocy i tem</t>
    </r>
    <r>
      <rPr>
        <sz val="10"/>
        <color theme="1"/>
        <rFont val="Calibri"/>
        <family val="2"/>
        <charset val="238"/>
        <scheme val="minor"/>
      </rPr>
      <t>peratury kawy, regulacja stopnia zmielenia kawy, spienianie mleka, możliwość stosowania kawy zar</t>
    </r>
    <r>
      <rPr>
        <sz val="10"/>
        <rFont val="Calibri"/>
        <family val="2"/>
        <charset val="238"/>
        <scheme val="minor"/>
      </rPr>
      <t xml:space="preserve">ówno ziarnistej jak i mielonej, stalowy młynek żarnowy z </t>
    </r>
    <r>
      <rPr>
        <sz val="10"/>
        <color theme="1"/>
        <rFont val="Calibri"/>
        <family val="2"/>
        <charset val="238"/>
        <scheme val="minor"/>
      </rPr>
      <t>nie mniejszą niż</t>
    </r>
    <r>
      <rPr>
        <sz val="10"/>
        <rFont val="Calibri"/>
        <family val="2"/>
        <charset val="238"/>
        <scheme val="minor"/>
      </rPr>
      <t xml:space="preserve"> 12-poziomową regulacją stopnia zmielenia, a</t>
    </r>
    <r>
      <rPr>
        <sz val="10"/>
        <color theme="1"/>
        <rFont val="Calibri"/>
        <family val="2"/>
        <charset val="238"/>
        <scheme val="minor"/>
      </rPr>
      <t>utomatyczne wyłączanie, dostępne napoje m.in.: Cappuccino, Espresso, Espresso Macchiato, Gorąca woda, Latte, Spienione mleko, automatyczny program czyszczenia i odkamieniania, możliwość ustawienia twardości wody, wyjmowany blok zaparzający</t>
    </r>
  </si>
  <si>
    <r>
      <t xml:space="preserve">ekspres </t>
    </r>
    <r>
      <rPr>
        <sz val="10"/>
        <rFont val="Calibri"/>
        <family val="2"/>
        <charset val="238"/>
        <scheme val="minor"/>
      </rPr>
      <t>ciśnieniowy z wbudowanym młynkiem, moc nie mniejsza niż 1400 W, ciśnienie nie mniejsze niż 15 barów, pojemność zbiornika na ka</t>
    </r>
    <r>
      <rPr>
        <sz val="10"/>
        <color theme="1"/>
        <rFont val="Calibri"/>
        <family val="2"/>
        <charset val="238"/>
        <scheme val="minor"/>
      </rPr>
      <t xml:space="preserve">wę </t>
    </r>
    <r>
      <rPr>
        <sz val="10"/>
        <rFont val="Calibri"/>
        <family val="2"/>
        <charset val="238"/>
        <scheme val="minor"/>
      </rPr>
      <t>nie mniejsza niż 250g, pojemność zbiornika na wodę nie mniejsza niż 1,7l., ws</t>
    </r>
    <r>
      <rPr>
        <sz val="10"/>
        <color theme="1"/>
        <rFont val="Calibri"/>
        <family val="2"/>
        <charset val="238"/>
        <scheme val="minor"/>
      </rPr>
      <t>kaźnik poziomu wody, stalowy młynek żarno</t>
    </r>
    <r>
      <rPr>
        <sz val="10"/>
        <rFont val="Calibri"/>
        <family val="2"/>
        <charset val="238"/>
        <scheme val="minor"/>
      </rPr>
      <t>wy o konstrukcji stożkowej</t>
    </r>
    <r>
      <rPr>
        <sz val="10"/>
        <color theme="1"/>
        <rFont val="Calibri"/>
        <family val="2"/>
        <charset val="238"/>
        <scheme val="minor"/>
      </rPr>
      <t>, funkcja oszczędzania energii, sterowanie elektroniczne, regulacja ilości zaparzanej kawy, regulacja mocy kawy,</t>
    </r>
    <r>
      <rPr>
        <sz val="10"/>
        <rFont val="Calibri"/>
        <family val="2"/>
        <charset val="238"/>
        <scheme val="minor"/>
      </rPr>
      <t xml:space="preserve"> rodzaj kawy: Mielona, Ziarnista</t>
    </r>
    <r>
      <rPr>
        <sz val="10"/>
        <color theme="1"/>
        <rFont val="Calibri"/>
        <family val="2"/>
        <charset val="238"/>
        <scheme val="minor"/>
      </rPr>
      <t>, zintegrowany system spieniania mleka, dostępne napoje m.in.: Cappuccino, Espresso, Kawa czarna, Latte, Latte Macchiato, Lungo, Spienione mleko, automatyczny program czyszczenia i odkamieniania, intuicyjny ekran - komunikaty w języku polskim, możliwość zapisania spersonalizowanych przepisów, możliwość jednoczesnego zaprogramowania ilości kawy i mleka jak i mocy kawy,</t>
    </r>
    <r>
      <rPr>
        <sz val="10"/>
        <rFont val="Calibri"/>
        <family val="2"/>
        <charset val="238"/>
        <scheme val="minor"/>
      </rPr>
      <t xml:space="preserve"> regulacja temperatury kawy, opcja regulacji wysokości adaptera</t>
    </r>
    <r>
      <rPr>
        <sz val="10"/>
        <color theme="1"/>
        <rFont val="Calibri"/>
        <family val="2"/>
        <charset val="238"/>
        <scheme val="minor"/>
      </rPr>
      <t>, możliwość sterowanie smartfonem, zabezpieczenie przed przegrzaniem, automatyczne czyszczenie spieniacza, łatwy demontaż i możliwość dokładnego umycia: pojemnika na fusy, tacki ociekowej, cicha praca i szybkie nagrzewanie układu</t>
    </r>
  </si>
  <si>
    <r>
      <rPr>
        <sz val="10"/>
        <rFont val="Calibri"/>
        <family val="2"/>
        <charset val="238"/>
        <scheme val="minor"/>
      </rPr>
      <t>moc maksymalna nie mniejsza niż 2500 W,</t>
    </r>
    <r>
      <rPr>
        <sz val="10"/>
        <color theme="1"/>
        <rFont val="Calibri"/>
        <family val="2"/>
        <charset val="238"/>
        <scheme val="minor"/>
      </rPr>
      <t xml:space="preserve"> regulowany termostat, element grzejny z żelaza, materiał wykonania: stal, zabezpieczenie przed przegrzaniem, na kółkach; 3 ustawienia grzania,</t>
    </r>
    <r>
      <rPr>
        <sz val="10"/>
        <color rgb="FFFF0000"/>
        <rFont val="Calibri"/>
        <family val="2"/>
        <charset val="238"/>
        <scheme val="minor"/>
      </rPr>
      <t xml:space="preserve"> </t>
    </r>
    <r>
      <rPr>
        <sz val="10"/>
        <rFont val="Calibri"/>
        <family val="2"/>
        <charset val="238"/>
        <scheme val="minor"/>
      </rPr>
      <t>długość kabla nie mniejsza niż 1,5m, posiada nie mniej niż 10 żeberek</t>
    </r>
  </si>
  <si>
    <r>
      <t xml:space="preserve">wysokość nie mniejsza niż 80 cm, pojemność chłodziarki </t>
    </r>
    <r>
      <rPr>
        <sz val="10"/>
        <rFont val="Calibri"/>
        <family val="2"/>
        <charset val="238"/>
        <scheme val="minor"/>
      </rPr>
      <t xml:space="preserve">nie mniejsza niż 90l, a zamrażarki nie mniejsza niż 10l, agregat, termostat, możliwość zmiany kierunku otwierania drzwi, </t>
    </r>
    <r>
      <rPr>
        <sz val="10"/>
        <color theme="1"/>
        <rFont val="Calibri"/>
        <family val="2"/>
        <charset val="238"/>
        <scheme val="minor"/>
      </rPr>
      <t xml:space="preserve">oświetlone wnętrze, poziom hałasu nie więcej niż 40 dB, nie mniej niż 2 szklane półki, 1 szuflada na warzywa, nowa klasa energetyczna </t>
    </r>
    <r>
      <rPr>
        <sz val="10"/>
        <rFont val="Calibri"/>
        <family val="2"/>
        <charset val="238"/>
        <scheme val="minor"/>
      </rPr>
      <t>nie mniejsza niż F</t>
    </r>
    <r>
      <rPr>
        <sz val="10"/>
        <color theme="1"/>
        <rFont val="Calibri"/>
        <family val="2"/>
        <charset val="238"/>
        <scheme val="minor"/>
      </rPr>
      <t>, kolor: biała</t>
    </r>
  </si>
  <si>
    <r>
      <t>skutecznie oczyszczają wewnętrzne elementy ekspresu z tłuszczu i resztek kawy, op./ 10 sztuk x nie mniej niż</t>
    </r>
    <r>
      <rPr>
        <sz val="10"/>
        <color rgb="FFFF0000"/>
        <rFont val="Calibri"/>
        <family val="2"/>
        <charset val="238"/>
        <scheme val="minor"/>
      </rPr>
      <t xml:space="preserve"> </t>
    </r>
    <r>
      <rPr>
        <sz val="10"/>
        <rFont val="Calibri"/>
        <family val="2"/>
        <charset val="238"/>
        <scheme val="minor"/>
      </rPr>
      <t>1g</t>
    </r>
  </si>
  <si>
    <r>
      <t xml:space="preserve">wkład absorbuje metale ciężkie takie jak ołów i miedź, usuwanie chloru, zapobiega osadzaniu kamienia, pojemność wody filtrowanej </t>
    </r>
    <r>
      <rPr>
        <sz val="10"/>
        <rFont val="Calibri"/>
        <family val="2"/>
        <charset val="238"/>
        <scheme val="minor"/>
      </rPr>
      <t>nie mniejsza niż 200 litrów,</t>
    </r>
    <r>
      <rPr>
        <sz val="10"/>
        <color theme="1"/>
        <rFont val="Calibri"/>
        <family val="2"/>
        <charset val="238"/>
        <scheme val="minor"/>
      </rPr>
      <t xml:space="preserve"> liczba wkładów w zestawie: 5; wkłady muszą pasować do dzbanka jak wyżej</t>
    </r>
  </si>
  <si>
    <r>
      <rPr>
        <sz val="10"/>
        <rFont val="Calibri"/>
        <family val="2"/>
        <charset val="238"/>
        <scheme val="minor"/>
      </rPr>
      <t>zegar kwarcowy z analogowym wyświetlaczem czasu, cichy mechanizm zegarowy z pełzającym sekundnikiem, wskazówka porusza się płynnie, duża, biała tarcza z cyframi arabskimi
wskazówki godzin, minut i sekund, średnica tarczy nie mniejsza niż 25 cm nie większa niż 30 cm, wysokiej jakości tworzywo sztuczne lub stal nierdzewna, zasila</t>
    </r>
    <r>
      <rPr>
        <sz val="10"/>
        <color theme="1"/>
        <rFont val="Calibri"/>
        <family val="2"/>
        <charset val="238"/>
        <scheme val="minor"/>
      </rPr>
      <t>nie: bateria 1,5V AA - dołączona</t>
    </r>
  </si>
  <si>
    <r>
      <t xml:space="preserve">lodówka posiada </t>
    </r>
    <r>
      <rPr>
        <sz val="10"/>
        <rFont val="Calibri"/>
        <family val="2"/>
        <charset val="238"/>
        <scheme val="minor"/>
      </rPr>
      <t>nie mniej niż 5 szklanych półek</t>
    </r>
    <r>
      <rPr>
        <sz val="10"/>
        <color theme="1"/>
        <rFont val="Calibri"/>
        <family val="2"/>
        <charset val="238"/>
        <scheme val="minor"/>
      </rPr>
      <t xml:space="preserve"> ze wzmocnionego szkła półka umożliwiająca przechowywanie do 6 butelek w pozycji pionowej, oświetlenie LED w lodówce, które zapewni  równomierne i jasne oświetlenie w całym wnętrzu lodówki, szuflady FreshBox do przechowywania owoców i warzyw, które utrzymują je dłużej świeże i soczyste, sterowanie elektroniczne, nowa klasa energetyczna nie mniejsza niż: E, poziom hałasu: nie wyższa niż 40 dB,
wymiary nie mniej niż wys. 177cm x 54cm x 54 cm. pojemność nie mniejsza niż 314 l.</t>
    </r>
  </si>
  <si>
    <r>
      <t xml:space="preserve">          </t>
    </r>
    <r>
      <rPr>
        <b/>
        <i/>
        <sz val="10"/>
        <color theme="1"/>
        <rFont val="Calibri"/>
        <family val="2"/>
        <charset val="238"/>
        <scheme val="minor"/>
      </rPr>
      <t>cena jednostkowa netto x ilość</t>
    </r>
    <r>
      <rPr>
        <b/>
        <sz val="10"/>
        <color theme="1"/>
        <rFont val="Calibri"/>
        <family val="2"/>
        <charset val="238"/>
        <scheme val="minor"/>
      </rPr>
      <t xml:space="preserve">  </t>
    </r>
  </si>
  <si>
    <r>
      <t>w</t>
    </r>
    <r>
      <rPr>
        <b/>
        <i/>
        <sz val="10"/>
        <color theme="1"/>
        <rFont val="Calibri"/>
        <family val="2"/>
        <charset val="238"/>
        <scheme val="minor"/>
      </rPr>
      <t>artość netto x stawka VAT</t>
    </r>
  </si>
  <si>
    <r>
      <t xml:space="preserve"> </t>
    </r>
    <r>
      <rPr>
        <b/>
        <i/>
        <sz val="10"/>
        <color theme="1"/>
        <rFont val="Calibri"/>
        <family val="2"/>
        <charset val="238"/>
        <scheme val="minor"/>
      </rPr>
      <t>wartość netto + wartość VAT</t>
    </r>
  </si>
  <si>
    <r>
      <t xml:space="preserve">Producent  i typ / model         </t>
    </r>
    <r>
      <rPr>
        <b/>
        <i/>
        <sz val="10"/>
        <color theme="1"/>
        <rFont val="Calibri"/>
        <family val="2"/>
        <charset val="238"/>
        <scheme val="minor"/>
      </rPr>
      <t xml:space="preserve">
proponowanego sprzętu/urządzenia  (Wypełnia Wykonawca)</t>
    </r>
  </si>
  <si>
    <r>
      <t>ekspres kolbowy, dysza parowa do spieniania ml</t>
    </r>
    <r>
      <rPr>
        <sz val="10"/>
        <rFont val="Calibri"/>
        <family val="2"/>
        <charset val="238"/>
        <scheme val="minor"/>
      </rPr>
      <t>eka, ciśnienie nie mniejsze niż 15 barów</t>
    </r>
    <r>
      <rPr>
        <sz val="10"/>
        <color theme="1"/>
        <rFont val="Calibri"/>
        <family val="2"/>
        <charset val="238"/>
        <scheme val="minor"/>
      </rPr>
      <t xml:space="preserve">, pojemność zbiornika na wodę </t>
    </r>
    <r>
      <rPr>
        <sz val="10"/>
        <rFont val="Calibri"/>
        <family val="2"/>
        <charset val="238"/>
        <scheme val="minor"/>
      </rPr>
      <t>nie mniejsza niż 1l, jednoczesne przygotowywanie 2 kaw,</t>
    </r>
    <r>
      <rPr>
        <sz val="10"/>
        <color theme="1"/>
        <rFont val="Calibri"/>
        <family val="2"/>
        <charset val="238"/>
        <scheme val="minor"/>
      </rPr>
      <t xml:space="preserve"> możliwość używania wysokich szklanek, wbudowany tamper do ubijania kawy, możliwość regulowania mocy kawy, funkcja automatycznego wyłączania, łatwa konserwacja, wykończenie ze stali nierdzewnej, wąska forma ekspresu, szerokość nie większa niż 15 cm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</si>
</sst>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0"/>
      <color theme="1"/>
      <name val="Verdana"/>
      <family val="2"/>
      <charset val="238"/>
    </font>
    <font>
      <sz val="10"/>
      <color rgb="FF000000"/>
      <name val="Calibri"/>
      <family val="2"/>
      <charset val="238"/>
      <scheme val="minor"/>
    </font>
    <font>
      <b/>
      <sz val="11"/>
      <color theme="1"/>
      <name val="Verdana"/>
      <family val="2"/>
      <charset val="238"/>
    </font>
    <font>
      <sz val="10"/>
      <color rgb="FFFF000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bottom/>
      <diagonal/>
    </border>
  </borders>
  <cellStyleXfs count="1">
    <xf numFmtId="0" fontId="0" fillId="0" borderId="0"/>
  </cellStyleXfs>
  <cellXfs count="50">
    <xf numFmtId="0" fontId="0" fillId="0" borderId="0" xfId="0"/>
    <xf numFmtId="0" fontId="1" fillId="0" borderId="0" xfId="0" applyFont="1" applyAlignment="1">
      <alignment horizontal="left" vertical="top"/>
    </xf>
    <xf numFmtId="0" fontId="2" fillId="0" borderId="0" xfId="0" applyFont="1" applyAlignment="1">
      <alignment vertical="top"/>
    </xf>
    <xf numFmtId="0" fontId="1" fillId="0" borderId="0" xfId="0" applyFont="1"/>
    <xf numFmtId="0" fontId="1" fillId="0" borderId="0" xfId="0" applyFont="1" applyAlignment="1">
      <alignment horizontal="center"/>
    </xf>
    <xf numFmtId="2" fontId="5" fillId="0" borderId="1" xfId="0" applyNumberFormat="1" applyFont="1" applyBorder="1" applyAlignment="1">
      <alignment vertical="center"/>
    </xf>
    <xf numFmtId="2" fontId="1" fillId="0" borderId="1" xfId="0" applyNumberFormat="1" applyFont="1" applyBorder="1" applyAlignment="1">
      <alignment vertical="center"/>
    </xf>
    <xf numFmtId="2" fontId="1" fillId="0" borderId="4" xfId="0" applyNumberFormat="1" applyFont="1" applyBorder="1" applyAlignment="1">
      <alignment vertical="center"/>
    </xf>
    <xf numFmtId="2" fontId="1" fillId="0" borderId="0" xfId="0" applyNumberFormat="1"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9" fontId="1"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8" fillId="0" borderId="1" xfId="0" applyFont="1" applyBorder="1" applyAlignment="1">
      <alignment vertical="top"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wrapText="1"/>
    </xf>
    <xf numFmtId="0" fontId="2" fillId="4" borderId="18" xfId="0" applyFont="1" applyFill="1" applyBorder="1" applyAlignment="1">
      <alignment horizontal="center" wrapText="1"/>
    </xf>
    <xf numFmtId="0" fontId="2" fillId="4" borderId="8" xfId="0" applyFont="1" applyFill="1" applyBorder="1" applyAlignment="1">
      <alignment horizontal="center" vertical="center" wrapText="1"/>
    </xf>
    <xf numFmtId="2" fontId="1" fillId="2" borderId="0" xfId="0" applyNumberFormat="1" applyFont="1" applyFill="1"/>
    <xf numFmtId="0" fontId="1" fillId="2" borderId="0" xfId="0" applyFont="1" applyFill="1"/>
    <xf numFmtId="0" fontId="2"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5" borderId="0" xfId="0" applyFont="1" applyFill="1" applyAlignment="1">
      <alignment horizontal="center"/>
    </xf>
    <xf numFmtId="0" fontId="4" fillId="0" borderId="0" xfId="0" applyFont="1" applyAlignment="1">
      <alignment horizontal="left" vertical="center"/>
    </xf>
    <xf numFmtId="2" fontId="1" fillId="2" borderId="19" xfId="0" applyNumberFormat="1" applyFont="1" applyFill="1" applyBorder="1" applyAlignment="1">
      <alignment horizontal="center"/>
    </xf>
    <xf numFmtId="0" fontId="1" fillId="2" borderId="10" xfId="0" applyFont="1" applyFill="1" applyBorder="1" applyAlignment="1">
      <alignment horizont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2" fontId="1" fillId="2" borderId="13" xfId="0" applyNumberFormat="1" applyFont="1" applyFill="1" applyBorder="1" applyAlignment="1">
      <alignment horizontal="center"/>
    </xf>
    <xf numFmtId="2" fontId="1" fillId="2" borderId="12" xfId="0" applyNumberFormat="1" applyFont="1" applyFill="1" applyBorder="1" applyAlignment="1">
      <alignment horizontal="center"/>
    </xf>
    <xf numFmtId="0" fontId="2" fillId="2" borderId="7"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view="pageLayout" zoomScaleNormal="100" workbookViewId="0">
      <selection activeCell="B38" sqref="B38"/>
    </sheetView>
  </sheetViews>
  <sheetFormatPr defaultColWidth="9.140625" defaultRowHeight="12.75" x14ac:dyDescent="0.2"/>
  <cols>
    <col min="1" max="1" width="4.42578125" style="3" customWidth="1"/>
    <col min="2" max="2" width="16.85546875" style="3" customWidth="1"/>
    <col min="3" max="3" width="33.85546875" style="3" customWidth="1"/>
    <col min="4" max="4" width="6.7109375" style="3" customWidth="1"/>
    <col min="5" max="5" width="7" style="3" customWidth="1"/>
    <col min="6" max="6" width="10.140625" style="3" customWidth="1"/>
    <col min="7" max="7" width="13.7109375" style="3" customWidth="1"/>
    <col min="8" max="8" width="8.5703125" style="3" customWidth="1"/>
    <col min="9" max="10" width="12.42578125" style="3" customWidth="1"/>
    <col min="11" max="11" width="16.85546875" style="3" customWidth="1"/>
    <col min="12" max="16384" width="9.140625" style="3"/>
  </cols>
  <sheetData>
    <row r="1" spans="1:13" x14ac:dyDescent="0.2">
      <c r="A1" s="1"/>
      <c r="B1" s="1"/>
      <c r="C1" s="1"/>
      <c r="D1" s="1"/>
      <c r="E1" s="1"/>
      <c r="F1" s="1"/>
      <c r="G1" s="1"/>
      <c r="H1" s="2" t="s">
        <v>31</v>
      </c>
      <c r="I1" s="2"/>
      <c r="J1" s="2"/>
      <c r="K1" s="2"/>
    </row>
    <row r="2" spans="1:13" x14ac:dyDescent="0.2">
      <c r="H2" s="2" t="s">
        <v>30</v>
      </c>
      <c r="I2" s="2"/>
      <c r="J2" s="2"/>
      <c r="K2" s="2"/>
    </row>
    <row r="3" spans="1:13" x14ac:dyDescent="0.2">
      <c r="H3" s="2"/>
      <c r="I3" s="2"/>
      <c r="J3" s="2"/>
      <c r="K3" s="2"/>
    </row>
    <row r="4" spans="1:13" ht="14.25" x14ac:dyDescent="0.2">
      <c r="C4" s="36" t="s">
        <v>34</v>
      </c>
      <c r="D4" s="36"/>
      <c r="E4" s="36"/>
      <c r="F4" s="36"/>
      <c r="G4" s="36"/>
      <c r="H4" s="36"/>
      <c r="I4" s="36"/>
    </row>
    <row r="5" spans="1:13" ht="13.5" thickBot="1" x14ac:dyDescent="0.25">
      <c r="D5" s="4"/>
    </row>
    <row r="6" spans="1:13" ht="32.25" customHeight="1" thickBot="1" x14ac:dyDescent="0.25">
      <c r="A6" s="32" t="s">
        <v>13</v>
      </c>
      <c r="B6" s="24" t="s">
        <v>25</v>
      </c>
      <c r="C6" s="34" t="s">
        <v>12</v>
      </c>
      <c r="D6" s="26" t="s">
        <v>23</v>
      </c>
      <c r="E6" s="28" t="s">
        <v>22</v>
      </c>
      <c r="F6" s="28" t="s">
        <v>26</v>
      </c>
      <c r="G6" s="18" t="s">
        <v>29</v>
      </c>
      <c r="H6" s="28" t="s">
        <v>24</v>
      </c>
      <c r="I6" s="19" t="s">
        <v>27</v>
      </c>
      <c r="J6" s="20" t="s">
        <v>28</v>
      </c>
      <c r="K6" s="24" t="s">
        <v>50</v>
      </c>
    </row>
    <row r="7" spans="1:13" ht="78.75" customHeight="1" thickBot="1" x14ac:dyDescent="0.25">
      <c r="A7" s="33"/>
      <c r="B7" s="25"/>
      <c r="C7" s="35"/>
      <c r="D7" s="27"/>
      <c r="E7" s="27"/>
      <c r="F7" s="27"/>
      <c r="G7" s="17" t="s">
        <v>47</v>
      </c>
      <c r="H7" s="29"/>
      <c r="I7" s="17" t="s">
        <v>48</v>
      </c>
      <c r="J7" s="21" t="s">
        <v>49</v>
      </c>
      <c r="K7" s="25"/>
    </row>
    <row r="8" spans="1:13" ht="143.44999999999999" customHeight="1" x14ac:dyDescent="0.2">
      <c r="A8" s="9">
        <v>1</v>
      </c>
      <c r="B8" s="13" t="s">
        <v>16</v>
      </c>
      <c r="C8" s="14" t="s">
        <v>35</v>
      </c>
      <c r="D8" s="9" t="s">
        <v>8</v>
      </c>
      <c r="E8" s="11">
        <v>4</v>
      </c>
      <c r="F8" s="11"/>
      <c r="G8" s="5">
        <f>ROUND((E8*F8),2)</f>
        <v>0</v>
      </c>
      <c r="H8" s="12"/>
      <c r="I8" s="6">
        <f>ROUND((G8*H8),2)</f>
        <v>0</v>
      </c>
      <c r="J8" s="7">
        <f>ROUND((I8+G8),2)</f>
        <v>0</v>
      </c>
      <c r="K8" s="6"/>
      <c r="M8" s="8"/>
    </row>
    <row r="9" spans="1:13" ht="141.6" customHeight="1" x14ac:dyDescent="0.2">
      <c r="A9" s="9">
        <v>2</v>
      </c>
      <c r="B9" s="13" t="s">
        <v>17</v>
      </c>
      <c r="C9" s="15" t="s">
        <v>36</v>
      </c>
      <c r="D9" s="9" t="s">
        <v>8</v>
      </c>
      <c r="E9" s="11">
        <v>24</v>
      </c>
      <c r="F9" s="11"/>
      <c r="G9" s="5">
        <f t="shared" ref="G9:G22" si="0">ROUND((E9*F9),2)</f>
        <v>0</v>
      </c>
      <c r="H9" s="12"/>
      <c r="I9" s="6">
        <f t="shared" ref="I9:I22" si="1">E9*G9</f>
        <v>0</v>
      </c>
      <c r="J9" s="7">
        <f t="shared" ref="J9:J22" si="2">ROUND((I9+G9),2)</f>
        <v>0</v>
      </c>
      <c r="K9" s="6"/>
    </row>
    <row r="10" spans="1:13" ht="186.95" customHeight="1" x14ac:dyDescent="0.2">
      <c r="A10" s="9">
        <v>3</v>
      </c>
      <c r="B10" s="13" t="s">
        <v>3</v>
      </c>
      <c r="C10" s="15" t="s">
        <v>37</v>
      </c>
      <c r="D10" s="9" t="s">
        <v>8</v>
      </c>
      <c r="E10" s="11">
        <v>9</v>
      </c>
      <c r="F10" s="11"/>
      <c r="G10" s="5">
        <f t="shared" si="0"/>
        <v>0</v>
      </c>
      <c r="H10" s="12"/>
      <c r="I10" s="6">
        <f t="shared" si="1"/>
        <v>0</v>
      </c>
      <c r="J10" s="7">
        <f t="shared" si="2"/>
        <v>0</v>
      </c>
      <c r="K10" s="6"/>
    </row>
    <row r="11" spans="1:13" ht="114.75" x14ac:dyDescent="0.2">
      <c r="A11" s="9">
        <v>4</v>
      </c>
      <c r="B11" s="13" t="s">
        <v>0</v>
      </c>
      <c r="C11" s="15" t="s">
        <v>38</v>
      </c>
      <c r="D11" s="9" t="s">
        <v>8</v>
      </c>
      <c r="E11" s="11">
        <v>12</v>
      </c>
      <c r="F11" s="11"/>
      <c r="G11" s="5">
        <f t="shared" si="0"/>
        <v>0</v>
      </c>
      <c r="H11" s="12"/>
      <c r="I11" s="6">
        <f t="shared" si="1"/>
        <v>0</v>
      </c>
      <c r="J11" s="7">
        <f t="shared" si="2"/>
        <v>0</v>
      </c>
      <c r="K11" s="6"/>
    </row>
    <row r="12" spans="1:13" ht="269.10000000000002" customHeight="1" x14ac:dyDescent="0.2">
      <c r="A12" s="9">
        <v>5</v>
      </c>
      <c r="B12" s="13" t="s">
        <v>14</v>
      </c>
      <c r="C12" s="15" t="s">
        <v>39</v>
      </c>
      <c r="D12" s="9" t="s">
        <v>8</v>
      </c>
      <c r="E12" s="11">
        <v>9</v>
      </c>
      <c r="F12" s="11"/>
      <c r="G12" s="5">
        <f t="shared" si="0"/>
        <v>0</v>
      </c>
      <c r="H12" s="12"/>
      <c r="I12" s="6">
        <f t="shared" si="1"/>
        <v>0</v>
      </c>
      <c r="J12" s="7">
        <f t="shared" si="2"/>
        <v>0</v>
      </c>
      <c r="K12" s="6"/>
    </row>
    <row r="13" spans="1:13" ht="377.1" customHeight="1" x14ac:dyDescent="0.2">
      <c r="A13" s="9">
        <v>6</v>
      </c>
      <c r="B13" s="13" t="s">
        <v>15</v>
      </c>
      <c r="C13" s="15" t="s">
        <v>40</v>
      </c>
      <c r="D13" s="9" t="s">
        <v>8</v>
      </c>
      <c r="E13" s="11">
        <v>5</v>
      </c>
      <c r="F13" s="11"/>
      <c r="G13" s="5">
        <f t="shared" si="0"/>
        <v>0</v>
      </c>
      <c r="H13" s="12"/>
      <c r="I13" s="6">
        <f t="shared" si="1"/>
        <v>0</v>
      </c>
      <c r="J13" s="7">
        <f t="shared" si="2"/>
        <v>0</v>
      </c>
      <c r="K13" s="6"/>
    </row>
    <row r="14" spans="1:13" ht="102" customHeight="1" x14ac:dyDescent="0.2">
      <c r="A14" s="9">
        <v>7</v>
      </c>
      <c r="B14" s="13" t="s">
        <v>11</v>
      </c>
      <c r="C14" s="15" t="s">
        <v>41</v>
      </c>
      <c r="D14" s="9" t="s">
        <v>8</v>
      </c>
      <c r="E14" s="11">
        <v>1</v>
      </c>
      <c r="F14" s="11"/>
      <c r="G14" s="5">
        <f t="shared" si="0"/>
        <v>0</v>
      </c>
      <c r="H14" s="12"/>
      <c r="I14" s="6">
        <f t="shared" si="1"/>
        <v>0</v>
      </c>
      <c r="J14" s="7">
        <f t="shared" si="2"/>
        <v>0</v>
      </c>
      <c r="K14" s="6"/>
    </row>
    <row r="15" spans="1:13" ht="144" customHeight="1" x14ac:dyDescent="0.2">
      <c r="A15" s="9">
        <v>8</v>
      </c>
      <c r="B15" s="13" t="s">
        <v>2</v>
      </c>
      <c r="C15" s="16" t="s">
        <v>21</v>
      </c>
      <c r="D15" s="9" t="s">
        <v>8</v>
      </c>
      <c r="E15" s="11">
        <v>10</v>
      </c>
      <c r="F15" s="11"/>
      <c r="G15" s="5">
        <f t="shared" si="0"/>
        <v>0</v>
      </c>
      <c r="H15" s="12"/>
      <c r="I15" s="6">
        <f t="shared" si="1"/>
        <v>0</v>
      </c>
      <c r="J15" s="7">
        <f t="shared" si="2"/>
        <v>0</v>
      </c>
      <c r="K15" s="6"/>
    </row>
    <row r="16" spans="1:13" ht="123.6" customHeight="1" x14ac:dyDescent="0.2">
      <c r="A16" s="9">
        <v>9</v>
      </c>
      <c r="B16" s="13" t="s">
        <v>4</v>
      </c>
      <c r="C16" s="15" t="s">
        <v>42</v>
      </c>
      <c r="D16" s="9" t="s">
        <v>8</v>
      </c>
      <c r="E16" s="11">
        <v>12</v>
      </c>
      <c r="F16" s="11"/>
      <c r="G16" s="5">
        <f t="shared" si="0"/>
        <v>0</v>
      </c>
      <c r="H16" s="12"/>
      <c r="I16" s="6">
        <f t="shared" si="1"/>
        <v>0</v>
      </c>
      <c r="J16" s="7">
        <f t="shared" si="2"/>
        <v>0</v>
      </c>
      <c r="K16" s="6"/>
    </row>
    <row r="17" spans="1:11" ht="51.6" customHeight="1" x14ac:dyDescent="0.2">
      <c r="A17" s="9">
        <v>10</v>
      </c>
      <c r="B17" s="13" t="s">
        <v>6</v>
      </c>
      <c r="C17" s="15" t="s">
        <v>7</v>
      </c>
      <c r="D17" s="9" t="s">
        <v>8</v>
      </c>
      <c r="E17" s="11">
        <v>48</v>
      </c>
      <c r="F17" s="11"/>
      <c r="G17" s="5">
        <f t="shared" si="0"/>
        <v>0</v>
      </c>
      <c r="H17" s="12"/>
      <c r="I17" s="6">
        <f t="shared" si="1"/>
        <v>0</v>
      </c>
      <c r="J17" s="7">
        <f t="shared" si="2"/>
        <v>0</v>
      </c>
      <c r="K17" s="6"/>
    </row>
    <row r="18" spans="1:11" ht="75.599999999999994" customHeight="1" x14ac:dyDescent="0.2">
      <c r="A18" s="9">
        <v>11</v>
      </c>
      <c r="B18" s="13" t="s">
        <v>5</v>
      </c>
      <c r="C18" s="15" t="s">
        <v>43</v>
      </c>
      <c r="D18" s="9" t="s">
        <v>10</v>
      </c>
      <c r="E18" s="11">
        <v>39</v>
      </c>
      <c r="F18" s="11"/>
      <c r="G18" s="5">
        <f t="shared" si="0"/>
        <v>0</v>
      </c>
      <c r="H18" s="12"/>
      <c r="I18" s="6">
        <f t="shared" si="1"/>
        <v>0</v>
      </c>
      <c r="J18" s="7">
        <f t="shared" si="2"/>
        <v>0</v>
      </c>
      <c r="K18" s="6"/>
    </row>
    <row r="19" spans="1:11" ht="81.599999999999994" customHeight="1" x14ac:dyDescent="0.2">
      <c r="A19" s="9">
        <v>12</v>
      </c>
      <c r="B19" s="13" t="s">
        <v>9</v>
      </c>
      <c r="C19" s="15" t="s">
        <v>44</v>
      </c>
      <c r="D19" s="9" t="s">
        <v>10</v>
      </c>
      <c r="E19" s="11">
        <v>29</v>
      </c>
      <c r="F19" s="11"/>
      <c r="G19" s="5">
        <f t="shared" si="0"/>
        <v>0</v>
      </c>
      <c r="H19" s="12"/>
      <c r="I19" s="6">
        <f t="shared" si="1"/>
        <v>0</v>
      </c>
      <c r="J19" s="7">
        <f t="shared" si="2"/>
        <v>0</v>
      </c>
      <c r="K19" s="6"/>
    </row>
    <row r="20" spans="1:11" ht="133.5" customHeight="1" x14ac:dyDescent="0.2">
      <c r="A20" s="9">
        <v>13</v>
      </c>
      <c r="B20" s="13" t="s">
        <v>1</v>
      </c>
      <c r="C20" s="15" t="s">
        <v>45</v>
      </c>
      <c r="D20" s="9" t="s">
        <v>8</v>
      </c>
      <c r="E20" s="11">
        <v>10</v>
      </c>
      <c r="F20" s="11"/>
      <c r="G20" s="5">
        <f t="shared" si="0"/>
        <v>0</v>
      </c>
      <c r="H20" s="12"/>
      <c r="I20" s="6">
        <f t="shared" si="1"/>
        <v>0</v>
      </c>
      <c r="J20" s="7">
        <f t="shared" si="2"/>
        <v>0</v>
      </c>
      <c r="K20" s="6"/>
    </row>
    <row r="21" spans="1:11" ht="168.6" customHeight="1" x14ac:dyDescent="0.2">
      <c r="A21" s="9">
        <v>14</v>
      </c>
      <c r="B21" s="13" t="s">
        <v>18</v>
      </c>
      <c r="C21" s="15" t="s">
        <v>51</v>
      </c>
      <c r="D21" s="9" t="s">
        <v>8</v>
      </c>
      <c r="E21" s="11">
        <v>2</v>
      </c>
      <c r="F21" s="11"/>
      <c r="G21" s="5">
        <f t="shared" si="0"/>
        <v>0</v>
      </c>
      <c r="H21" s="12"/>
      <c r="I21" s="6">
        <f t="shared" si="1"/>
        <v>0</v>
      </c>
      <c r="J21" s="7">
        <f t="shared" si="2"/>
        <v>0</v>
      </c>
      <c r="K21" s="6"/>
    </row>
    <row r="22" spans="1:11" ht="206.45" customHeight="1" x14ac:dyDescent="0.2">
      <c r="A22" s="9">
        <v>15</v>
      </c>
      <c r="B22" s="10" t="s">
        <v>32</v>
      </c>
      <c r="C22" s="14" t="s">
        <v>46</v>
      </c>
      <c r="D22" s="9" t="s">
        <v>20</v>
      </c>
      <c r="E22" s="11">
        <v>1</v>
      </c>
      <c r="F22" s="11"/>
      <c r="G22" s="5">
        <f t="shared" si="0"/>
        <v>0</v>
      </c>
      <c r="H22" s="12"/>
      <c r="I22" s="6">
        <f t="shared" si="1"/>
        <v>0</v>
      </c>
      <c r="J22" s="7">
        <f t="shared" si="2"/>
        <v>0</v>
      </c>
      <c r="K22" s="6"/>
    </row>
    <row r="23" spans="1:11" ht="23.25" customHeight="1" x14ac:dyDescent="0.2">
      <c r="A23" s="44" t="s">
        <v>19</v>
      </c>
      <c r="B23" s="45"/>
      <c r="C23" s="45"/>
      <c r="D23" s="45"/>
      <c r="E23" s="45"/>
      <c r="F23" s="46"/>
      <c r="G23" s="38">
        <f>SUM(G8:G22)</f>
        <v>0</v>
      </c>
      <c r="H23" s="40"/>
      <c r="I23" s="42">
        <f>SUM(I8:I22)</f>
        <v>0</v>
      </c>
      <c r="J23" s="42">
        <f>SUM(J8:J22)</f>
        <v>0</v>
      </c>
      <c r="K23" s="22"/>
    </row>
    <row r="24" spans="1:11" ht="24" customHeight="1" thickBot="1" x14ac:dyDescent="0.25">
      <c r="A24" s="47"/>
      <c r="B24" s="48"/>
      <c r="C24" s="48"/>
      <c r="D24" s="48"/>
      <c r="E24" s="48"/>
      <c r="F24" s="49"/>
      <c r="G24" s="39"/>
      <c r="H24" s="41"/>
      <c r="I24" s="43"/>
      <c r="J24" s="43"/>
      <c r="K24" s="23"/>
    </row>
    <row r="25" spans="1:11" ht="25.5" customHeight="1" x14ac:dyDescent="0.2">
      <c r="B25" s="37"/>
      <c r="C25" s="37"/>
    </row>
    <row r="26" spans="1:11" x14ac:dyDescent="0.2">
      <c r="B26" s="30" t="s">
        <v>33</v>
      </c>
      <c r="C26" s="31"/>
      <c r="D26" s="31"/>
      <c r="E26" s="31"/>
      <c r="F26" s="31"/>
      <c r="G26" s="31"/>
      <c r="H26" s="31"/>
      <c r="I26" s="31"/>
      <c r="J26" s="31"/>
    </row>
    <row r="27" spans="1:11" x14ac:dyDescent="0.2">
      <c r="B27" s="31"/>
      <c r="C27" s="31"/>
      <c r="D27" s="31"/>
      <c r="E27" s="31"/>
      <c r="F27" s="31"/>
      <c r="G27" s="31"/>
      <c r="H27" s="31"/>
      <c r="I27" s="31"/>
      <c r="J27" s="31"/>
    </row>
    <row r="28" spans="1:11" x14ac:dyDescent="0.2">
      <c r="B28" s="31"/>
      <c r="C28" s="31"/>
      <c r="D28" s="31"/>
      <c r="E28" s="31"/>
      <c r="F28" s="31"/>
      <c r="G28" s="31"/>
      <c r="H28" s="31"/>
      <c r="I28" s="31"/>
      <c r="J28" s="31"/>
    </row>
    <row r="29" spans="1:11" x14ac:dyDescent="0.2">
      <c r="B29" s="31"/>
      <c r="C29" s="31"/>
      <c r="D29" s="31"/>
      <c r="E29" s="31"/>
      <c r="F29" s="31"/>
      <c r="G29" s="31"/>
      <c r="H29" s="31"/>
      <c r="I29" s="31"/>
      <c r="J29" s="31"/>
    </row>
  </sheetData>
  <mergeCells count="16">
    <mergeCell ref="B26:J29"/>
    <mergeCell ref="A6:A7"/>
    <mergeCell ref="B6:B7"/>
    <mergeCell ref="C6:C7"/>
    <mergeCell ref="C4:I4"/>
    <mergeCell ref="B25:C25"/>
    <mergeCell ref="G23:G24"/>
    <mergeCell ref="H23:H24"/>
    <mergeCell ref="I23:I24"/>
    <mergeCell ref="J23:J24"/>
    <mergeCell ref="A23:F24"/>
    <mergeCell ref="K6:K7"/>
    <mergeCell ref="D6:D7"/>
    <mergeCell ref="E6:E7"/>
    <mergeCell ref="F6:F7"/>
    <mergeCell ref="H6:H7"/>
  </mergeCells>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Monika Golińczak</cp:lastModifiedBy>
  <cp:lastPrinted>2024-07-18T12:42:11Z</cp:lastPrinted>
  <dcterms:created xsi:type="dcterms:W3CDTF">2021-09-15T07:59:17Z</dcterms:created>
  <dcterms:modified xsi:type="dcterms:W3CDTF">2024-07-19T10:51:31Z</dcterms:modified>
</cp:coreProperties>
</file>