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@@ Moje postępowania\2023\ZP_90_2023 - Radioterapia II etap\25 - odpowiedzi na pytania cz. VI\załącznik do odpowiedzi nr 390\"/>
    </mc:Choice>
  </mc:AlternateContent>
  <bookViews>
    <workbookView xWindow="-105" yWindow="-105" windowWidth="23250" windowHeight="12570" tabRatio="299"/>
  </bookViews>
  <sheets>
    <sheet name="Wyposażenie" sheetId="1" r:id="rId1"/>
  </sheets>
  <definedNames>
    <definedName name="_xlnm.Print_Area" localSheetId="0">Wyposażenie!$A$2:$L$39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H33" i="1"/>
  <c r="H34" i="1"/>
  <c r="H35" i="1"/>
  <c r="H31" i="1"/>
  <c r="H29" i="1"/>
  <c r="H14" i="1" l="1"/>
  <c r="H27" i="1" l="1"/>
  <c r="H28" i="1"/>
  <c r="H17" i="1"/>
  <c r="H18" i="1"/>
  <c r="H19" i="1"/>
  <c r="L37" i="1" l="1"/>
  <c r="H21" i="1"/>
  <c r="H22" i="1"/>
  <c r="H23" i="1"/>
  <c r="H24" i="1"/>
  <c r="H25" i="1"/>
  <c r="H26" i="1"/>
  <c r="H20" i="1"/>
  <c r="H5" i="1"/>
  <c r="H6" i="1"/>
  <c r="H7" i="1"/>
  <c r="H8" i="1"/>
  <c r="H9" i="1"/>
  <c r="H10" i="1"/>
  <c r="H11" i="1"/>
  <c r="H12" i="1"/>
  <c r="H13" i="1"/>
  <c r="H15" i="1"/>
  <c r="H16" i="1"/>
  <c r="H4" i="1"/>
  <c r="K36" i="1" l="1"/>
  <c r="L38" i="1"/>
  <c r="L36" i="1"/>
  <c r="K38" i="1"/>
</calcChain>
</file>

<file path=xl/sharedStrings.xml><?xml version="1.0" encoding="utf-8"?>
<sst xmlns="http://schemas.openxmlformats.org/spreadsheetml/2006/main" count="82" uniqueCount="82">
  <si>
    <t>Lada</t>
  </si>
  <si>
    <t>ZDO</t>
  </si>
  <si>
    <t>Strefa wejściowa</t>
  </si>
  <si>
    <t>ZRTP</t>
  </si>
  <si>
    <t>ZBRA</t>
  </si>
  <si>
    <t>Cn1</t>
  </si>
  <si>
    <t>Cn2.2</t>
  </si>
  <si>
    <t>Szafka podblatowa 1 szuflada 600 mm</t>
  </si>
  <si>
    <t>Szafka podblatowa 4 szuflady 600 mm</t>
  </si>
  <si>
    <t>Co1.2</t>
  </si>
  <si>
    <t>Szafka wisząca jednodrzwiowa 60x35x100</t>
  </si>
  <si>
    <t>Blat prosty głębokość 60 cm</t>
  </si>
  <si>
    <t>Dd1.1</t>
  </si>
  <si>
    <t>Szafka podblatowa uchylna 60x58</t>
  </si>
  <si>
    <t>Cn3</t>
  </si>
  <si>
    <t>Gc1.1</t>
  </si>
  <si>
    <t>Gc2.1</t>
  </si>
  <si>
    <t>Gc5</t>
  </si>
  <si>
    <t>Gd1</t>
  </si>
  <si>
    <t>Ub5</t>
  </si>
  <si>
    <t>Ub5.1</t>
  </si>
  <si>
    <t>Ud2</t>
  </si>
  <si>
    <t>Ud2.2</t>
  </si>
  <si>
    <t>Ug1</t>
  </si>
  <si>
    <t>Ug2</t>
  </si>
  <si>
    <t>Dozownik mydła</t>
  </si>
  <si>
    <t>Dozownik płynu dezynfekcyjnego</t>
  </si>
  <si>
    <t>Podajnik na rękawiczki jednorazowe</t>
  </si>
  <si>
    <t>Podajnik ręczników papierowych</t>
  </si>
  <si>
    <t>Pochwyt prosty</t>
  </si>
  <si>
    <t>Poręcz NPS</t>
  </si>
  <si>
    <t>Lustro 45x90</t>
  </si>
  <si>
    <t>Lustro NPS</t>
  </si>
  <si>
    <t>Pojemnik i szczotka WC</t>
  </si>
  <si>
    <t>Uchwyt na papier toaletowy</t>
  </si>
  <si>
    <t>Ba4.3, Ba4.5, Ba4.6</t>
  </si>
  <si>
    <t>Cd2</t>
  </si>
  <si>
    <t>szt</t>
  </si>
  <si>
    <t>Ig3.2</t>
  </si>
  <si>
    <t>Ik1</t>
  </si>
  <si>
    <t>Wieszak ścienny</t>
  </si>
  <si>
    <t>Symbol</t>
  </si>
  <si>
    <t>SUMA</t>
  </si>
  <si>
    <t>Ih1.4</t>
  </si>
  <si>
    <t>wartość netto</t>
  </si>
  <si>
    <t>wartość brutto</t>
  </si>
  <si>
    <t>Infokiosk</t>
  </si>
  <si>
    <t>Ea17</t>
  </si>
  <si>
    <t>Cc2.3</t>
  </si>
  <si>
    <t>Szafka szatniowa</t>
  </si>
  <si>
    <t>ZMN</t>
  </si>
  <si>
    <t>Kosz na odpady komunalne 30l</t>
  </si>
  <si>
    <t>Ga1</t>
  </si>
  <si>
    <t>Ih4.1</t>
  </si>
  <si>
    <t>Ih4.4</t>
  </si>
  <si>
    <t>Ih4.5</t>
  </si>
  <si>
    <t>Parawan sufitowy jednostronnie mocowany do ściany i sufitu dł. 250cm</t>
  </si>
  <si>
    <t>Parawan sufitowy jednostronnie mocowany do ściany i sufitu dł. 200cm</t>
  </si>
  <si>
    <t>Parawan sufitowy jednostronnie mocowany do ściany i sufitu dł. 150cm</t>
  </si>
  <si>
    <t>Jh10.3</t>
  </si>
  <si>
    <t>lj65</t>
  </si>
  <si>
    <t>Kosz na odpady komunalne 10l</t>
  </si>
  <si>
    <t>Ga3</t>
  </si>
  <si>
    <t>Ig2.16</t>
  </si>
  <si>
    <t>Jh10.7</t>
  </si>
  <si>
    <t>If3</t>
  </si>
  <si>
    <t xml:space="preserve"> Dygestorium</t>
  </si>
  <si>
    <t>WARTOŚĆ na 8%</t>
  </si>
  <si>
    <t>WARTOŚĆ na 23%</t>
  </si>
  <si>
    <t>Kompletny system odstojników (usuwania i uzdatniania ścieków radioaktywnych skaładający się m.in. z trzech zbiorników cylindrycznych) na ścieki skażone wraz z rurażem doprowadzającym od przyborów sanitarnych do zbiorników cylindrycznych oraz z kompletną automatyką a także armaturą i wyposażeniem wg projektu inst. San. Oraz schematu technologii zawartego w karcie nr lj65 (1kpl zawiera 3 zbiorniki cylindryczne)</t>
  </si>
  <si>
    <t>1 kpl</t>
  </si>
  <si>
    <r>
      <rPr>
        <sz val="11"/>
        <color rgb="FFFF0000"/>
        <rFont val="Calibri"/>
        <family val="2"/>
        <charset val="238"/>
        <scheme val="minor"/>
      </rPr>
      <t>cena</t>
    </r>
    <r>
      <rPr>
        <sz val="11"/>
        <color theme="1"/>
        <rFont val="Calibri"/>
        <family val="2"/>
        <scheme val="minor"/>
      </rPr>
      <t xml:space="preserve"> netto jednostkowa</t>
    </r>
  </si>
  <si>
    <r>
      <rPr>
        <sz val="11"/>
        <color rgb="FFFF0000"/>
        <rFont val="Calibri"/>
        <family val="2"/>
        <charset val="238"/>
        <scheme val="minor"/>
      </rPr>
      <t>cena</t>
    </r>
    <r>
      <rPr>
        <sz val="11"/>
        <color theme="1"/>
        <rFont val="Calibri"/>
        <family val="2"/>
        <scheme val="minor"/>
      </rPr>
      <t xml:space="preserve"> brutto jednostkowa</t>
    </r>
  </si>
  <si>
    <r>
      <t xml:space="preserve">Krzesło/Ławka do poczekalni </t>
    </r>
    <r>
      <rPr>
        <strike/>
        <sz val="10"/>
        <color rgb="FFFF0000"/>
        <rFont val="Calibri"/>
        <family val="2"/>
        <charset val="238"/>
        <scheme val="minor"/>
      </rPr>
      <t>wiszące</t>
    </r>
  </si>
  <si>
    <r>
      <t xml:space="preserve">Wyposażenie </t>
    </r>
    <r>
      <rPr>
        <b/>
        <sz val="10"/>
        <color rgb="FFFF0000"/>
        <rFont val="Calibri"/>
        <family val="2"/>
        <charset val="238"/>
        <scheme val="minor"/>
      </rPr>
      <t>(dostawa i montaż, uruchomienie i szkolenie)</t>
    </r>
  </si>
  <si>
    <t>Załącznik nr 2.11 - kosztorys - wyposażenie - REW2</t>
  </si>
  <si>
    <r>
      <t>Panel ścienny jednostanowiskowy</t>
    </r>
    <r>
      <rPr>
        <sz val="10"/>
        <color rgb="FFFF0000"/>
        <rFont val="Calibri"/>
        <family val="2"/>
        <charset val="238"/>
        <scheme val="minor"/>
      </rPr>
      <t xml:space="preserve"> (wyrób medyczny)</t>
    </r>
  </si>
  <si>
    <r>
      <t xml:space="preserve">Szyna na osprzęt do gazów medycznych </t>
    </r>
    <r>
      <rPr>
        <sz val="10"/>
        <color rgb="FFFF0000"/>
        <rFont val="Calibri"/>
        <family val="2"/>
        <charset val="238"/>
        <scheme val="minor"/>
      </rPr>
      <t>(wyrób medyczny)</t>
    </r>
  </si>
  <si>
    <r>
      <t xml:space="preserve">Lampa ścienna zabiegowa jednoczaszowa </t>
    </r>
    <r>
      <rPr>
        <sz val="10"/>
        <color rgb="FFFF0000"/>
        <rFont val="Calibri"/>
        <family val="2"/>
        <charset val="238"/>
        <scheme val="minor"/>
      </rPr>
      <t>(wyrób medyczny)</t>
    </r>
  </si>
  <si>
    <r>
      <t xml:space="preserve">Kolumna dwuramienna endoskopowa z monitorem LCD </t>
    </r>
    <r>
      <rPr>
        <sz val="10"/>
        <color rgb="FFFF0000"/>
        <rFont val="Calibri"/>
        <family val="2"/>
        <charset val="238"/>
        <scheme val="minor"/>
      </rPr>
      <t>(wyrób medyczny)</t>
    </r>
  </si>
  <si>
    <r>
      <t xml:space="preserve"> Lampa operacyjna podwójna </t>
    </r>
    <r>
      <rPr>
        <sz val="10"/>
        <color rgb="FFFF0000"/>
        <rFont val="Calibri"/>
        <family val="2"/>
        <charset val="238"/>
        <scheme val="minor"/>
      </rPr>
      <t>(wyrób medyczny)</t>
    </r>
  </si>
  <si>
    <t>07.11.2023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</si>
</sst>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4" fontId="0" fillId="0" borderId="0" xfId="0" applyNumberFormat="1"/>
    <xf numFmtId="4" fontId="0" fillId="0" borderId="1" xfId="0" applyNumberFormat="1" applyBorder="1"/>
    <xf numFmtId="4" fontId="2" fillId="0" borderId="1" xfId="0" applyNumberFormat="1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3" fontId="0" fillId="0" borderId="0" xfId="0" applyNumberFormat="1"/>
    <xf numFmtId="164" fontId="10" fillId="0" borderId="0" xfId="1" applyFont="1" applyFill="1" applyBorder="1" applyAlignment="1">
      <alignment vertical="center"/>
    </xf>
    <xf numFmtId="164" fontId="10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110" zoomScaleNormal="110" workbookViewId="0">
      <selection activeCell="B6" sqref="B6"/>
    </sheetView>
  </sheetViews>
  <sheetFormatPr defaultRowHeight="15" x14ac:dyDescent="0.25"/>
  <cols>
    <col min="1" max="1" width="16.7109375" style="30" customWidth="1"/>
    <col min="2" max="2" width="65" style="23" customWidth="1"/>
    <col min="3" max="3" width="8.28515625" style="1" customWidth="1"/>
    <col min="4" max="4" width="10" style="1" customWidth="1"/>
    <col min="5" max="5" width="8.7109375" style="1" customWidth="1"/>
    <col min="6" max="6" width="7.28515625" style="1" customWidth="1"/>
    <col min="7" max="7" width="7.42578125" style="1" customWidth="1"/>
    <col min="8" max="8" width="7.5703125" style="1" customWidth="1"/>
    <col min="9" max="9" width="15.28515625" customWidth="1"/>
    <col min="10" max="10" width="16.28515625" customWidth="1"/>
    <col min="11" max="12" width="17" customWidth="1"/>
  </cols>
  <sheetData>
    <row r="1" spans="1:12" x14ac:dyDescent="0.25">
      <c r="A1" s="22" t="s">
        <v>75</v>
      </c>
      <c r="C1" s="22" t="s">
        <v>81</v>
      </c>
    </row>
    <row r="3" spans="1:12" ht="30" x14ac:dyDescent="0.25">
      <c r="A3" s="2" t="s">
        <v>41</v>
      </c>
      <c r="B3" s="24" t="s">
        <v>74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50</v>
      </c>
      <c r="H3" s="8" t="s">
        <v>37</v>
      </c>
      <c r="I3" s="21" t="s">
        <v>71</v>
      </c>
      <c r="J3" s="21" t="s">
        <v>72</v>
      </c>
      <c r="K3" s="20" t="s">
        <v>44</v>
      </c>
      <c r="L3" s="20" t="s">
        <v>45</v>
      </c>
    </row>
    <row r="4" spans="1:12" x14ac:dyDescent="0.25">
      <c r="A4" s="31" t="s">
        <v>15</v>
      </c>
      <c r="B4" s="25" t="s">
        <v>25</v>
      </c>
      <c r="C4" s="4">
        <v>35</v>
      </c>
      <c r="D4" s="4"/>
      <c r="E4" s="4">
        <v>21</v>
      </c>
      <c r="F4" s="4">
        <v>34</v>
      </c>
      <c r="G4" s="4">
        <v>44</v>
      </c>
      <c r="H4" s="9">
        <f>SUM(C4:G4)</f>
        <v>134</v>
      </c>
      <c r="I4" s="12"/>
      <c r="J4" s="12"/>
      <c r="K4" s="12"/>
      <c r="L4" s="12"/>
    </row>
    <row r="5" spans="1:12" x14ac:dyDescent="0.25">
      <c r="A5" s="31" t="s">
        <v>16</v>
      </c>
      <c r="B5" s="25" t="s">
        <v>26</v>
      </c>
      <c r="C5" s="4">
        <v>35</v>
      </c>
      <c r="D5" s="4"/>
      <c r="E5" s="4">
        <v>10</v>
      </c>
      <c r="F5" s="4">
        <v>3</v>
      </c>
      <c r="G5" s="4">
        <v>27</v>
      </c>
      <c r="H5" s="9">
        <f t="shared" ref="H5:H19" si="0">SUM(C5:G5)</f>
        <v>75</v>
      </c>
      <c r="I5" s="12"/>
      <c r="J5" s="12"/>
      <c r="K5" s="12"/>
      <c r="L5" s="12"/>
    </row>
    <row r="6" spans="1:12" x14ac:dyDescent="0.25">
      <c r="A6" s="31" t="s">
        <v>17</v>
      </c>
      <c r="B6" s="25" t="s">
        <v>27</v>
      </c>
      <c r="C6" s="4">
        <v>8</v>
      </c>
      <c r="D6" s="4"/>
      <c r="E6" s="4">
        <v>4</v>
      </c>
      <c r="F6" s="4">
        <v>2</v>
      </c>
      <c r="G6" s="4">
        <v>2</v>
      </c>
      <c r="H6" s="9">
        <f t="shared" si="0"/>
        <v>16</v>
      </c>
      <c r="I6" s="12"/>
      <c r="J6" s="12"/>
      <c r="K6" s="12"/>
      <c r="L6" s="12"/>
    </row>
    <row r="7" spans="1:12" x14ac:dyDescent="0.25">
      <c r="A7" s="31" t="s">
        <v>18</v>
      </c>
      <c r="B7" s="25" t="s">
        <v>28</v>
      </c>
      <c r="C7" s="4">
        <v>35</v>
      </c>
      <c r="D7" s="4"/>
      <c r="E7" s="4">
        <v>16</v>
      </c>
      <c r="F7" s="4">
        <v>19</v>
      </c>
      <c r="G7" s="4">
        <v>29</v>
      </c>
      <c r="H7" s="9">
        <f t="shared" si="0"/>
        <v>99</v>
      </c>
      <c r="I7" s="12"/>
      <c r="J7" s="12"/>
      <c r="K7" s="12"/>
      <c r="L7" s="12"/>
    </row>
    <row r="8" spans="1:12" x14ac:dyDescent="0.25">
      <c r="A8" s="31" t="s">
        <v>19</v>
      </c>
      <c r="B8" s="25" t="s">
        <v>29</v>
      </c>
      <c r="C8" s="4">
        <v>5</v>
      </c>
      <c r="D8" s="4"/>
      <c r="E8" s="4">
        <v>2</v>
      </c>
      <c r="F8" s="4">
        <v>4</v>
      </c>
      <c r="G8" s="4">
        <v>8</v>
      </c>
      <c r="H8" s="9">
        <f t="shared" si="0"/>
        <v>19</v>
      </c>
      <c r="I8" s="12"/>
      <c r="J8" s="12"/>
      <c r="K8" s="12"/>
      <c r="L8" s="12"/>
    </row>
    <row r="9" spans="1:12" x14ac:dyDescent="0.25">
      <c r="A9" s="31" t="s">
        <v>20</v>
      </c>
      <c r="B9" s="25" t="s">
        <v>30</v>
      </c>
      <c r="C9" s="4">
        <v>5</v>
      </c>
      <c r="D9" s="4"/>
      <c r="E9" s="4">
        <v>2</v>
      </c>
      <c r="F9" s="4">
        <v>1</v>
      </c>
      <c r="G9" s="4">
        <v>2</v>
      </c>
      <c r="H9" s="9">
        <f t="shared" si="0"/>
        <v>10</v>
      </c>
      <c r="I9" s="12"/>
      <c r="J9" s="12"/>
      <c r="K9" s="12"/>
      <c r="L9" s="12"/>
    </row>
    <row r="10" spans="1:12" x14ac:dyDescent="0.25">
      <c r="A10" s="31" t="s">
        <v>21</v>
      </c>
      <c r="B10" s="25" t="s">
        <v>31</v>
      </c>
      <c r="C10" s="4">
        <v>27</v>
      </c>
      <c r="D10" s="4"/>
      <c r="E10" s="4">
        <v>8</v>
      </c>
      <c r="F10" s="4">
        <v>12</v>
      </c>
      <c r="G10" s="4">
        <v>33</v>
      </c>
      <c r="H10" s="9">
        <f t="shared" si="0"/>
        <v>80</v>
      </c>
      <c r="I10" s="12"/>
      <c r="J10" s="12"/>
      <c r="K10" s="12"/>
      <c r="L10" s="12"/>
    </row>
    <row r="11" spans="1:12" x14ac:dyDescent="0.25">
      <c r="A11" s="31" t="s">
        <v>22</v>
      </c>
      <c r="B11" s="25" t="s">
        <v>32</v>
      </c>
      <c r="C11" s="4">
        <v>5</v>
      </c>
      <c r="D11" s="4"/>
      <c r="E11" s="4">
        <v>2</v>
      </c>
      <c r="F11" s="4">
        <v>0</v>
      </c>
      <c r="G11" s="4">
        <v>2</v>
      </c>
      <c r="H11" s="9">
        <f t="shared" si="0"/>
        <v>9</v>
      </c>
      <c r="I11" s="12"/>
      <c r="J11" s="12"/>
      <c r="K11" s="12"/>
      <c r="L11" s="12"/>
    </row>
    <row r="12" spans="1:12" x14ac:dyDescent="0.25">
      <c r="A12" s="31" t="s">
        <v>23</v>
      </c>
      <c r="B12" s="25" t="s">
        <v>33</v>
      </c>
      <c r="C12" s="4">
        <v>12</v>
      </c>
      <c r="D12" s="4"/>
      <c r="E12" s="4">
        <v>4</v>
      </c>
      <c r="F12" s="4">
        <v>5</v>
      </c>
      <c r="G12" s="4">
        <v>17</v>
      </c>
      <c r="H12" s="9">
        <f t="shared" si="0"/>
        <v>38</v>
      </c>
      <c r="I12" s="12"/>
      <c r="J12" s="12"/>
      <c r="K12" s="12"/>
      <c r="L12" s="12"/>
    </row>
    <row r="13" spans="1:12" x14ac:dyDescent="0.25">
      <c r="A13" s="31" t="s">
        <v>24</v>
      </c>
      <c r="B13" s="25" t="s">
        <v>34</v>
      </c>
      <c r="C13" s="4">
        <v>12</v>
      </c>
      <c r="D13" s="4"/>
      <c r="E13" s="4">
        <v>4</v>
      </c>
      <c r="F13" s="4">
        <v>5</v>
      </c>
      <c r="G13" s="4">
        <v>17</v>
      </c>
      <c r="H13" s="9">
        <f t="shared" si="0"/>
        <v>38</v>
      </c>
      <c r="I13" s="12"/>
      <c r="J13" s="12"/>
      <c r="K13" s="12"/>
      <c r="L13" s="12"/>
    </row>
    <row r="14" spans="1:12" x14ac:dyDescent="0.25">
      <c r="A14" s="31" t="s">
        <v>62</v>
      </c>
      <c r="B14" s="25" t="s">
        <v>61</v>
      </c>
      <c r="C14" s="4">
        <v>5</v>
      </c>
      <c r="D14" s="4"/>
      <c r="E14" s="4">
        <v>3</v>
      </c>
      <c r="F14" s="4">
        <v>3</v>
      </c>
      <c r="G14" s="4">
        <v>2</v>
      </c>
      <c r="H14" s="9">
        <f t="shared" si="0"/>
        <v>13</v>
      </c>
      <c r="I14" s="12"/>
      <c r="J14" s="12"/>
      <c r="K14" s="12"/>
      <c r="L14" s="12"/>
    </row>
    <row r="15" spans="1:12" s="10" customFormat="1" x14ac:dyDescent="0.25">
      <c r="A15" s="31" t="s">
        <v>52</v>
      </c>
      <c r="B15" s="25" t="s">
        <v>51</v>
      </c>
      <c r="C15" s="4">
        <v>30</v>
      </c>
      <c r="D15" s="4"/>
      <c r="E15" s="4">
        <v>11</v>
      </c>
      <c r="F15" s="4">
        <v>11</v>
      </c>
      <c r="G15" s="4">
        <v>24</v>
      </c>
      <c r="H15" s="9">
        <f t="shared" si="0"/>
        <v>76</v>
      </c>
      <c r="I15" s="13"/>
      <c r="J15" s="12"/>
      <c r="K15" s="12"/>
      <c r="L15" s="12"/>
    </row>
    <row r="16" spans="1:12" ht="15" customHeight="1" x14ac:dyDescent="0.25">
      <c r="A16" s="31" t="s">
        <v>36</v>
      </c>
      <c r="B16" s="25" t="s">
        <v>40</v>
      </c>
      <c r="C16" s="4">
        <v>12</v>
      </c>
      <c r="D16" s="4"/>
      <c r="E16" s="4">
        <v>4</v>
      </c>
      <c r="F16" s="4">
        <v>5</v>
      </c>
      <c r="G16" s="4">
        <v>1</v>
      </c>
      <c r="H16" s="9">
        <f t="shared" si="0"/>
        <v>22</v>
      </c>
      <c r="I16" s="12"/>
      <c r="J16" s="12"/>
      <c r="K16" s="12"/>
      <c r="L16" s="12"/>
    </row>
    <row r="17" spans="1:12" ht="15" customHeight="1" x14ac:dyDescent="0.25">
      <c r="A17" s="31" t="s">
        <v>53</v>
      </c>
      <c r="B17" s="25" t="s">
        <v>56</v>
      </c>
      <c r="C17" s="4">
        <v>1</v>
      </c>
      <c r="D17" s="4"/>
      <c r="E17" s="4"/>
      <c r="F17" s="4"/>
      <c r="G17" s="4"/>
      <c r="H17" s="9">
        <f t="shared" si="0"/>
        <v>1</v>
      </c>
      <c r="I17" s="12"/>
      <c r="J17" s="12"/>
      <c r="K17" s="12"/>
      <c r="L17" s="12"/>
    </row>
    <row r="18" spans="1:12" ht="15" customHeight="1" x14ac:dyDescent="0.25">
      <c r="A18" s="31" t="s">
        <v>54</v>
      </c>
      <c r="B18" s="25" t="s">
        <v>58</v>
      </c>
      <c r="C18" s="4">
        <v>1</v>
      </c>
      <c r="D18" s="4"/>
      <c r="E18" s="4">
        <v>1</v>
      </c>
      <c r="F18" s="4"/>
      <c r="G18" s="4">
        <v>14</v>
      </c>
      <c r="H18" s="9">
        <f t="shared" si="0"/>
        <v>16</v>
      </c>
      <c r="I18" s="12"/>
      <c r="J18" s="12"/>
      <c r="K18" s="12"/>
      <c r="L18" s="12"/>
    </row>
    <row r="19" spans="1:12" ht="15" customHeight="1" x14ac:dyDescent="0.25">
      <c r="A19" s="31" t="s">
        <v>55</v>
      </c>
      <c r="B19" s="25" t="s">
        <v>57</v>
      </c>
      <c r="C19" s="4">
        <v>8</v>
      </c>
      <c r="D19" s="4"/>
      <c r="E19" s="4"/>
      <c r="F19" s="4"/>
      <c r="G19" s="4">
        <v>1</v>
      </c>
      <c r="H19" s="9">
        <f t="shared" si="0"/>
        <v>9</v>
      </c>
      <c r="I19" s="12"/>
      <c r="J19" s="12"/>
      <c r="K19" s="12"/>
      <c r="L19" s="12"/>
    </row>
    <row r="20" spans="1:12" x14ac:dyDescent="0.25">
      <c r="A20" s="31" t="s">
        <v>5</v>
      </c>
      <c r="B20" s="25" t="s">
        <v>7</v>
      </c>
      <c r="C20" s="4">
        <v>6</v>
      </c>
      <c r="D20" s="4"/>
      <c r="E20" s="4">
        <v>1</v>
      </c>
      <c r="F20" s="4">
        <v>6</v>
      </c>
      <c r="G20" s="4">
        <v>3</v>
      </c>
      <c r="H20" s="9">
        <f>SUM(C20:G20)</f>
        <v>16</v>
      </c>
      <c r="I20" s="12"/>
      <c r="J20" s="12"/>
      <c r="K20" s="12"/>
      <c r="L20" s="12"/>
    </row>
    <row r="21" spans="1:12" x14ac:dyDescent="0.25">
      <c r="A21" s="31" t="s">
        <v>6</v>
      </c>
      <c r="B21" s="25" t="s">
        <v>8</v>
      </c>
      <c r="C21" s="4">
        <v>4</v>
      </c>
      <c r="D21" s="4"/>
      <c r="E21" s="4">
        <v>14</v>
      </c>
      <c r="F21" s="4">
        <v>15</v>
      </c>
      <c r="G21" s="4">
        <v>4</v>
      </c>
      <c r="H21" s="9">
        <f t="shared" ref="H21:H35" si="1">SUM(C21:G21)</f>
        <v>37</v>
      </c>
      <c r="I21" s="12"/>
      <c r="J21" s="12"/>
      <c r="K21" s="12"/>
      <c r="L21" s="12"/>
    </row>
    <row r="22" spans="1:12" x14ac:dyDescent="0.25">
      <c r="A22" s="31" t="s">
        <v>14</v>
      </c>
      <c r="B22" s="25" t="s">
        <v>13</v>
      </c>
      <c r="C22" s="4"/>
      <c r="D22" s="4"/>
      <c r="E22" s="4">
        <v>12</v>
      </c>
      <c r="F22" s="4">
        <v>5</v>
      </c>
      <c r="G22" s="4">
        <v>2</v>
      </c>
      <c r="H22" s="9">
        <f t="shared" si="1"/>
        <v>19</v>
      </c>
      <c r="I22" s="12"/>
      <c r="J22" s="12"/>
      <c r="K22" s="12"/>
      <c r="L22" s="12"/>
    </row>
    <row r="23" spans="1:12" x14ac:dyDescent="0.25">
      <c r="A23" s="31" t="s">
        <v>9</v>
      </c>
      <c r="B23" s="25" t="s">
        <v>10</v>
      </c>
      <c r="C23" s="4">
        <v>8</v>
      </c>
      <c r="D23" s="4"/>
      <c r="E23" s="4">
        <v>26</v>
      </c>
      <c r="F23" s="4">
        <v>23</v>
      </c>
      <c r="G23" s="4">
        <v>11</v>
      </c>
      <c r="H23" s="9">
        <f t="shared" si="1"/>
        <v>68</v>
      </c>
      <c r="I23" s="12"/>
      <c r="J23" s="12"/>
      <c r="K23" s="12"/>
      <c r="L23" s="12"/>
    </row>
    <row r="24" spans="1:12" x14ac:dyDescent="0.25">
      <c r="A24" s="31" t="s">
        <v>12</v>
      </c>
      <c r="B24" s="25" t="s">
        <v>11</v>
      </c>
      <c r="C24" s="4">
        <v>11</v>
      </c>
      <c r="D24" s="4"/>
      <c r="E24" s="4">
        <v>8</v>
      </c>
      <c r="F24" s="4">
        <v>12</v>
      </c>
      <c r="G24" s="4">
        <v>4</v>
      </c>
      <c r="H24" s="9">
        <f t="shared" si="1"/>
        <v>35</v>
      </c>
      <c r="I24" s="12"/>
      <c r="J24" s="12"/>
      <c r="K24" s="12"/>
      <c r="L24" s="12"/>
    </row>
    <row r="25" spans="1:12" x14ac:dyDescent="0.25">
      <c r="A25" s="31" t="s">
        <v>43</v>
      </c>
      <c r="B25" s="25" t="s">
        <v>0</v>
      </c>
      <c r="C25" s="4"/>
      <c r="D25" s="4">
        <v>1</v>
      </c>
      <c r="E25" s="4">
        <v>1</v>
      </c>
      <c r="F25" s="4"/>
      <c r="G25" s="4">
        <v>1</v>
      </c>
      <c r="H25" s="9">
        <f t="shared" si="1"/>
        <v>3</v>
      </c>
      <c r="I25" s="12"/>
      <c r="J25" s="12"/>
      <c r="K25" s="12"/>
      <c r="L25" s="12"/>
    </row>
    <row r="26" spans="1:12" x14ac:dyDescent="0.25">
      <c r="A26" s="31" t="s">
        <v>35</v>
      </c>
      <c r="B26" s="25" t="s">
        <v>73</v>
      </c>
      <c r="C26" s="4">
        <v>19</v>
      </c>
      <c r="D26" s="4">
        <v>10</v>
      </c>
      <c r="E26" s="4"/>
      <c r="F26" s="4">
        <v>14</v>
      </c>
      <c r="G26" s="4">
        <v>12</v>
      </c>
      <c r="H26" s="9">
        <f t="shared" si="1"/>
        <v>55</v>
      </c>
      <c r="I26" s="12"/>
      <c r="J26" s="12"/>
      <c r="K26" s="12"/>
      <c r="L26" s="12"/>
    </row>
    <row r="27" spans="1:12" x14ac:dyDescent="0.25">
      <c r="A27" s="32" t="s">
        <v>38</v>
      </c>
      <c r="B27" s="26" t="s">
        <v>76</v>
      </c>
      <c r="C27" s="7">
        <v>2</v>
      </c>
      <c r="D27" s="6"/>
      <c r="E27" s="4"/>
      <c r="F27" s="4"/>
      <c r="G27" s="4">
        <v>4</v>
      </c>
      <c r="H27" s="9">
        <f t="shared" si="1"/>
        <v>6</v>
      </c>
      <c r="I27" s="12"/>
      <c r="J27" s="12"/>
      <c r="K27" s="12"/>
      <c r="L27" s="12"/>
    </row>
    <row r="28" spans="1:12" x14ac:dyDescent="0.25">
      <c r="A28" s="33" t="s">
        <v>39</v>
      </c>
      <c r="B28" s="27" t="s">
        <v>77</v>
      </c>
      <c r="C28" s="7"/>
      <c r="D28" s="6"/>
      <c r="E28" s="4"/>
      <c r="F28" s="4">
        <v>2</v>
      </c>
      <c r="G28" s="4"/>
      <c r="H28" s="9">
        <f t="shared" si="1"/>
        <v>2</v>
      </c>
      <c r="I28" s="12"/>
      <c r="J28" s="12"/>
      <c r="K28" s="12"/>
      <c r="L28" s="12"/>
    </row>
    <row r="29" spans="1:12" x14ac:dyDescent="0.25">
      <c r="A29" s="31" t="s">
        <v>47</v>
      </c>
      <c r="B29" s="26" t="s">
        <v>46</v>
      </c>
      <c r="C29" s="7">
        <v>1</v>
      </c>
      <c r="D29" s="7"/>
      <c r="E29" s="7"/>
      <c r="F29" s="7"/>
      <c r="G29" s="7">
        <v>1</v>
      </c>
      <c r="H29" s="9">
        <f t="shared" si="1"/>
        <v>2</v>
      </c>
      <c r="I29" s="12"/>
      <c r="J29" s="12"/>
      <c r="K29" s="12"/>
      <c r="L29" s="12"/>
    </row>
    <row r="30" spans="1:12" x14ac:dyDescent="0.25">
      <c r="A30" s="34" t="s">
        <v>48</v>
      </c>
      <c r="B30" s="26" t="s">
        <v>49</v>
      </c>
      <c r="C30" s="7"/>
      <c r="D30" s="7"/>
      <c r="E30" s="7"/>
      <c r="F30" s="7"/>
      <c r="G30" s="7"/>
      <c r="H30" s="9">
        <v>250</v>
      </c>
      <c r="I30" s="12"/>
      <c r="J30" s="12"/>
      <c r="K30" s="12"/>
      <c r="L30" s="12"/>
    </row>
    <row r="31" spans="1:12" x14ac:dyDescent="0.25">
      <c r="A31" s="34" t="s">
        <v>59</v>
      </c>
      <c r="B31" s="26" t="s">
        <v>78</v>
      </c>
      <c r="C31" s="7">
        <v>1</v>
      </c>
      <c r="D31" s="7"/>
      <c r="E31" s="7"/>
      <c r="F31" s="7">
        <v>1</v>
      </c>
      <c r="G31" s="7"/>
      <c r="H31" s="9">
        <f t="shared" si="1"/>
        <v>2</v>
      </c>
      <c r="I31" s="12"/>
      <c r="J31" s="12"/>
      <c r="K31" s="12"/>
      <c r="L31" s="12"/>
    </row>
    <row r="32" spans="1:12" ht="76.5" x14ac:dyDescent="0.25">
      <c r="A32" s="34" t="s">
        <v>60</v>
      </c>
      <c r="B32" s="28" t="s">
        <v>69</v>
      </c>
      <c r="C32" s="7"/>
      <c r="D32" s="7"/>
      <c r="E32" s="7"/>
      <c r="F32" s="7"/>
      <c r="G32" s="7">
        <v>1</v>
      </c>
      <c r="H32" s="9" t="s">
        <v>70</v>
      </c>
      <c r="I32" s="12"/>
      <c r="J32" s="12"/>
      <c r="K32" s="12"/>
      <c r="L32" s="12"/>
    </row>
    <row r="33" spans="1:12" x14ac:dyDescent="0.25">
      <c r="A33" s="34" t="s">
        <v>63</v>
      </c>
      <c r="B33" s="26" t="s">
        <v>79</v>
      </c>
      <c r="C33" s="7"/>
      <c r="D33" s="7"/>
      <c r="E33" s="7"/>
      <c r="F33" s="7">
        <v>1</v>
      </c>
      <c r="G33" s="7"/>
      <c r="H33" s="9">
        <f t="shared" si="1"/>
        <v>1</v>
      </c>
      <c r="I33" s="12"/>
      <c r="J33" s="12"/>
      <c r="K33" s="12"/>
      <c r="L33" s="12"/>
    </row>
    <row r="34" spans="1:12" x14ac:dyDescent="0.25">
      <c r="A34" s="34" t="s">
        <v>64</v>
      </c>
      <c r="B34" s="26" t="s">
        <v>80</v>
      </c>
      <c r="C34" s="7"/>
      <c r="D34" s="7"/>
      <c r="E34" s="7"/>
      <c r="F34" s="7">
        <v>1</v>
      </c>
      <c r="G34" s="7"/>
      <c r="H34" s="9">
        <f t="shared" si="1"/>
        <v>1</v>
      </c>
      <c r="I34" s="12"/>
      <c r="J34" s="12"/>
      <c r="K34" s="12"/>
      <c r="L34" s="12"/>
    </row>
    <row r="35" spans="1:12" x14ac:dyDescent="0.25">
      <c r="A35" s="34" t="s">
        <v>65</v>
      </c>
      <c r="B35" s="26" t="s">
        <v>66</v>
      </c>
      <c r="C35" s="7"/>
      <c r="D35" s="7"/>
      <c r="E35" s="7"/>
      <c r="F35" s="7">
        <v>1</v>
      </c>
      <c r="G35" s="7"/>
      <c r="H35" s="9">
        <f t="shared" si="1"/>
        <v>1</v>
      </c>
      <c r="I35" s="12"/>
      <c r="J35" s="12"/>
      <c r="K35" s="12"/>
      <c r="L35" s="12"/>
    </row>
    <row r="36" spans="1:12" x14ac:dyDescent="0.25">
      <c r="I36" s="11"/>
      <c r="J36" s="19" t="s">
        <v>42</v>
      </c>
      <c r="K36" s="18">
        <f>SUM(K4:K35)</f>
        <v>0</v>
      </c>
      <c r="L36" s="18">
        <f>SUM(L4:L35)</f>
        <v>0</v>
      </c>
    </row>
    <row r="37" spans="1:12" x14ac:dyDescent="0.25">
      <c r="A37" s="35"/>
      <c r="B37" s="29"/>
      <c r="C37" s="5"/>
      <c r="D37" s="5"/>
      <c r="E37" s="5"/>
      <c r="F37" s="5"/>
      <c r="G37" s="5"/>
      <c r="H37" s="5"/>
      <c r="J37" s="19" t="s">
        <v>67</v>
      </c>
      <c r="K37" s="18">
        <f>SUM(K27:K28,K31,K33:K34)</f>
        <v>0</v>
      </c>
      <c r="L37" s="18">
        <f>SUM(L27:L28,L31,L33:L34)</f>
        <v>0</v>
      </c>
    </row>
    <row r="38" spans="1:12" ht="19.899999999999999" customHeight="1" x14ac:dyDescent="0.25">
      <c r="B38" s="29"/>
      <c r="J38" s="19" t="s">
        <v>68</v>
      </c>
      <c r="K38" s="18">
        <f>SUM(K4:K26,K29:K30,K32,K35)</f>
        <v>0</v>
      </c>
      <c r="L38" s="18">
        <f>SUM(L4:L26,L29:L30,L32,L35)</f>
        <v>0</v>
      </c>
    </row>
    <row r="39" spans="1:12" ht="19.899999999999999" customHeight="1" x14ac:dyDescent="0.25">
      <c r="B39" s="29"/>
      <c r="J39" s="15"/>
      <c r="K39" s="17"/>
      <c r="L39" s="16"/>
    </row>
    <row r="40" spans="1:12" x14ac:dyDescent="0.25">
      <c r="J40" s="14"/>
      <c r="K40" s="15"/>
    </row>
    <row r="41" spans="1:12" x14ac:dyDescent="0.25">
      <c r="J41" s="14"/>
      <c r="K41" s="14"/>
    </row>
    <row r="42" spans="1:12" x14ac:dyDescent="0.25">
      <c r="J42" s="14"/>
      <c r="K42" s="14"/>
    </row>
    <row r="43" spans="1:12" x14ac:dyDescent="0.25">
      <c r="K43" s="14"/>
    </row>
    <row r="46" spans="1:12" x14ac:dyDescent="0.25">
      <c r="A46" s="36"/>
    </row>
    <row r="47" spans="1:12" x14ac:dyDescent="0.25">
      <c r="A47" s="36"/>
    </row>
    <row r="48" spans="1:12" x14ac:dyDescent="0.25">
      <c r="A48" s="36"/>
    </row>
  </sheetData>
  <phoneticPr fontId="3" type="noConversion"/>
  <pageMargins left="0.52" right="0.31" top="1.03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Wyposażenie</vt:lpstr>
      <vt:lpstr>Wyposażenie!Obszar_wydruku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Kolasińska</dc:creator>
  <cp:lastModifiedBy>Użytkownik systemu Windows</cp:lastModifiedBy>
  <cp:lastPrinted>2023-11-07T19:33:18Z</cp:lastPrinted>
  <dcterms:created xsi:type="dcterms:W3CDTF">2015-06-05T18:19:34Z</dcterms:created>
  <dcterms:modified xsi:type="dcterms:W3CDTF">2023-11-07T19:36:49Z</dcterms:modified>
</cp:coreProperties>
</file>