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wutwaw-my.sharepoint.com/personal/kamil_kruszewski_pw_edu_pl/Documents/DTIiM/Zamówienia publiczne/BZP.261.31.2024 Sukcesywne usługi związane z produkcją materiałów reklamowych marki PW/Dokumenty/"/>
    </mc:Choice>
  </mc:AlternateContent>
  <xr:revisionPtr revIDLastSave="240" documentId="13_ncr:1_{3EE47617-F464-4AAB-9A29-6FF861A4CC4E}" xr6:coauthVersionLast="47" xr6:coauthVersionMax="47" xr10:uidLastSave="{208F0C0F-9E22-4BDE-802C-4CB9D52A15E2}"/>
  <bookViews>
    <workbookView xWindow="-120" yWindow="-120" windowWidth="29040" windowHeight="15720" xr2:uid="{00000000-000D-0000-FFFF-FFFF00000000}"/>
  </bookViews>
  <sheets>
    <sheet name="F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J32" i="1"/>
  <c r="L32" i="1" s="1"/>
  <c r="K31" i="1"/>
  <c r="J31" i="1"/>
  <c r="L31" i="1" s="1"/>
  <c r="K30" i="1"/>
  <c r="J30" i="1"/>
  <c r="L30" i="1" s="1"/>
  <c r="K29" i="1"/>
  <c r="J29" i="1"/>
  <c r="L29" i="1" s="1"/>
  <c r="K28" i="1"/>
  <c r="J28" i="1"/>
  <c r="L28" i="1" s="1"/>
  <c r="K27" i="1"/>
  <c r="J27" i="1"/>
  <c r="L27" i="1" s="1"/>
  <c r="J14" i="1"/>
  <c r="L14" i="1" s="1"/>
  <c r="K14" i="1"/>
  <c r="J15" i="1"/>
  <c r="L15" i="1" s="1"/>
  <c r="K15" i="1"/>
  <c r="J16" i="1"/>
  <c r="L16" i="1" s="1"/>
  <c r="K16" i="1"/>
  <c r="J13" i="1"/>
  <c r="L13" i="1" s="1"/>
  <c r="K13" i="1"/>
  <c r="L33" i="1" l="1"/>
  <c r="K33" i="1"/>
  <c r="K10" i="1"/>
  <c r="K11" i="1"/>
  <c r="K12" i="1"/>
  <c r="K17" i="1"/>
  <c r="K9" i="1"/>
  <c r="J10" i="1"/>
  <c r="L10" i="1" s="1"/>
  <c r="J11" i="1"/>
  <c r="L11" i="1" s="1"/>
  <c r="J12" i="1"/>
  <c r="L12" i="1" s="1"/>
  <c r="J17" i="1"/>
  <c r="L17" i="1" s="1"/>
  <c r="J9" i="1"/>
  <c r="L9" i="1" s="1"/>
  <c r="L18" i="1" l="1"/>
  <c r="K1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9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</futureMetadata>
  <valueMetadata count="9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</valueMetadata>
</metadata>
</file>

<file path=xl/sharedStrings.xml><?xml version="1.0" encoding="utf-8"?>
<sst xmlns="http://schemas.openxmlformats.org/spreadsheetml/2006/main" count="88" uniqueCount="44">
  <si>
    <t>Opis przedmiotu zamówienia</t>
  </si>
  <si>
    <t>Zamówienie podstawowe</t>
  </si>
  <si>
    <t>LP.</t>
  </si>
  <si>
    <t>Nazwa przedmiotu zamówienia</t>
  </si>
  <si>
    <t xml:space="preserve">Specyfikacja </t>
  </si>
  <si>
    <t>Cena jednostkowa netto</t>
  </si>
  <si>
    <t>podatek VAT</t>
  </si>
  <si>
    <t>Cena jednostkowa brutto</t>
  </si>
  <si>
    <t>Wartość netto</t>
  </si>
  <si>
    <t>Wartość brutto</t>
  </si>
  <si>
    <t>RAZEM</t>
  </si>
  <si>
    <t>PRAWO OPCJI</t>
  </si>
  <si>
    <t xml:space="preserve">Szacowana ilość (w szt) </t>
  </si>
  <si>
    <t>Koszulka Unisex</t>
  </si>
  <si>
    <t>Techniki znakowania
i wymagania dotyczące znakowania
dla próbki</t>
  </si>
  <si>
    <t>Specyfikacja znakowania bazowego materiału promocyjnego (gadżetu), 
istotna przy wycenie, do wykorzystania /zastosowania na etapie realizacji umowy</t>
  </si>
  <si>
    <t>Zdjęcie poglądowe
(opcjonalnie)</t>
  </si>
  <si>
    <t>Nadruk na materiale.
Nadruk jednokolorowy/jednostronny.</t>
  </si>
  <si>
    <t xml:space="preserve">Torba materiałowa
Bawełniana </t>
  </si>
  <si>
    <t>Workoplecak</t>
  </si>
  <si>
    <t>Nadruk na materiale.
Nadruk jednokolorowy.</t>
  </si>
  <si>
    <t>Notesy</t>
  </si>
  <si>
    <t>Notatnik rozmiar A5
96 kartek w kratkę z tasiemką zakładkową i elastyczną opaską do zamykania
Kolor: czarny</t>
  </si>
  <si>
    <t>Nadruk w wymiarach 100mm x 30 mm.</t>
  </si>
  <si>
    <t>Smycze</t>
  </si>
  <si>
    <t>Smycz 15 mm dwustronna symetryczna</t>
  </si>
  <si>
    <t>Obustronny nadruk na smyczy z logo.</t>
  </si>
  <si>
    <t>Kubek</t>
  </si>
  <si>
    <t>Kubek ceramiczny o pojemności 350 ml
Wymiary:  Ø8,2 x 9,6 cm</t>
  </si>
  <si>
    <t>Nadruk na całym kubku.
Dopuszczalne pominięcie okolic uchwytu.</t>
  </si>
  <si>
    <t>Wg projektu Zamawiającego, przekazanego po podpisaniu umowy.</t>
  </si>
  <si>
    <t xml:space="preserve">Teczka papierowa </t>
  </si>
  <si>
    <t>Teczka jednobigowa w rozmiarze A4</t>
  </si>
  <si>
    <t>Zadruk: nadruk na zewnętrznej części – wnętrze białe
Papier: kreda mat</t>
  </si>
  <si>
    <t>Długopisy</t>
  </si>
  <si>
    <t>Ołówki</t>
  </si>
  <si>
    <t>Długopis z gumowym uchwytem, kolorowym trzonem
i półprzezroczystym klipem.
Wymiary: Ø1 x 14,3 cm
Materiał: plastik, guma
Kolor wkładu: niebieski</t>
  </si>
  <si>
    <t>Ołówek z gumką, naostrzony
Wymiary:
Ø0,7 x 18,6 cm</t>
  </si>
  <si>
    <t>Nadruk logo (napis: Politechnika Warszawska Filia w Płocku)</t>
  </si>
  <si>
    <t>Torba płaska o wymiarach około 42 cm x 38 cm.
Kolor: czarny
Uchwyty długie do noszenia na ramieniu.</t>
  </si>
  <si>
    <t>Skład: 100% bawełna
Gramatura: 160 g/m2
Kolor: czarny
Proponowane modele:
-MALFINI KOSZULKA UNISEX CLASSIC 101
-ADLER MALFINI KOSZULKA MĘSKA BASIC 129
Pranie w temperaturze: od 30 do 60%
Opakowanie: jednostkowo w torebce foliowej zamykanej na taśmę klejącą.</t>
  </si>
  <si>
    <t>Bawełniany worek ze sznurkiem
Wymiary: 45 x 35,5 cm
Materiał: bawełna 100 g/m2.</t>
  </si>
  <si>
    <t>Formularz asortymentowo-cenowy</t>
  </si>
  <si>
    <t>BZP.261.31.2024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</si>
</sst>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Source Sans Pro"/>
      <family val="2"/>
      <charset val="238"/>
    </font>
    <font>
      <b/>
      <sz val="10"/>
      <name val="Source Sans Pro"/>
      <family val="2"/>
      <charset val="238"/>
    </font>
    <font>
      <sz val="10"/>
      <color theme="0" tint="-4.9989318521683403E-2"/>
      <name val="Source Sans Pro"/>
      <family val="2"/>
      <charset val="238"/>
    </font>
    <font>
      <b/>
      <sz val="10"/>
      <color theme="0" tint="-4.9989318521683403E-2"/>
      <name val="Source Sans Pro"/>
      <family val="2"/>
      <charset val="238"/>
    </font>
    <font>
      <sz val="10"/>
      <name val="Source Sans Pr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9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topLeftCell="A31" workbookViewId="0">
      <selection activeCell="G24" sqref="G24"/>
    </sheetView>
  </sheetViews>
  <sheetFormatPr defaultRowHeight="15" x14ac:dyDescent="0.25"/>
  <cols>
    <col min="1" max="1" width="3.5703125" bestFit="1" customWidth="1"/>
    <col min="2" max="2" width="15.85546875" customWidth="1"/>
    <col min="3" max="3" width="48" customWidth="1"/>
    <col min="4" max="4" width="36.5703125" customWidth="1"/>
    <col min="5" max="5" width="27" customWidth="1"/>
    <col min="6" max="6" width="11.28515625" customWidth="1"/>
    <col min="7" max="7" width="39.85546875" customWidth="1"/>
    <col min="8" max="8" width="15.140625" customWidth="1"/>
    <col min="9" max="9" width="11.5703125" customWidth="1"/>
    <col min="10" max="10" width="12.28515625" customWidth="1"/>
    <col min="11" max="11" width="12.7109375" customWidth="1"/>
    <col min="12" max="12" width="12.28515625" customWidth="1"/>
  </cols>
  <sheetData>
    <row r="1" spans="1:12" x14ac:dyDescent="0.25">
      <c r="A1" s="27" t="s">
        <v>43</v>
      </c>
    </row>
    <row r="2" spans="1:12" x14ac:dyDescent="0.25">
      <c r="A2" s="28" t="s">
        <v>42</v>
      </c>
    </row>
    <row r="4" spans="1:12" x14ac:dyDescent="0.2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87" customHeight="1" x14ac:dyDescent="0.25">
      <c r="A8" s="15" t="s">
        <v>2</v>
      </c>
      <c r="B8" s="16" t="s">
        <v>3</v>
      </c>
      <c r="C8" s="15" t="s">
        <v>4</v>
      </c>
      <c r="D8" s="16" t="s">
        <v>14</v>
      </c>
      <c r="E8" s="16" t="s">
        <v>15</v>
      </c>
      <c r="F8" s="17" t="s">
        <v>12</v>
      </c>
      <c r="G8" s="17" t="s">
        <v>16</v>
      </c>
      <c r="H8" s="25" t="s">
        <v>5</v>
      </c>
      <c r="I8" s="16" t="s">
        <v>6</v>
      </c>
      <c r="J8" s="16" t="s">
        <v>7</v>
      </c>
      <c r="K8" s="16" t="s">
        <v>8</v>
      </c>
      <c r="L8" s="16" t="s">
        <v>9</v>
      </c>
    </row>
    <row r="9" spans="1:12" ht="168" customHeight="1" x14ac:dyDescent="0.25">
      <c r="A9" s="7">
        <v>1</v>
      </c>
      <c r="B9" s="8" t="s">
        <v>13</v>
      </c>
      <c r="C9" s="8" t="s">
        <v>40</v>
      </c>
      <c r="D9" s="8" t="s">
        <v>17</v>
      </c>
      <c r="E9" s="8" t="s">
        <v>30</v>
      </c>
      <c r="F9" s="7">
        <v>240</v>
      </c>
      <c r="G9" s="7" t="e" vm="1">
        <v>#VALUE!</v>
      </c>
      <c r="H9" s="26"/>
      <c r="I9" s="10">
        <v>0.23</v>
      </c>
      <c r="J9" s="11">
        <f>H9*1.23</f>
        <v>0</v>
      </c>
      <c r="K9" s="9">
        <f>F9*H9</f>
        <v>0</v>
      </c>
      <c r="L9" s="9">
        <f>F9*J9</f>
        <v>0</v>
      </c>
    </row>
    <row r="10" spans="1:12" ht="129.75" customHeight="1" x14ac:dyDescent="0.25">
      <c r="A10" s="7">
        <v>2</v>
      </c>
      <c r="B10" s="8" t="s">
        <v>18</v>
      </c>
      <c r="C10" s="8" t="s">
        <v>39</v>
      </c>
      <c r="D10" s="8" t="s">
        <v>17</v>
      </c>
      <c r="E10" s="8" t="s">
        <v>30</v>
      </c>
      <c r="F10" s="7">
        <v>240</v>
      </c>
      <c r="G10" s="7" t="e" vm="2">
        <v>#VALUE!</v>
      </c>
      <c r="H10" s="26"/>
      <c r="I10" s="10">
        <v>0.23</v>
      </c>
      <c r="J10" s="11">
        <f t="shared" ref="J10:J17" si="0">H10*1.23</f>
        <v>0</v>
      </c>
      <c r="K10" s="9">
        <f t="shared" ref="K10:K17" si="1">F10*H10</f>
        <v>0</v>
      </c>
      <c r="L10" s="9">
        <f t="shared" ref="L10:L17" si="2">F10*J10</f>
        <v>0</v>
      </c>
    </row>
    <row r="11" spans="1:12" ht="91.5" customHeight="1" x14ac:dyDescent="0.25">
      <c r="A11" s="7">
        <v>3</v>
      </c>
      <c r="B11" s="12" t="s">
        <v>19</v>
      </c>
      <c r="C11" s="8" t="s">
        <v>41</v>
      </c>
      <c r="D11" s="8" t="s">
        <v>20</v>
      </c>
      <c r="E11" s="8" t="s">
        <v>30</v>
      </c>
      <c r="F11" s="7">
        <v>200</v>
      </c>
      <c r="G11" s="7" t="e" vm="3">
        <v>#VALUE!</v>
      </c>
      <c r="H11" s="26"/>
      <c r="I11" s="10">
        <v>0.23</v>
      </c>
      <c r="J11" s="11">
        <f t="shared" si="0"/>
        <v>0</v>
      </c>
      <c r="K11" s="9">
        <f t="shared" si="1"/>
        <v>0</v>
      </c>
      <c r="L11" s="9">
        <f t="shared" si="2"/>
        <v>0</v>
      </c>
    </row>
    <row r="12" spans="1:12" ht="111" customHeight="1" x14ac:dyDescent="0.25">
      <c r="A12" s="7">
        <v>4</v>
      </c>
      <c r="B12" s="12" t="s">
        <v>21</v>
      </c>
      <c r="C12" s="8" t="s">
        <v>22</v>
      </c>
      <c r="D12" s="8" t="s">
        <v>23</v>
      </c>
      <c r="E12" s="8" t="s">
        <v>30</v>
      </c>
      <c r="F12" s="7">
        <v>120</v>
      </c>
      <c r="G12" s="7" t="e" vm="4">
        <v>#VALUE!</v>
      </c>
      <c r="H12" s="26"/>
      <c r="I12" s="10">
        <v>0.23</v>
      </c>
      <c r="J12" s="11">
        <f t="shared" si="0"/>
        <v>0</v>
      </c>
      <c r="K12" s="9">
        <f t="shared" si="1"/>
        <v>0</v>
      </c>
      <c r="L12" s="9">
        <f t="shared" si="2"/>
        <v>0</v>
      </c>
    </row>
    <row r="13" spans="1:12" ht="111" customHeight="1" x14ac:dyDescent="0.25">
      <c r="A13" s="7">
        <v>5</v>
      </c>
      <c r="B13" s="12" t="s">
        <v>24</v>
      </c>
      <c r="C13" s="8" t="s">
        <v>25</v>
      </c>
      <c r="D13" s="8" t="s">
        <v>26</v>
      </c>
      <c r="E13" s="8" t="s">
        <v>30</v>
      </c>
      <c r="F13" s="7">
        <v>200</v>
      </c>
      <c r="G13" s="7" t="e" vm="5">
        <v>#VALUE!</v>
      </c>
      <c r="H13" s="26"/>
      <c r="I13" s="10">
        <v>0.23</v>
      </c>
      <c r="J13" s="11">
        <f t="shared" ref="J13" si="3">H13*1.23</f>
        <v>0</v>
      </c>
      <c r="K13" s="9">
        <f t="shared" ref="K13" si="4">F13*H13</f>
        <v>0</v>
      </c>
      <c r="L13" s="9">
        <f t="shared" ref="L13" si="5">F13*J13</f>
        <v>0</v>
      </c>
    </row>
    <row r="14" spans="1:12" ht="111" customHeight="1" x14ac:dyDescent="0.25">
      <c r="A14" s="7">
        <v>6</v>
      </c>
      <c r="B14" s="12" t="s">
        <v>27</v>
      </c>
      <c r="C14" s="8" t="s">
        <v>28</v>
      </c>
      <c r="D14" s="8" t="s">
        <v>29</v>
      </c>
      <c r="E14" s="8" t="s">
        <v>30</v>
      </c>
      <c r="F14" s="7">
        <v>200</v>
      </c>
      <c r="G14" s="7" t="e" vm="6">
        <v>#VALUE!</v>
      </c>
      <c r="H14" s="26"/>
      <c r="I14" s="10">
        <v>0.23</v>
      </c>
      <c r="J14" s="11">
        <f t="shared" ref="J14:J16" si="6">H14*1.23</f>
        <v>0</v>
      </c>
      <c r="K14" s="9">
        <f t="shared" ref="K14:K16" si="7">F14*H14</f>
        <v>0</v>
      </c>
      <c r="L14" s="9">
        <f t="shared" ref="L14:L16" si="8">F14*J14</f>
        <v>0</v>
      </c>
    </row>
    <row r="15" spans="1:12" ht="111" customHeight="1" x14ac:dyDescent="0.25">
      <c r="A15" s="7">
        <v>7</v>
      </c>
      <c r="B15" s="8" t="s">
        <v>31</v>
      </c>
      <c r="C15" s="8" t="s">
        <v>32</v>
      </c>
      <c r="D15" s="8" t="s">
        <v>33</v>
      </c>
      <c r="E15" s="8" t="s">
        <v>30</v>
      </c>
      <c r="F15" s="7">
        <v>300</v>
      </c>
      <c r="G15" s="7" t="e" vm="7">
        <v>#VALUE!</v>
      </c>
      <c r="H15" s="26"/>
      <c r="I15" s="10">
        <v>0.23</v>
      </c>
      <c r="J15" s="11">
        <f t="shared" si="6"/>
        <v>0</v>
      </c>
      <c r="K15" s="9">
        <f t="shared" si="7"/>
        <v>0</v>
      </c>
      <c r="L15" s="9">
        <f t="shared" si="8"/>
        <v>0</v>
      </c>
    </row>
    <row r="16" spans="1:12" ht="111" customHeight="1" x14ac:dyDescent="0.25">
      <c r="A16" s="7">
        <v>8</v>
      </c>
      <c r="B16" s="12" t="s">
        <v>34</v>
      </c>
      <c r="C16" s="8" t="s">
        <v>36</v>
      </c>
      <c r="D16" s="8" t="s">
        <v>38</v>
      </c>
      <c r="E16" s="8" t="s">
        <v>30</v>
      </c>
      <c r="F16" s="7">
        <v>1000</v>
      </c>
      <c r="G16" s="7" t="e" vm="8">
        <v>#VALUE!</v>
      </c>
      <c r="H16" s="26"/>
      <c r="I16" s="10">
        <v>0.23</v>
      </c>
      <c r="J16" s="11">
        <f t="shared" si="6"/>
        <v>0</v>
      </c>
      <c r="K16" s="9">
        <f t="shared" si="7"/>
        <v>0</v>
      </c>
      <c r="L16" s="9">
        <f t="shared" si="8"/>
        <v>0</v>
      </c>
    </row>
    <row r="17" spans="1:13" ht="81" customHeight="1" x14ac:dyDescent="0.25">
      <c r="A17" s="7">
        <v>9</v>
      </c>
      <c r="B17" s="8" t="s">
        <v>35</v>
      </c>
      <c r="C17" s="8" t="s">
        <v>37</v>
      </c>
      <c r="D17" s="8" t="s">
        <v>38</v>
      </c>
      <c r="E17" s="8" t="s">
        <v>30</v>
      </c>
      <c r="F17" s="7">
        <v>1000</v>
      </c>
      <c r="G17" s="7" t="e" vm="9">
        <v>#VALUE!</v>
      </c>
      <c r="H17" s="26"/>
      <c r="I17" s="10">
        <v>0.23</v>
      </c>
      <c r="J17" s="11">
        <f t="shared" si="0"/>
        <v>0</v>
      </c>
      <c r="K17" s="9">
        <f t="shared" si="1"/>
        <v>0</v>
      </c>
      <c r="L17" s="9">
        <f t="shared" si="2"/>
        <v>0</v>
      </c>
    </row>
    <row r="18" spans="1:13" x14ac:dyDescent="0.25">
      <c r="A18" s="6"/>
      <c r="B18" s="6"/>
      <c r="C18" s="6"/>
      <c r="D18" s="6"/>
      <c r="E18" s="6"/>
      <c r="F18" s="6"/>
      <c r="G18" s="6"/>
      <c r="H18" s="13"/>
      <c r="I18" s="13"/>
      <c r="J18" s="14" t="s">
        <v>10</v>
      </c>
      <c r="K18" s="9">
        <f>SUM(K9:K17)</f>
        <v>0</v>
      </c>
      <c r="L18" s="9">
        <f>SUM(L9:L17)</f>
        <v>0</v>
      </c>
    </row>
    <row r="19" spans="1:13" x14ac:dyDescent="0.25">
      <c r="J19" s="4"/>
      <c r="K19" s="5"/>
    </row>
    <row r="20" spans="1:13" x14ac:dyDescent="0.25">
      <c r="J20" s="4"/>
      <c r="K20" s="5"/>
    </row>
    <row r="21" spans="1:13" x14ac:dyDescent="0.25">
      <c r="J21" s="21"/>
      <c r="K21" s="5"/>
    </row>
    <row r="22" spans="1:13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22" t="s">
        <v>11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3"/>
    </row>
    <row r="26" spans="1:13" ht="45" x14ac:dyDescent="0.25">
      <c r="A26" s="18" t="s">
        <v>2</v>
      </c>
      <c r="B26" s="20" t="s">
        <v>3</v>
      </c>
      <c r="C26" s="18" t="s">
        <v>4</v>
      </c>
      <c r="D26" s="18"/>
      <c r="E26" s="18"/>
      <c r="F26" s="19" t="s">
        <v>12</v>
      </c>
      <c r="G26" s="19"/>
      <c r="H26" s="24" t="s">
        <v>5</v>
      </c>
      <c r="I26" s="20" t="s">
        <v>6</v>
      </c>
      <c r="J26" s="20" t="s">
        <v>7</v>
      </c>
      <c r="K26" s="20" t="s">
        <v>8</v>
      </c>
      <c r="L26" s="20" t="s">
        <v>9</v>
      </c>
    </row>
    <row r="27" spans="1:13" ht="148.5" x14ac:dyDescent="0.25">
      <c r="A27" s="2">
        <v>1</v>
      </c>
      <c r="B27" s="8" t="s">
        <v>13</v>
      </c>
      <c r="C27" s="8" t="s">
        <v>40</v>
      </c>
      <c r="D27" s="8" t="s">
        <v>17</v>
      </c>
      <c r="E27" s="8" t="s">
        <v>30</v>
      </c>
      <c r="F27" s="7">
        <v>120</v>
      </c>
      <c r="G27" s="7" t="e" vm="1">
        <v>#VALUE!</v>
      </c>
      <c r="H27" s="26"/>
      <c r="I27" s="10">
        <v>0.23</v>
      </c>
      <c r="J27" s="11">
        <f>H27*1.23</f>
        <v>0</v>
      </c>
      <c r="K27" s="9">
        <f>F27*H27</f>
        <v>0</v>
      </c>
      <c r="L27" s="9">
        <f>F27*J27</f>
        <v>0</v>
      </c>
    </row>
    <row r="28" spans="1:13" ht="115.5" customHeight="1" x14ac:dyDescent="0.25">
      <c r="A28" s="2">
        <v>2</v>
      </c>
      <c r="B28" s="8" t="s">
        <v>18</v>
      </c>
      <c r="C28" s="8" t="s">
        <v>39</v>
      </c>
      <c r="D28" s="8" t="s">
        <v>17</v>
      </c>
      <c r="E28" s="8" t="s">
        <v>30</v>
      </c>
      <c r="F28" s="7">
        <v>120</v>
      </c>
      <c r="G28" s="7" t="e" vm="2">
        <v>#VALUE!</v>
      </c>
      <c r="H28" s="26"/>
      <c r="I28" s="10">
        <v>0.23</v>
      </c>
      <c r="J28" s="11">
        <f t="shared" ref="J28:J32" si="9">H28*1.23</f>
        <v>0</v>
      </c>
      <c r="K28" s="9">
        <f t="shared" ref="K28:K32" si="10">F28*H28</f>
        <v>0</v>
      </c>
      <c r="L28" s="9">
        <f t="shared" ref="L28:L32" si="11">F28*J28</f>
        <v>0</v>
      </c>
    </row>
    <row r="29" spans="1:13" ht="87" customHeight="1" x14ac:dyDescent="0.25">
      <c r="A29" s="2">
        <v>3</v>
      </c>
      <c r="B29" s="12" t="s">
        <v>19</v>
      </c>
      <c r="C29" s="8" t="s">
        <v>41</v>
      </c>
      <c r="D29" s="8" t="s">
        <v>20</v>
      </c>
      <c r="E29" s="8" t="s">
        <v>30</v>
      </c>
      <c r="F29" s="7">
        <v>100</v>
      </c>
      <c r="G29" s="7" t="e" vm="3">
        <v>#VALUE!</v>
      </c>
      <c r="H29" s="26"/>
      <c r="I29" s="10">
        <v>0.23</v>
      </c>
      <c r="J29" s="11">
        <f t="shared" si="9"/>
        <v>0</v>
      </c>
      <c r="K29" s="9">
        <f t="shared" si="10"/>
        <v>0</v>
      </c>
      <c r="L29" s="9">
        <f t="shared" si="11"/>
        <v>0</v>
      </c>
    </row>
    <row r="30" spans="1:13" ht="86.25" customHeight="1" x14ac:dyDescent="0.25">
      <c r="A30" s="2">
        <v>4</v>
      </c>
      <c r="B30" s="12" t="s">
        <v>21</v>
      </c>
      <c r="C30" s="8" t="s">
        <v>22</v>
      </c>
      <c r="D30" s="8" t="s">
        <v>23</v>
      </c>
      <c r="E30" s="8" t="s">
        <v>30</v>
      </c>
      <c r="F30" s="7">
        <v>100</v>
      </c>
      <c r="G30" s="7" t="e" vm="4">
        <v>#VALUE!</v>
      </c>
      <c r="H30" s="26"/>
      <c r="I30" s="10">
        <v>0.23</v>
      </c>
      <c r="J30" s="11">
        <f t="shared" si="9"/>
        <v>0</v>
      </c>
      <c r="K30" s="9">
        <f t="shared" si="10"/>
        <v>0</v>
      </c>
      <c r="L30" s="9">
        <f t="shared" si="11"/>
        <v>0</v>
      </c>
    </row>
    <row r="31" spans="1:13" ht="96" customHeight="1" x14ac:dyDescent="0.25">
      <c r="A31" s="2">
        <v>5</v>
      </c>
      <c r="B31" s="12" t="s">
        <v>24</v>
      </c>
      <c r="C31" s="8" t="s">
        <v>25</v>
      </c>
      <c r="D31" s="8" t="s">
        <v>26</v>
      </c>
      <c r="E31" s="8" t="s">
        <v>30</v>
      </c>
      <c r="F31" s="7">
        <v>100</v>
      </c>
      <c r="G31" s="7" t="e" vm="5">
        <v>#VALUE!</v>
      </c>
      <c r="H31" s="26"/>
      <c r="I31" s="10">
        <v>0.23</v>
      </c>
      <c r="J31" s="11">
        <f t="shared" si="9"/>
        <v>0</v>
      </c>
      <c r="K31" s="9">
        <f t="shared" si="10"/>
        <v>0</v>
      </c>
      <c r="L31" s="9">
        <f t="shared" si="11"/>
        <v>0</v>
      </c>
    </row>
    <row r="32" spans="1:13" ht="126.75" customHeight="1" x14ac:dyDescent="0.25">
      <c r="A32" s="2">
        <v>6</v>
      </c>
      <c r="B32" s="12" t="s">
        <v>27</v>
      </c>
      <c r="C32" s="8" t="s">
        <v>28</v>
      </c>
      <c r="D32" s="8" t="s">
        <v>29</v>
      </c>
      <c r="E32" s="8" t="s">
        <v>30</v>
      </c>
      <c r="F32" s="7">
        <v>100</v>
      </c>
      <c r="G32" s="7" t="e" vm="6">
        <v>#VALUE!</v>
      </c>
      <c r="H32" s="26"/>
      <c r="I32" s="10">
        <v>0.23</v>
      </c>
      <c r="J32" s="11">
        <f t="shared" si="9"/>
        <v>0</v>
      </c>
      <c r="K32" s="9">
        <f t="shared" si="10"/>
        <v>0</v>
      </c>
      <c r="L32" s="9">
        <f t="shared" si="11"/>
        <v>0</v>
      </c>
    </row>
    <row r="33" spans="10:12" x14ac:dyDescent="0.25">
      <c r="J33" s="14" t="s">
        <v>10</v>
      </c>
      <c r="K33" s="9">
        <f>SUM(K27:K32)</f>
        <v>0</v>
      </c>
      <c r="L33" s="9">
        <f>SUM(L27:L32)</f>
        <v>0</v>
      </c>
    </row>
  </sheetData>
  <sheetProtection algorithmName="SHA-512" hashValue="dffUWzb3WHO2zXxMHnk6Gl+hxzokMA7KO2eF3xIH09h0zLVseCwCmdbl9CGlcUURCL9vlKGmQ6rbbGWQrwJgNg==" saltValue="+LALUAElbG2lrzy1EIV4wg==" spinCount="100000" sheet="1" objects="1" scenarios="1"/>
  <mergeCells count="3">
    <mergeCell ref="A23:L23"/>
    <mergeCell ref="A4:L4"/>
    <mergeCell ref="A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Kruszewski Kamil</cp:lastModifiedBy>
  <dcterms:created xsi:type="dcterms:W3CDTF">2015-06-05T18:19:34Z</dcterms:created>
  <dcterms:modified xsi:type="dcterms:W3CDTF">2024-09-05T12:34:11Z</dcterms:modified>
</cp:coreProperties>
</file>