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.pruss\Desktop\kosztorysy 2025\"/>
    </mc:Choice>
  </mc:AlternateContent>
  <xr:revisionPtr revIDLastSave="0" documentId="13_ncr:1_{974ED127-9D1E-4C88-893A-FE505BF318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I85" i="1" l="1"/>
  <c r="I84" i="1"/>
  <c r="I83" i="1"/>
  <c r="I82" i="1"/>
  <c r="K82" i="1" s="1"/>
  <c r="I81" i="1"/>
  <c r="K81" i="1" s="1"/>
  <c r="I80" i="1"/>
  <c r="K80" i="1" s="1"/>
  <c r="I79" i="1"/>
  <c r="I78" i="1"/>
  <c r="I77" i="1"/>
  <c r="I76" i="1"/>
  <c r="K76" i="1" s="1"/>
  <c r="I75" i="1"/>
  <c r="K75" i="1" s="1"/>
  <c r="I74" i="1"/>
  <c r="K74" i="1" s="1"/>
  <c r="I73" i="1"/>
  <c r="K73" i="1" s="1"/>
  <c r="I72" i="1"/>
  <c r="I71" i="1"/>
  <c r="I70" i="1"/>
  <c r="K70" i="1" s="1"/>
  <c r="I69" i="1"/>
  <c r="K69" i="1" s="1"/>
  <c r="I68" i="1"/>
  <c r="K68" i="1" s="1"/>
  <c r="I67" i="1"/>
  <c r="I66" i="1"/>
  <c r="I65" i="1"/>
  <c r="I64" i="1"/>
  <c r="K64" i="1" s="1"/>
  <c r="I63" i="1"/>
  <c r="K63" i="1" s="1"/>
  <c r="I62" i="1"/>
  <c r="K62" i="1" s="1"/>
  <c r="I61" i="1"/>
  <c r="K61" i="1" s="1"/>
  <c r="I60" i="1"/>
  <c r="I59" i="1"/>
  <c r="I58" i="1"/>
  <c r="K58" i="1" s="1"/>
  <c r="I57" i="1"/>
  <c r="K57" i="1" s="1"/>
  <c r="I56" i="1"/>
  <c r="K56" i="1" s="1"/>
  <c r="I55" i="1"/>
  <c r="I54" i="1"/>
  <c r="I53" i="1"/>
  <c r="I52" i="1"/>
  <c r="K52" i="1" s="1"/>
  <c r="L52" i="1" s="1"/>
  <c r="I49" i="1"/>
  <c r="K49" i="1" s="1"/>
  <c r="L49" i="1" s="1"/>
  <c r="I44" i="1"/>
  <c r="K44" i="1" s="1"/>
  <c r="I43" i="1"/>
  <c r="K43" i="1" s="1"/>
  <c r="I38" i="1"/>
  <c r="I37" i="1"/>
  <c r="I32" i="1"/>
  <c r="L38" i="1" l="1"/>
  <c r="L55" i="1"/>
  <c r="L67" i="1"/>
  <c r="K38" i="1"/>
  <c r="K55" i="1"/>
  <c r="K67" i="1"/>
  <c r="L73" i="1"/>
  <c r="L85" i="1"/>
  <c r="K79" i="1"/>
  <c r="L79" i="1" s="1"/>
  <c r="L61" i="1"/>
  <c r="K85" i="1"/>
  <c r="L65" i="1"/>
  <c r="L71" i="1"/>
  <c r="L60" i="1"/>
  <c r="L82" i="1"/>
  <c r="K32" i="1"/>
  <c r="L32" i="1" s="1"/>
  <c r="K53" i="1"/>
  <c r="L53" i="1" s="1"/>
  <c r="K59" i="1"/>
  <c r="L59" i="1" s="1"/>
  <c r="K65" i="1"/>
  <c r="K71" i="1"/>
  <c r="K77" i="1"/>
  <c r="L77" i="1" s="1"/>
  <c r="K83" i="1"/>
  <c r="L83" i="1" s="1"/>
  <c r="L43" i="1"/>
  <c r="L56" i="1"/>
  <c r="L62" i="1"/>
  <c r="L68" i="1"/>
  <c r="L74" i="1"/>
  <c r="L80" i="1"/>
  <c r="K37" i="1"/>
  <c r="L37" i="1" s="1"/>
  <c r="K54" i="1"/>
  <c r="L54" i="1" s="1"/>
  <c r="K60" i="1"/>
  <c r="K66" i="1"/>
  <c r="L66" i="1" s="1"/>
  <c r="K72" i="1"/>
  <c r="L72" i="1" s="1"/>
  <c r="K78" i="1"/>
  <c r="L78" i="1" s="1"/>
  <c r="K84" i="1"/>
  <c r="L84" i="1" s="1"/>
  <c r="L44" i="1"/>
  <c r="L57" i="1"/>
  <c r="L63" i="1"/>
  <c r="L69" i="1"/>
  <c r="L75" i="1"/>
  <c r="L81" i="1"/>
  <c r="L64" i="1"/>
  <c r="L76" i="1"/>
  <c r="L58" i="1"/>
  <c r="L70" i="1"/>
  <c r="F87" i="1"/>
  <c r="F88" i="1" l="1"/>
  <c r="B26" i="1" s="1"/>
</calcChain>
</file>

<file path=xl/sharedStrings.xml><?xml version="1.0" encoding="utf-8"?>
<sst xmlns="http://schemas.openxmlformats.org/spreadsheetml/2006/main" count="249" uniqueCount="161">
  <si>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</si>
  <si>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</si>
  <si>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</si>
  <si>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</si>
  <si>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</si>
  <si>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</si>
  <si>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</si>
  <si>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</si>
  <si>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</si>
  <si>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</si>
  <si>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</si>
  <si>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</si>
  <si>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</si>
  <si>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</si>
  <si>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</si>
  <si>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</si>
  <si>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</si>
  <si>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</si>
  <si>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</si>
  <si>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</si>
  <si>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</si>
  <si>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</si>
  <si>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</si>
  <si>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</si>
  <si>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</si>
  <si>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</si>
  <si>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</si>
  <si>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</si>
  <si>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</si>
  <si>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</si>
  <si>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</si>
  <si>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</si>
  <si>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</si>
  <si>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</si>
  <si>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</si>
  <si>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</si>
  <si>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</si>
  <si>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</si>
  <si>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</si>
  <si>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 xml:space="preserve"> 78</t>
  </si>
  <si>
    <t>WYK-POGCZ</t>
  </si>
  <si>
    <t>Wyorywanie bruzd pługiem leśnym z pogłębiaczem na powierzchni pow. 0,5 ha</t>
  </si>
  <si>
    <t>KMTR</t>
  </si>
  <si>
    <t xml:space="preserve"> 79</t>
  </si>
  <si>
    <t>WYK-P5GCP</t>
  </si>
  <si>
    <t>Wyorywanie bruzd pługiem leśnym z pogłębiaczem na pow. do 0,5 ha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</si>
  <si>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</si>
  <si>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</si>
  <si>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</si>
  <si>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</si>
  <si>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</si>
  <si>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</si>
  <si>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</si>
  <si>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</si>
  <si>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</si>
  <si>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</si>
  <si>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</si>
  <si>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</si>
  <si>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</si>
  <si>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</si>
  <si>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</si>
  <si>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</si>
  <si>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</si>
  <si>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</si>
  <si>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</si>
  <si>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</si>
  <si>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</si>
  <si>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</si>
  <si>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</si>
  <si>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</si>
  <si>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</si>
  <si>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</si>
  <si>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</si>
  <si>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</si>
  <si>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</si>
  <si>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</si>
  <si>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</si>
  <si>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</si>
  <si>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</si>
  <si>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133</t>
  </si>
  <si>
    <t>ZAB-UPAK</t>
  </si>
  <si>
    <t>Zabezpieczenie upraw przed zwierzyną przez pakułowanie drzewek</t>
  </si>
  <si>
    <t>144</t>
  </si>
  <si>
    <t>GRODZ-SRN</t>
  </si>
  <si>
    <t>Grodzenie upraw przed zwierzyną siatką rozbiórkową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</si>
  <si>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</si>
  <si>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</si>
  <si>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</si>
  <si>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</si>
  <si>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</si>
  <si>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</si>
  <si>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</si>
  <si>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</si>
  <si>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152</t>
  </si>
  <si>
    <t>KOR-P</t>
  </si>
  <si>
    <t>Korowanie pułapek i niszczenie kory</t>
  </si>
  <si>
    <t>161</t>
  </si>
  <si>
    <t>SZUK-OWA2</t>
  </si>
  <si>
    <t>Próbne poszukiwania owadów w ściole metodą dwóch drzew próbnych</t>
  </si>
  <si>
    <t>SZT</t>
  </si>
  <si>
    <t>163</t>
  </si>
  <si>
    <t>KOR-DRWI</t>
  </si>
  <si>
    <t>Ręczne korowanie drewna wielkowymiarowego iglastego i niszczenie kory</t>
  </si>
  <si>
    <t>338</t>
  </si>
  <si>
    <t>N-ZSGDNSO</t>
  </si>
  <si>
    <t>Zbiór szyszek z gospodarczych drzewostanów nasiennych sosnowych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</si>
  <si>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</si>
  <si>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</si>
  <si>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</si>
  <si>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</si>
  <si>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</si>
  <si>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</si>
  <si>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</si>
  <si>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</si>
  <si>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</si>
  <si>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</si>
  <si>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</si>
  <si>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</si>
  <si>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</si>
  <si>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</si>
  <si>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</si>
  <si>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378</t>
  </si>
  <si>
    <t>GODZ MF8</t>
  </si>
  <si>
    <t>Prace wykonywane forwarderem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</si>
  <si>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</si>
  <si>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</si>
  <si>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</si>
  <si>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</si>
  <si>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</si>
  <si>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</si>
  <si>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</si>
  <si>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</si>
  <si>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</si>
  <si>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</si>
  <si>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</si>
  <si>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</si>
  <si>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</si>
  <si>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</si>
  <si>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</si>
  <si>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Tuchola</t>
  </si>
  <si>
    <t xml:space="preserve">89-511 Cekcyn; *                             </t>
  </si>
  <si>
    <t>Odpowiadając na ogłoszenie o przetargu nieograniczonym na „Wykonywanie usług z zakresu gospodarki leśnej na terenie Nadleśnictwa Tuchola w roku 2025''  składamy niniejszym ofertę na pakiet 06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</si>
  <si>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</si>
  <si>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</si>
  <si>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</si>
  <si>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</si>
  <si>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</si>
  <si>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</si>
  <si>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</si>
  <si>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</si>
  <si>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</si>
  <si>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</si>
  <si>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</si>
  <si>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</si>
  <si>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</si>
  <si>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10. Wykonawca zobowiązuje się/nie zobowiązuje się* do wykonywania czynności polegających na pozyskaniu i zrywce surowca drzewnego wyłącznie przez osoby zatrudnione na podstawę umowy o pracę na pełen etat. 
</t>
  </si>
  <si>
    <t xml:space="preserve">11. Wykonawca zobowiązuje się/nie zobowiązuje się*, że wszystkie maszyny leśne typu harwester, ciągniki zrywkowe oraz ciągniki przystosowane do zrywki drewna wykorzystywane do przez Wykonawcę do realizacji przedmiotu zamówienia spełniać będą co najmniej normy emisji spalin określone w normach EURO ____.
</t>
  </si>
  <si>
    <t xml:space="preserve">12.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</si>
  <si>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13.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</si>
  <si>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14.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</si>
  <si>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15.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</si>
</sst>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vertical="top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8"/>
  <sheetViews>
    <sheetView tabSelected="1" topLeftCell="A121" workbookViewId="0">
      <selection activeCell="B122" sqref="B122:N1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39.71093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H2" s="32" t="s">
        <v>133</v>
      </c>
      <c r="I2" s="32"/>
      <c r="J2" s="32"/>
      <c r="K2" s="32"/>
      <c r="L2" s="32"/>
      <c r="M2" s="32"/>
      <c r="N2" s="12"/>
      <c r="O2" s="12"/>
    </row>
    <row r="3" spans="2:15" s="1" customFormat="1" ht="28.9" customHeight="1" x14ac:dyDescent="0.2"/>
    <row r="4" spans="2:15" s="1" customFormat="1" ht="2.65" customHeight="1" x14ac:dyDescent="0.2">
      <c r="B4" s="27"/>
      <c r="C4" s="27"/>
      <c r="D4" s="27"/>
    </row>
    <row r="5" spans="2:15" s="1" customFormat="1" ht="28.9" customHeight="1" x14ac:dyDescent="0.2"/>
    <row r="6" spans="2:15" s="1" customFormat="1" ht="2.65" customHeight="1" x14ac:dyDescent="0.2">
      <c r="B6" s="27"/>
      <c r="C6" s="27"/>
      <c r="D6" s="27"/>
    </row>
    <row r="7" spans="2:15" s="1" customFormat="1" ht="28.9" customHeight="1" x14ac:dyDescent="0.2"/>
    <row r="8" spans="2:15" s="1" customFormat="1" ht="5.25" customHeight="1" x14ac:dyDescent="0.2">
      <c r="B8" s="27"/>
      <c r="C8" s="27"/>
      <c r="D8" s="27"/>
    </row>
    <row r="9" spans="2:15" s="1" customFormat="1" ht="4.1500000000000004" customHeight="1" x14ac:dyDescent="0.2"/>
    <row r="10" spans="2:15" s="1" customFormat="1" ht="6.95" customHeight="1" x14ac:dyDescent="0.2">
      <c r="B10" s="30" t="s">
        <v>134</v>
      </c>
      <c r="C10" s="30"/>
      <c r="D10" s="30"/>
    </row>
    <row r="11" spans="2:15" s="1" customFormat="1" ht="12.4" customHeight="1" x14ac:dyDescent="0.2">
      <c r="B11" s="30"/>
      <c r="C11" s="30"/>
      <c r="D11" s="30"/>
      <c r="G11" s="29" t="s">
        <v>135</v>
      </c>
      <c r="H11" s="29"/>
      <c r="I11" s="29"/>
      <c r="J11" s="29"/>
      <c r="K11" s="29"/>
      <c r="L11" s="29"/>
      <c r="M11" s="29"/>
      <c r="N11" s="29"/>
    </row>
    <row r="12" spans="2:15" s="1" customFormat="1" ht="7.9" customHeight="1" x14ac:dyDescent="0.2">
      <c r="G12" s="29"/>
      <c r="H12" s="29"/>
      <c r="I12" s="29"/>
      <c r="J12" s="29"/>
      <c r="K12" s="29"/>
      <c r="L12" s="29"/>
      <c r="M12" s="29"/>
      <c r="N12" s="29"/>
    </row>
    <row r="13" spans="2:15" s="1" customFormat="1" ht="20.25" customHeight="1" x14ac:dyDescent="0.2"/>
    <row r="14" spans="2:15" s="1" customFormat="1" ht="24" customHeight="1" x14ac:dyDescent="0.2">
      <c r="E14" s="28" t="s">
        <v>136</v>
      </c>
      <c r="F14" s="28"/>
      <c r="G14" s="28"/>
    </row>
    <row r="15" spans="2:15" s="1" customFormat="1" ht="43.15" customHeight="1" x14ac:dyDescent="0.2"/>
    <row r="16" spans="2:15" s="1" customFormat="1" ht="20.65" customHeight="1" x14ac:dyDescent="0.2">
      <c r="B16" s="9" t="s">
        <v>137</v>
      </c>
      <c r="C16" s="9"/>
    </row>
    <row r="17" spans="2:13" s="1" customFormat="1" ht="2.65" customHeight="1" x14ac:dyDescent="0.2"/>
    <row r="18" spans="2:13" s="1" customFormat="1" ht="20.65" customHeight="1" x14ac:dyDescent="0.2">
      <c r="B18" s="9" t="s">
        <v>138</v>
      </c>
      <c r="C18" s="9"/>
    </row>
    <row r="19" spans="2:13" s="1" customFormat="1" ht="2.65" customHeight="1" x14ac:dyDescent="0.2"/>
    <row r="20" spans="2:13" s="1" customFormat="1" ht="20.65" customHeight="1" x14ac:dyDescent="0.2">
      <c r="B20" s="9" t="s">
        <v>139</v>
      </c>
      <c r="C20" s="9"/>
    </row>
    <row r="21" spans="2:13" s="1" customFormat="1" ht="2.65" customHeight="1" x14ac:dyDescent="0.2"/>
    <row r="22" spans="2:13" s="1" customFormat="1" ht="20.65" customHeight="1" x14ac:dyDescent="0.2">
      <c r="B22" s="9" t="s">
        <v>140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19" t="s">
        <v>141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23" t="str">
        <f xml:space="preserve"> "1.  Za wykonanie przedmiotu zamówienia w tym Pakiecie oferujemy następujące wynagrodzenie brutto: " &amp; TEXT(F88,"#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24" t="s">
        <v>142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3" s="1" customFormat="1" ht="5.25" customHeight="1" x14ac:dyDescent="0.2"/>
    <row r="31" spans="2:13" s="1" customFormat="1" ht="59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6" t="s">
        <v>10</v>
      </c>
      <c r="M31" s="26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1445</v>
      </c>
      <c r="H32" s="10">
        <v>0</v>
      </c>
      <c r="I32" s="10">
        <f>ROUND(G32* H32,2)</f>
        <v>0</v>
      </c>
      <c r="J32" s="5">
        <v>8</v>
      </c>
      <c r="K32" s="10">
        <f>ROUND(I32* J32/100,2)</f>
        <v>0</v>
      </c>
      <c r="L32" s="13">
        <f>ROUND(I32+ K32,2)</f>
        <v>0</v>
      </c>
      <c r="M32" s="14"/>
    </row>
    <row r="33" spans="2:13" s="1" customFormat="1" ht="3.2" customHeight="1" x14ac:dyDescent="0.2"/>
    <row r="34" spans="2:13" s="1" customFormat="1" ht="18.2" customHeight="1" x14ac:dyDescent="0.2">
      <c r="B34" s="24" t="s">
        <v>143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2:13" s="1" customFormat="1" ht="5.25" customHeight="1" x14ac:dyDescent="0.2"/>
    <row r="36" spans="2:13" s="1" customFormat="1" ht="58.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6" t="s">
        <v>10</v>
      </c>
      <c r="M36" s="26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10</v>
      </c>
      <c r="H37" s="10">
        <v>0</v>
      </c>
      <c r="I37" s="10">
        <f>ROUND(G37* H37,2)</f>
        <v>0</v>
      </c>
      <c r="J37" s="5">
        <v>8</v>
      </c>
      <c r="K37" s="10">
        <f>ROUND(I37* J37/100,2)</f>
        <v>0</v>
      </c>
      <c r="L37" s="13">
        <f>ROUND(I37+ K37,2)</f>
        <v>0</v>
      </c>
      <c r="M37" s="14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744</v>
      </c>
      <c r="H38" s="10">
        <v>0</v>
      </c>
      <c r="I38" s="10">
        <f>ROUND(G38* H38,2)</f>
        <v>0</v>
      </c>
      <c r="J38" s="5">
        <v>8</v>
      </c>
      <c r="K38" s="10">
        <f>ROUND(I38* J38/100,2)</f>
        <v>0</v>
      </c>
      <c r="L38" s="13">
        <f>ROUND(I38+ K38,2)</f>
        <v>0</v>
      </c>
      <c r="M38" s="14"/>
    </row>
    <row r="39" spans="2:13" s="1" customFormat="1" ht="3.2" customHeight="1" x14ac:dyDescent="0.2"/>
    <row r="40" spans="2:13" s="1" customFormat="1" ht="18.2" customHeight="1" x14ac:dyDescent="0.2">
      <c r="B40" s="24" t="s">
        <v>144</v>
      </c>
      <c r="C40" s="24"/>
      <c r="D40" s="24"/>
      <c r="E40" s="24"/>
      <c r="F40" s="24"/>
      <c r="G40" s="24"/>
      <c r="H40" s="24"/>
      <c r="I40" s="24"/>
      <c r="J40" s="24"/>
      <c r="K40" s="24"/>
    </row>
    <row r="41" spans="2:13" s="1" customFormat="1" ht="5.25" customHeight="1" x14ac:dyDescent="0.2"/>
    <row r="42" spans="2:13" s="1" customFormat="1" ht="60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26" t="s">
        <v>10</v>
      </c>
      <c r="M42" s="26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9</v>
      </c>
      <c r="H43" s="10">
        <v>0</v>
      </c>
      <c r="I43" s="10">
        <f>ROUND(G43* H43,2)</f>
        <v>0</v>
      </c>
      <c r="J43" s="5">
        <v>8</v>
      </c>
      <c r="K43" s="10">
        <f>ROUND(I43* J43/100,2)</f>
        <v>0</v>
      </c>
      <c r="L43" s="13">
        <f>ROUND(I43+ K43,2)</f>
        <v>0</v>
      </c>
      <c r="M43" s="14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240</v>
      </c>
      <c r="H44" s="10">
        <v>0</v>
      </c>
      <c r="I44" s="10">
        <f>ROUND(G44* H44,2)</f>
        <v>0</v>
      </c>
      <c r="J44" s="5">
        <v>8</v>
      </c>
      <c r="K44" s="10">
        <f>ROUND(I44* J44/100,2)</f>
        <v>0</v>
      </c>
      <c r="L44" s="13">
        <f>ROUND(I44+ K44,2)</f>
        <v>0</v>
      </c>
      <c r="M44" s="14"/>
    </row>
    <row r="45" spans="2:13" s="1" customFormat="1" ht="3.2" customHeight="1" x14ac:dyDescent="0.2"/>
    <row r="46" spans="2:13" s="1" customFormat="1" ht="18.2" customHeight="1" x14ac:dyDescent="0.2">
      <c r="B46" s="24" t="s">
        <v>145</v>
      </c>
      <c r="C46" s="24"/>
      <c r="D46" s="24"/>
      <c r="E46" s="24"/>
      <c r="F46" s="24"/>
      <c r="G46" s="24"/>
      <c r="H46" s="24"/>
      <c r="I46" s="24"/>
      <c r="J46" s="24"/>
      <c r="K46" s="24"/>
    </row>
    <row r="47" spans="2:13" s="1" customFormat="1" ht="5.25" customHeight="1" x14ac:dyDescent="0.2"/>
    <row r="48" spans="2:13" s="1" customFormat="1" ht="56.25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26" t="s">
        <v>10</v>
      </c>
      <c r="M48" s="26"/>
    </row>
    <row r="49" spans="2:13" s="1" customFormat="1" ht="19.7" customHeight="1" x14ac:dyDescent="0.2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189</v>
      </c>
      <c r="H49" s="10">
        <v>0</v>
      </c>
      <c r="I49" s="10">
        <f>ROUND(G49* H49,2)</f>
        <v>0</v>
      </c>
      <c r="J49" s="5">
        <v>8</v>
      </c>
      <c r="K49" s="10">
        <f>ROUND(I49* J49/100,2)</f>
        <v>0</v>
      </c>
      <c r="L49" s="13">
        <f>ROUND(I49+ K49,2)</f>
        <v>0</v>
      </c>
      <c r="M49" s="14"/>
    </row>
    <row r="50" spans="2:13" s="1" customFormat="1" ht="9" customHeight="1" x14ac:dyDescent="0.2"/>
    <row r="51" spans="2:13" s="1" customFormat="1" ht="66.7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6" t="s">
        <v>10</v>
      </c>
      <c r="M51" s="26"/>
    </row>
    <row r="52" spans="2:13" s="1" customFormat="1" ht="28.9" customHeight="1" x14ac:dyDescent="0.2">
      <c r="B52" s="5">
        <v>7</v>
      </c>
      <c r="C52" s="6" t="s">
        <v>18</v>
      </c>
      <c r="D52" s="6" t="s">
        <v>19</v>
      </c>
      <c r="E52" s="7" t="s">
        <v>20</v>
      </c>
      <c r="F52" s="6" t="s">
        <v>21</v>
      </c>
      <c r="G52" s="8">
        <v>100</v>
      </c>
      <c r="H52" s="10">
        <v>0</v>
      </c>
      <c r="I52" s="10">
        <f t="shared" ref="I52:I85" si="0">ROUND(G52* H52,2)</f>
        <v>0</v>
      </c>
      <c r="J52" s="5">
        <v>8</v>
      </c>
      <c r="K52" s="10">
        <f t="shared" ref="K52:K85" si="1">ROUND(I52* J52/100,2)</f>
        <v>0</v>
      </c>
      <c r="L52" s="13">
        <f t="shared" ref="L52:L85" si="2">ROUND(I52+ K52,2)</f>
        <v>0</v>
      </c>
      <c r="M52" s="14"/>
    </row>
    <row r="53" spans="2:13" s="1" customFormat="1" ht="19.7" customHeight="1" x14ac:dyDescent="0.2">
      <c r="B53" s="5">
        <v>8</v>
      </c>
      <c r="C53" s="6" t="s">
        <v>22</v>
      </c>
      <c r="D53" s="6" t="s">
        <v>23</v>
      </c>
      <c r="E53" s="7" t="s">
        <v>24</v>
      </c>
      <c r="F53" s="6" t="s">
        <v>21</v>
      </c>
      <c r="G53" s="8">
        <v>100</v>
      </c>
      <c r="H53" s="10">
        <v>0</v>
      </c>
      <c r="I53" s="10">
        <f t="shared" si="0"/>
        <v>0</v>
      </c>
      <c r="J53" s="5">
        <v>8</v>
      </c>
      <c r="K53" s="10">
        <f t="shared" si="1"/>
        <v>0</v>
      </c>
      <c r="L53" s="13">
        <f t="shared" si="2"/>
        <v>0</v>
      </c>
      <c r="M53" s="14"/>
    </row>
    <row r="54" spans="2:13" s="1" customFormat="1" ht="38.85" customHeight="1" x14ac:dyDescent="0.2">
      <c r="B54" s="5">
        <v>9</v>
      </c>
      <c r="C54" s="6" t="s">
        <v>25</v>
      </c>
      <c r="D54" s="6" t="s">
        <v>26</v>
      </c>
      <c r="E54" s="7" t="s">
        <v>27</v>
      </c>
      <c r="F54" s="6" t="s">
        <v>28</v>
      </c>
      <c r="G54" s="8">
        <v>4.62</v>
      </c>
      <c r="H54" s="10">
        <v>0</v>
      </c>
      <c r="I54" s="10">
        <f t="shared" si="0"/>
        <v>0</v>
      </c>
      <c r="J54" s="5">
        <v>8</v>
      </c>
      <c r="K54" s="10">
        <f t="shared" si="1"/>
        <v>0</v>
      </c>
      <c r="L54" s="13">
        <f t="shared" si="2"/>
        <v>0</v>
      </c>
      <c r="M54" s="14"/>
    </row>
    <row r="55" spans="2:13" s="1" customFormat="1" ht="38.85" customHeight="1" x14ac:dyDescent="0.2">
      <c r="B55" s="5">
        <v>10</v>
      </c>
      <c r="C55" s="6" t="s">
        <v>29</v>
      </c>
      <c r="D55" s="6" t="s">
        <v>30</v>
      </c>
      <c r="E55" s="7" t="s">
        <v>31</v>
      </c>
      <c r="F55" s="6" t="s">
        <v>28</v>
      </c>
      <c r="G55" s="8">
        <v>2.7</v>
      </c>
      <c r="H55" s="10">
        <v>0</v>
      </c>
      <c r="I55" s="10">
        <f t="shared" si="0"/>
        <v>0</v>
      </c>
      <c r="J55" s="5">
        <v>8</v>
      </c>
      <c r="K55" s="10">
        <f t="shared" si="1"/>
        <v>0</v>
      </c>
      <c r="L55" s="13">
        <f t="shared" si="2"/>
        <v>0</v>
      </c>
      <c r="M55" s="14"/>
    </row>
    <row r="56" spans="2:13" s="1" customFormat="1" ht="19.7" customHeight="1" x14ac:dyDescent="0.2">
      <c r="B56" s="5">
        <v>11</v>
      </c>
      <c r="C56" s="6" t="s">
        <v>32</v>
      </c>
      <c r="D56" s="6" t="s">
        <v>33</v>
      </c>
      <c r="E56" s="7" t="s">
        <v>34</v>
      </c>
      <c r="F56" s="6" t="s">
        <v>35</v>
      </c>
      <c r="G56" s="8">
        <v>5.0999999999999996</v>
      </c>
      <c r="H56" s="10">
        <v>0</v>
      </c>
      <c r="I56" s="10">
        <f t="shared" si="0"/>
        <v>0</v>
      </c>
      <c r="J56" s="5">
        <v>8</v>
      </c>
      <c r="K56" s="10">
        <f t="shared" si="1"/>
        <v>0</v>
      </c>
      <c r="L56" s="13">
        <f t="shared" si="2"/>
        <v>0</v>
      </c>
      <c r="M56" s="14"/>
    </row>
    <row r="57" spans="2:13" s="1" customFormat="1" ht="19.7" customHeight="1" x14ac:dyDescent="0.2">
      <c r="B57" s="5">
        <v>12</v>
      </c>
      <c r="C57" s="6" t="s">
        <v>36</v>
      </c>
      <c r="D57" s="6" t="s">
        <v>37</v>
      </c>
      <c r="E57" s="7" t="s">
        <v>38</v>
      </c>
      <c r="F57" s="6" t="s">
        <v>35</v>
      </c>
      <c r="G57" s="8">
        <v>5.0999999999999996</v>
      </c>
      <c r="H57" s="10">
        <v>0</v>
      </c>
      <c r="I57" s="10">
        <f t="shared" si="0"/>
        <v>0</v>
      </c>
      <c r="J57" s="5">
        <v>8</v>
      </c>
      <c r="K57" s="10">
        <f t="shared" si="1"/>
        <v>0</v>
      </c>
      <c r="L57" s="13">
        <f t="shared" si="2"/>
        <v>0</v>
      </c>
      <c r="M57" s="14"/>
    </row>
    <row r="58" spans="2:13" s="1" customFormat="1" ht="28.9" customHeight="1" x14ac:dyDescent="0.2">
      <c r="B58" s="5">
        <v>13</v>
      </c>
      <c r="C58" s="6" t="s">
        <v>39</v>
      </c>
      <c r="D58" s="6" t="s">
        <v>40</v>
      </c>
      <c r="E58" s="7" t="s">
        <v>41</v>
      </c>
      <c r="F58" s="6" t="s">
        <v>42</v>
      </c>
      <c r="G58" s="8">
        <v>18</v>
      </c>
      <c r="H58" s="10">
        <v>0</v>
      </c>
      <c r="I58" s="10">
        <f t="shared" si="0"/>
        <v>0</v>
      </c>
      <c r="J58" s="5">
        <v>8</v>
      </c>
      <c r="K58" s="10">
        <f t="shared" si="1"/>
        <v>0</v>
      </c>
      <c r="L58" s="13">
        <f t="shared" si="2"/>
        <v>0</v>
      </c>
      <c r="M58" s="14"/>
    </row>
    <row r="59" spans="2:13" s="1" customFormat="1" ht="28.9" customHeight="1" x14ac:dyDescent="0.2">
      <c r="B59" s="5">
        <v>14</v>
      </c>
      <c r="C59" s="6" t="s">
        <v>43</v>
      </c>
      <c r="D59" s="6" t="s">
        <v>44</v>
      </c>
      <c r="E59" s="7" t="s">
        <v>45</v>
      </c>
      <c r="F59" s="6" t="s">
        <v>42</v>
      </c>
      <c r="G59" s="8">
        <v>13.54</v>
      </c>
      <c r="H59" s="10">
        <v>0</v>
      </c>
      <c r="I59" s="10">
        <f t="shared" si="0"/>
        <v>0</v>
      </c>
      <c r="J59" s="5">
        <v>8</v>
      </c>
      <c r="K59" s="10">
        <f t="shared" si="1"/>
        <v>0</v>
      </c>
      <c r="L59" s="13">
        <f t="shared" si="2"/>
        <v>0</v>
      </c>
      <c r="M59" s="14"/>
    </row>
    <row r="60" spans="2:13" s="1" customFormat="1" ht="19.7" customHeight="1" x14ac:dyDescent="0.2">
      <c r="B60" s="5">
        <v>15</v>
      </c>
      <c r="C60" s="6" t="s">
        <v>46</v>
      </c>
      <c r="D60" s="6" t="s">
        <v>47</v>
      </c>
      <c r="E60" s="7" t="s">
        <v>48</v>
      </c>
      <c r="F60" s="6" t="s">
        <v>14</v>
      </c>
      <c r="G60" s="8">
        <v>3</v>
      </c>
      <c r="H60" s="10">
        <v>0</v>
      </c>
      <c r="I60" s="10">
        <f t="shared" si="0"/>
        <v>0</v>
      </c>
      <c r="J60" s="5">
        <v>8</v>
      </c>
      <c r="K60" s="10">
        <f t="shared" si="1"/>
        <v>0</v>
      </c>
      <c r="L60" s="13">
        <f t="shared" si="2"/>
        <v>0</v>
      </c>
      <c r="M60" s="14"/>
    </row>
    <row r="61" spans="2:13" s="1" customFormat="1" ht="19.7" customHeight="1" x14ac:dyDescent="0.2">
      <c r="B61" s="5">
        <v>16</v>
      </c>
      <c r="C61" s="6" t="s">
        <v>49</v>
      </c>
      <c r="D61" s="6" t="s">
        <v>50</v>
      </c>
      <c r="E61" s="7" t="s">
        <v>51</v>
      </c>
      <c r="F61" s="6" t="s">
        <v>35</v>
      </c>
      <c r="G61" s="8">
        <v>2.31</v>
      </c>
      <c r="H61" s="10">
        <v>0</v>
      </c>
      <c r="I61" s="10">
        <f t="shared" si="0"/>
        <v>0</v>
      </c>
      <c r="J61" s="5">
        <v>8</v>
      </c>
      <c r="K61" s="10">
        <f t="shared" si="1"/>
        <v>0</v>
      </c>
      <c r="L61" s="13">
        <f t="shared" si="2"/>
        <v>0</v>
      </c>
      <c r="M61" s="14"/>
    </row>
    <row r="62" spans="2:13" s="1" customFormat="1" ht="19.7" customHeight="1" x14ac:dyDescent="0.2">
      <c r="B62" s="5">
        <v>17</v>
      </c>
      <c r="C62" s="6" t="s">
        <v>52</v>
      </c>
      <c r="D62" s="6" t="s">
        <v>53</v>
      </c>
      <c r="E62" s="7" t="s">
        <v>54</v>
      </c>
      <c r="F62" s="6" t="s">
        <v>35</v>
      </c>
      <c r="G62" s="8">
        <v>25.75</v>
      </c>
      <c r="H62" s="10">
        <v>0</v>
      </c>
      <c r="I62" s="10">
        <f t="shared" si="0"/>
        <v>0</v>
      </c>
      <c r="J62" s="5">
        <v>8</v>
      </c>
      <c r="K62" s="10">
        <f t="shared" si="1"/>
        <v>0</v>
      </c>
      <c r="L62" s="13">
        <f t="shared" si="2"/>
        <v>0</v>
      </c>
      <c r="M62" s="14"/>
    </row>
    <row r="63" spans="2:13" s="1" customFormat="1" ht="28.9" customHeight="1" x14ac:dyDescent="0.2">
      <c r="B63" s="5">
        <v>18</v>
      </c>
      <c r="C63" s="6" t="s">
        <v>55</v>
      </c>
      <c r="D63" s="6" t="s">
        <v>56</v>
      </c>
      <c r="E63" s="7" t="s">
        <v>57</v>
      </c>
      <c r="F63" s="6" t="s">
        <v>35</v>
      </c>
      <c r="G63" s="8">
        <v>3</v>
      </c>
      <c r="H63" s="10">
        <v>0</v>
      </c>
      <c r="I63" s="10">
        <f t="shared" si="0"/>
        <v>0</v>
      </c>
      <c r="J63" s="5">
        <v>8</v>
      </c>
      <c r="K63" s="10">
        <f t="shared" si="1"/>
        <v>0</v>
      </c>
      <c r="L63" s="13">
        <f t="shared" si="2"/>
        <v>0</v>
      </c>
      <c r="M63" s="14"/>
    </row>
    <row r="64" spans="2:13" s="1" customFormat="1" ht="19.7" customHeight="1" x14ac:dyDescent="0.2">
      <c r="B64" s="5">
        <v>19</v>
      </c>
      <c r="C64" s="6" t="s">
        <v>58</v>
      </c>
      <c r="D64" s="6" t="s">
        <v>59</v>
      </c>
      <c r="E64" s="7" t="s">
        <v>60</v>
      </c>
      <c r="F64" s="6" t="s">
        <v>35</v>
      </c>
      <c r="G64" s="8">
        <v>19.829999999999998</v>
      </c>
      <c r="H64" s="10">
        <v>0</v>
      </c>
      <c r="I64" s="10">
        <f t="shared" si="0"/>
        <v>0</v>
      </c>
      <c r="J64" s="5">
        <v>8</v>
      </c>
      <c r="K64" s="10">
        <f t="shared" si="1"/>
        <v>0</v>
      </c>
      <c r="L64" s="13">
        <f t="shared" si="2"/>
        <v>0</v>
      </c>
      <c r="M64" s="14"/>
    </row>
    <row r="65" spans="2:13" s="1" customFormat="1" ht="19.7" customHeight="1" x14ac:dyDescent="0.2">
      <c r="B65" s="5">
        <v>20</v>
      </c>
      <c r="C65" s="6" t="s">
        <v>61</v>
      </c>
      <c r="D65" s="6" t="s">
        <v>62</v>
      </c>
      <c r="E65" s="7" t="s">
        <v>63</v>
      </c>
      <c r="F65" s="6" t="s">
        <v>35</v>
      </c>
      <c r="G65" s="8">
        <v>50.89</v>
      </c>
      <c r="H65" s="10">
        <v>0</v>
      </c>
      <c r="I65" s="10">
        <f t="shared" si="0"/>
        <v>0</v>
      </c>
      <c r="J65" s="5">
        <v>8</v>
      </c>
      <c r="K65" s="10">
        <f t="shared" si="1"/>
        <v>0</v>
      </c>
      <c r="L65" s="13">
        <f t="shared" si="2"/>
        <v>0</v>
      </c>
      <c r="M65" s="14"/>
    </row>
    <row r="66" spans="2:13" s="1" customFormat="1" ht="28.9" customHeight="1" x14ac:dyDescent="0.2">
      <c r="B66" s="5">
        <v>21</v>
      </c>
      <c r="C66" s="6" t="s">
        <v>64</v>
      </c>
      <c r="D66" s="6" t="s">
        <v>65</v>
      </c>
      <c r="E66" s="7" t="s">
        <v>66</v>
      </c>
      <c r="F66" s="6" t="s">
        <v>28</v>
      </c>
      <c r="G66" s="8">
        <v>2</v>
      </c>
      <c r="H66" s="10">
        <v>0</v>
      </c>
      <c r="I66" s="10">
        <f t="shared" si="0"/>
        <v>0</v>
      </c>
      <c r="J66" s="5">
        <v>8</v>
      </c>
      <c r="K66" s="10">
        <f t="shared" si="1"/>
        <v>0</v>
      </c>
      <c r="L66" s="13">
        <f t="shared" si="2"/>
        <v>0</v>
      </c>
      <c r="M66" s="14"/>
    </row>
    <row r="67" spans="2:13" s="1" customFormat="1" ht="28.9" customHeight="1" x14ac:dyDescent="0.2">
      <c r="B67" s="5">
        <v>22</v>
      </c>
      <c r="C67" s="6" t="s">
        <v>67</v>
      </c>
      <c r="D67" s="6" t="s">
        <v>68</v>
      </c>
      <c r="E67" s="7" t="s">
        <v>69</v>
      </c>
      <c r="F67" s="6" t="s">
        <v>28</v>
      </c>
      <c r="G67" s="8">
        <v>33</v>
      </c>
      <c r="H67" s="10">
        <v>0</v>
      </c>
      <c r="I67" s="10">
        <f t="shared" si="0"/>
        <v>0</v>
      </c>
      <c r="J67" s="5">
        <v>8</v>
      </c>
      <c r="K67" s="10">
        <f t="shared" si="1"/>
        <v>0</v>
      </c>
      <c r="L67" s="13">
        <f t="shared" si="2"/>
        <v>0</v>
      </c>
      <c r="M67" s="14"/>
    </row>
    <row r="68" spans="2:13" s="1" customFormat="1" ht="28.9" customHeight="1" x14ac:dyDescent="0.2">
      <c r="B68" s="5">
        <v>23</v>
      </c>
      <c r="C68" s="6" t="s">
        <v>70</v>
      </c>
      <c r="D68" s="6" t="s">
        <v>71</v>
      </c>
      <c r="E68" s="7" t="s">
        <v>72</v>
      </c>
      <c r="F68" s="6" t="s">
        <v>28</v>
      </c>
      <c r="G68" s="8">
        <v>5</v>
      </c>
      <c r="H68" s="10">
        <v>0</v>
      </c>
      <c r="I68" s="10">
        <f t="shared" si="0"/>
        <v>0</v>
      </c>
      <c r="J68" s="5">
        <v>8</v>
      </c>
      <c r="K68" s="10">
        <f t="shared" si="1"/>
        <v>0</v>
      </c>
      <c r="L68" s="13">
        <f t="shared" si="2"/>
        <v>0</v>
      </c>
      <c r="M68" s="14"/>
    </row>
    <row r="69" spans="2:13" s="1" customFormat="1" ht="19.7" customHeight="1" x14ac:dyDescent="0.2">
      <c r="B69" s="5">
        <v>24</v>
      </c>
      <c r="C69" s="6" t="s">
        <v>73</v>
      </c>
      <c r="D69" s="6" t="s">
        <v>74</v>
      </c>
      <c r="E69" s="7" t="s">
        <v>75</v>
      </c>
      <c r="F69" s="6" t="s">
        <v>28</v>
      </c>
      <c r="G69" s="8">
        <v>14.76</v>
      </c>
      <c r="H69" s="10">
        <v>0</v>
      </c>
      <c r="I69" s="10">
        <f t="shared" si="0"/>
        <v>0</v>
      </c>
      <c r="J69" s="5">
        <v>8</v>
      </c>
      <c r="K69" s="10">
        <f t="shared" si="1"/>
        <v>0</v>
      </c>
      <c r="L69" s="13">
        <f t="shared" si="2"/>
        <v>0</v>
      </c>
      <c r="M69" s="14"/>
    </row>
    <row r="70" spans="2:13" s="1" customFormat="1" ht="19.7" customHeight="1" x14ac:dyDescent="0.2">
      <c r="B70" s="5">
        <v>25</v>
      </c>
      <c r="C70" s="6" t="s">
        <v>76</v>
      </c>
      <c r="D70" s="6" t="s">
        <v>77</v>
      </c>
      <c r="E70" s="7" t="s">
        <v>78</v>
      </c>
      <c r="F70" s="6" t="s">
        <v>28</v>
      </c>
      <c r="G70" s="8">
        <v>10.49</v>
      </c>
      <c r="H70" s="10">
        <v>0</v>
      </c>
      <c r="I70" s="10">
        <f t="shared" si="0"/>
        <v>0</v>
      </c>
      <c r="J70" s="5">
        <v>8</v>
      </c>
      <c r="K70" s="10">
        <f t="shared" si="1"/>
        <v>0</v>
      </c>
      <c r="L70" s="13">
        <f t="shared" si="2"/>
        <v>0</v>
      </c>
      <c r="M70" s="14"/>
    </row>
    <row r="71" spans="2:13" s="1" customFormat="1" ht="28.9" customHeight="1" x14ac:dyDescent="0.2">
      <c r="B71" s="5">
        <v>26</v>
      </c>
      <c r="C71" s="6" t="s">
        <v>79</v>
      </c>
      <c r="D71" s="6" t="s">
        <v>80</v>
      </c>
      <c r="E71" s="7" t="s">
        <v>81</v>
      </c>
      <c r="F71" s="6" t="s">
        <v>35</v>
      </c>
      <c r="G71" s="8">
        <v>5.89</v>
      </c>
      <c r="H71" s="10">
        <v>0</v>
      </c>
      <c r="I71" s="10">
        <f t="shared" si="0"/>
        <v>0</v>
      </c>
      <c r="J71" s="5">
        <v>8</v>
      </c>
      <c r="K71" s="10">
        <f t="shared" si="1"/>
        <v>0</v>
      </c>
      <c r="L71" s="13">
        <f t="shared" si="2"/>
        <v>0</v>
      </c>
      <c r="M71" s="14"/>
    </row>
    <row r="72" spans="2:13" s="1" customFormat="1" ht="19.7" customHeight="1" x14ac:dyDescent="0.2">
      <c r="B72" s="5">
        <v>27</v>
      </c>
      <c r="C72" s="6" t="s">
        <v>82</v>
      </c>
      <c r="D72" s="6" t="s">
        <v>83</v>
      </c>
      <c r="E72" s="7" t="s">
        <v>84</v>
      </c>
      <c r="F72" s="6" t="s">
        <v>85</v>
      </c>
      <c r="G72" s="8">
        <v>22.93</v>
      </c>
      <c r="H72" s="10">
        <v>0</v>
      </c>
      <c r="I72" s="10">
        <f t="shared" si="0"/>
        <v>0</v>
      </c>
      <c r="J72" s="5">
        <v>23</v>
      </c>
      <c r="K72" s="10">
        <f t="shared" si="1"/>
        <v>0</v>
      </c>
      <c r="L72" s="13">
        <f t="shared" si="2"/>
        <v>0</v>
      </c>
      <c r="M72" s="14"/>
    </row>
    <row r="73" spans="2:13" s="1" customFormat="1" ht="19.7" customHeight="1" x14ac:dyDescent="0.2">
      <c r="B73" s="5">
        <v>28</v>
      </c>
      <c r="C73" s="6" t="s">
        <v>86</v>
      </c>
      <c r="D73" s="6" t="s">
        <v>87</v>
      </c>
      <c r="E73" s="7" t="s">
        <v>88</v>
      </c>
      <c r="F73" s="6" t="s">
        <v>85</v>
      </c>
      <c r="G73" s="8">
        <v>10.18</v>
      </c>
      <c r="H73" s="10">
        <v>0</v>
      </c>
      <c r="I73" s="10">
        <f t="shared" si="0"/>
        <v>0</v>
      </c>
      <c r="J73" s="5">
        <v>23</v>
      </c>
      <c r="K73" s="10">
        <f t="shared" si="1"/>
        <v>0</v>
      </c>
      <c r="L73" s="13">
        <f t="shared" si="2"/>
        <v>0</v>
      </c>
      <c r="M73" s="14"/>
    </row>
    <row r="74" spans="2:13" s="1" customFormat="1" ht="19.7" customHeight="1" x14ac:dyDescent="0.2">
      <c r="B74" s="5">
        <v>29</v>
      </c>
      <c r="C74" s="6" t="s">
        <v>89</v>
      </c>
      <c r="D74" s="6" t="s">
        <v>90</v>
      </c>
      <c r="E74" s="7" t="s">
        <v>91</v>
      </c>
      <c r="F74" s="6" t="s">
        <v>92</v>
      </c>
      <c r="G74" s="8">
        <v>56</v>
      </c>
      <c r="H74" s="10">
        <v>0</v>
      </c>
      <c r="I74" s="10">
        <f t="shared" si="0"/>
        <v>0</v>
      </c>
      <c r="J74" s="5">
        <v>23</v>
      </c>
      <c r="K74" s="10">
        <f t="shared" si="1"/>
        <v>0</v>
      </c>
      <c r="L74" s="13">
        <f t="shared" si="2"/>
        <v>0</v>
      </c>
      <c r="M74" s="14"/>
    </row>
    <row r="75" spans="2:13" s="1" customFormat="1" ht="19.7" customHeight="1" x14ac:dyDescent="0.2">
      <c r="B75" s="5">
        <v>30</v>
      </c>
      <c r="C75" s="6" t="s">
        <v>93</v>
      </c>
      <c r="D75" s="6" t="s">
        <v>94</v>
      </c>
      <c r="E75" s="7" t="s">
        <v>95</v>
      </c>
      <c r="F75" s="6" t="s">
        <v>14</v>
      </c>
      <c r="G75" s="8">
        <v>10</v>
      </c>
      <c r="H75" s="10">
        <v>0</v>
      </c>
      <c r="I75" s="10">
        <f t="shared" si="0"/>
        <v>0</v>
      </c>
      <c r="J75" s="5">
        <v>8</v>
      </c>
      <c r="K75" s="10">
        <f t="shared" si="1"/>
        <v>0</v>
      </c>
      <c r="L75" s="13">
        <f t="shared" si="2"/>
        <v>0</v>
      </c>
      <c r="M75" s="14"/>
    </row>
    <row r="76" spans="2:13" s="1" customFormat="1" ht="28.9" customHeight="1" x14ac:dyDescent="0.2">
      <c r="B76" s="5">
        <v>31</v>
      </c>
      <c r="C76" s="6" t="s">
        <v>96</v>
      </c>
      <c r="D76" s="6" t="s">
        <v>97</v>
      </c>
      <c r="E76" s="7" t="s">
        <v>98</v>
      </c>
      <c r="F76" s="6" t="s">
        <v>99</v>
      </c>
      <c r="G76" s="8">
        <v>4</v>
      </c>
      <c r="H76" s="10">
        <v>0</v>
      </c>
      <c r="I76" s="10">
        <f t="shared" si="0"/>
        <v>0</v>
      </c>
      <c r="J76" s="5">
        <v>8</v>
      </c>
      <c r="K76" s="10">
        <f t="shared" si="1"/>
        <v>0</v>
      </c>
      <c r="L76" s="13">
        <f t="shared" si="2"/>
        <v>0</v>
      </c>
      <c r="M76" s="14"/>
    </row>
    <row r="77" spans="2:13" s="1" customFormat="1" ht="28.9" customHeight="1" x14ac:dyDescent="0.2">
      <c r="B77" s="5">
        <v>32</v>
      </c>
      <c r="C77" s="6" t="s">
        <v>100</v>
      </c>
      <c r="D77" s="6" t="s">
        <v>101</v>
      </c>
      <c r="E77" s="7" t="s">
        <v>102</v>
      </c>
      <c r="F77" s="6" t="s">
        <v>14</v>
      </c>
      <c r="G77" s="8">
        <v>100</v>
      </c>
      <c r="H77" s="10">
        <v>0</v>
      </c>
      <c r="I77" s="10">
        <f t="shared" si="0"/>
        <v>0</v>
      </c>
      <c r="J77" s="5">
        <v>8</v>
      </c>
      <c r="K77" s="10">
        <f t="shared" si="1"/>
        <v>0</v>
      </c>
      <c r="L77" s="13">
        <f t="shared" si="2"/>
        <v>0</v>
      </c>
      <c r="M77" s="14"/>
    </row>
    <row r="78" spans="2:13" s="1" customFormat="1" ht="28.9" customHeight="1" x14ac:dyDescent="0.2">
      <c r="B78" s="5">
        <v>33</v>
      </c>
      <c r="C78" s="6" t="s">
        <v>103</v>
      </c>
      <c r="D78" s="6" t="s">
        <v>104</v>
      </c>
      <c r="E78" s="7" t="s">
        <v>105</v>
      </c>
      <c r="F78" s="6" t="s">
        <v>106</v>
      </c>
      <c r="G78" s="8">
        <v>350</v>
      </c>
      <c r="H78" s="10">
        <v>0</v>
      </c>
      <c r="I78" s="10">
        <f t="shared" si="0"/>
        <v>0</v>
      </c>
      <c r="J78" s="5">
        <v>8</v>
      </c>
      <c r="K78" s="10">
        <f t="shared" si="1"/>
        <v>0</v>
      </c>
      <c r="L78" s="13">
        <f t="shared" si="2"/>
        <v>0</v>
      </c>
      <c r="M78" s="14"/>
    </row>
    <row r="79" spans="2:13" s="1" customFormat="1" ht="19.7" customHeight="1" x14ac:dyDescent="0.2">
      <c r="B79" s="5">
        <v>34</v>
      </c>
      <c r="C79" s="6" t="s">
        <v>107</v>
      </c>
      <c r="D79" s="6" t="s">
        <v>108</v>
      </c>
      <c r="E79" s="7" t="s">
        <v>109</v>
      </c>
      <c r="F79" s="6" t="s">
        <v>92</v>
      </c>
      <c r="G79" s="8">
        <v>221.22</v>
      </c>
      <c r="H79" s="10">
        <v>0</v>
      </c>
      <c r="I79" s="10">
        <f t="shared" si="0"/>
        <v>0</v>
      </c>
      <c r="J79" s="5">
        <v>8</v>
      </c>
      <c r="K79" s="10">
        <f t="shared" si="1"/>
        <v>0</v>
      </c>
      <c r="L79" s="13">
        <f t="shared" si="2"/>
        <v>0</v>
      </c>
      <c r="M79" s="14"/>
    </row>
    <row r="80" spans="2:13" s="1" customFormat="1" ht="19.7" customHeight="1" x14ac:dyDescent="0.2">
      <c r="B80" s="5">
        <v>35</v>
      </c>
      <c r="C80" s="6" t="s">
        <v>110</v>
      </c>
      <c r="D80" s="6" t="s">
        <v>111</v>
      </c>
      <c r="E80" s="7" t="s">
        <v>109</v>
      </c>
      <c r="F80" s="6" t="s">
        <v>92</v>
      </c>
      <c r="G80" s="8">
        <v>54.5</v>
      </c>
      <c r="H80" s="10">
        <v>0</v>
      </c>
      <c r="I80" s="10">
        <f t="shared" si="0"/>
        <v>0</v>
      </c>
      <c r="J80" s="5">
        <v>23</v>
      </c>
      <c r="K80" s="10">
        <f t="shared" si="1"/>
        <v>0</v>
      </c>
      <c r="L80" s="13">
        <f t="shared" si="2"/>
        <v>0</v>
      </c>
      <c r="M80" s="14"/>
    </row>
    <row r="81" spans="2:14" s="1" customFormat="1" ht="19.7" customHeight="1" x14ac:dyDescent="0.2">
      <c r="B81" s="5">
        <v>36</v>
      </c>
      <c r="C81" s="6" t="s">
        <v>112</v>
      </c>
      <c r="D81" s="6" t="s">
        <v>113</v>
      </c>
      <c r="E81" s="7" t="s">
        <v>114</v>
      </c>
      <c r="F81" s="6" t="s">
        <v>92</v>
      </c>
      <c r="G81" s="8">
        <v>60</v>
      </c>
      <c r="H81" s="10">
        <v>0</v>
      </c>
      <c r="I81" s="10">
        <f t="shared" si="0"/>
        <v>0</v>
      </c>
      <c r="J81" s="5">
        <v>8</v>
      </c>
      <c r="K81" s="10">
        <f t="shared" si="1"/>
        <v>0</v>
      </c>
      <c r="L81" s="13">
        <f t="shared" si="2"/>
        <v>0</v>
      </c>
      <c r="M81" s="14"/>
    </row>
    <row r="82" spans="2:14" s="1" customFormat="1" ht="19.7" customHeight="1" x14ac:dyDescent="0.2">
      <c r="B82" s="5">
        <v>37</v>
      </c>
      <c r="C82" s="6" t="s">
        <v>115</v>
      </c>
      <c r="D82" s="6" t="s">
        <v>116</v>
      </c>
      <c r="E82" s="7" t="s">
        <v>117</v>
      </c>
      <c r="F82" s="6" t="s">
        <v>92</v>
      </c>
      <c r="G82" s="8">
        <v>20</v>
      </c>
      <c r="H82" s="10">
        <v>0</v>
      </c>
      <c r="I82" s="10">
        <f t="shared" si="0"/>
        <v>0</v>
      </c>
      <c r="J82" s="5">
        <v>8</v>
      </c>
      <c r="K82" s="10">
        <f t="shared" si="1"/>
        <v>0</v>
      </c>
      <c r="L82" s="13">
        <f t="shared" si="2"/>
        <v>0</v>
      </c>
      <c r="M82" s="14"/>
    </row>
    <row r="83" spans="2:14" s="1" customFormat="1" ht="19.7" customHeight="1" x14ac:dyDescent="0.2">
      <c r="B83" s="5">
        <v>38</v>
      </c>
      <c r="C83" s="6" t="s">
        <v>118</v>
      </c>
      <c r="D83" s="6" t="s">
        <v>119</v>
      </c>
      <c r="E83" s="7" t="s">
        <v>120</v>
      </c>
      <c r="F83" s="6" t="s">
        <v>92</v>
      </c>
      <c r="G83" s="8">
        <v>29</v>
      </c>
      <c r="H83" s="10">
        <v>0</v>
      </c>
      <c r="I83" s="10">
        <f t="shared" si="0"/>
        <v>0</v>
      </c>
      <c r="J83" s="5">
        <v>8</v>
      </c>
      <c r="K83" s="10">
        <f t="shared" si="1"/>
        <v>0</v>
      </c>
      <c r="L83" s="13">
        <f t="shared" si="2"/>
        <v>0</v>
      </c>
      <c r="M83" s="14"/>
    </row>
    <row r="84" spans="2:14" s="1" customFormat="1" ht="19.7" customHeight="1" x14ac:dyDescent="0.2">
      <c r="B84" s="5">
        <v>39</v>
      </c>
      <c r="C84" s="6" t="s">
        <v>121</v>
      </c>
      <c r="D84" s="6" t="s">
        <v>122</v>
      </c>
      <c r="E84" s="7" t="s">
        <v>123</v>
      </c>
      <c r="F84" s="6" t="s">
        <v>92</v>
      </c>
      <c r="G84" s="8">
        <v>6</v>
      </c>
      <c r="H84" s="10">
        <v>0</v>
      </c>
      <c r="I84" s="10">
        <f t="shared" si="0"/>
        <v>0</v>
      </c>
      <c r="J84" s="5">
        <v>8</v>
      </c>
      <c r="K84" s="10">
        <f t="shared" si="1"/>
        <v>0</v>
      </c>
      <c r="L84" s="13">
        <f t="shared" si="2"/>
        <v>0</v>
      </c>
      <c r="M84" s="14"/>
    </row>
    <row r="85" spans="2:14" s="1" customFormat="1" ht="19.7" customHeight="1" x14ac:dyDescent="0.2">
      <c r="B85" s="5">
        <v>40</v>
      </c>
      <c r="C85" s="6" t="s">
        <v>124</v>
      </c>
      <c r="D85" s="6" t="s">
        <v>125</v>
      </c>
      <c r="E85" s="7" t="s">
        <v>126</v>
      </c>
      <c r="F85" s="6" t="s">
        <v>92</v>
      </c>
      <c r="G85" s="8">
        <v>58</v>
      </c>
      <c r="H85" s="10">
        <v>0</v>
      </c>
      <c r="I85" s="10">
        <f t="shared" si="0"/>
        <v>0</v>
      </c>
      <c r="J85" s="5">
        <v>8</v>
      </c>
      <c r="K85" s="10">
        <f t="shared" si="1"/>
        <v>0</v>
      </c>
      <c r="L85" s="13">
        <f t="shared" si="2"/>
        <v>0</v>
      </c>
      <c r="M85" s="14"/>
    </row>
    <row r="86" spans="2:14" s="1" customFormat="1" ht="55.9" customHeight="1" x14ac:dyDescent="0.2"/>
    <row r="87" spans="2:14" s="1" customFormat="1" ht="21.4" customHeight="1" x14ac:dyDescent="0.2">
      <c r="B87" s="25" t="s">
        <v>127</v>
      </c>
      <c r="C87" s="25"/>
      <c r="D87" s="25"/>
      <c r="E87" s="25"/>
      <c r="F87" s="15">
        <f>ROUND(I32+I37+I38+I43+I44+I49+I52+I53+I54+I55+I56+I57+I58+I59+I60+I61+I62+I63+I64+I65+I66+I67+I68+I69+I70+I71+I72+I73+I74+I75+I76+I77+I78+I79+I80+I81+I82+I83+I84+I85,2)</f>
        <v>0</v>
      </c>
      <c r="G87" s="15"/>
      <c r="H87" s="15"/>
      <c r="I87" s="15"/>
      <c r="J87" s="15"/>
      <c r="K87" s="15"/>
      <c r="L87" s="15"/>
      <c r="M87" s="15"/>
    </row>
    <row r="88" spans="2:14" s="1" customFormat="1" ht="21.4" customHeight="1" x14ac:dyDescent="0.2">
      <c r="B88" s="25" t="s">
        <v>128</v>
      </c>
      <c r="C88" s="25"/>
      <c r="D88" s="25"/>
      <c r="E88" s="25"/>
      <c r="F88" s="15">
        <f>ROUND(L32+L37+L38+L43+L44+L49+L52+L53+L54+L55+L56+L57+L58+L59+L60+L61+L62+L63+L64+L65+L66+L67+L68+L69+L70+L71+L72+L73+L74+L75+L76+L77+L78+L79+L80+L81+L82+L83+L84+L85,2)</f>
        <v>0</v>
      </c>
      <c r="G88" s="15"/>
      <c r="H88" s="15"/>
      <c r="I88" s="15"/>
      <c r="J88" s="15"/>
      <c r="K88" s="15"/>
      <c r="L88" s="15"/>
      <c r="M88" s="15"/>
    </row>
    <row r="89" spans="2:14" s="1" customFormat="1" ht="11.1" customHeight="1" x14ac:dyDescent="0.2"/>
    <row r="90" spans="2:14" s="1" customFormat="1" ht="61.35" customHeight="1" x14ac:dyDescent="0.2">
      <c r="B90" s="18" t="s">
        <v>146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spans="2:14" s="1" customFormat="1" ht="2.65" customHeight="1" x14ac:dyDescent="0.2"/>
    <row r="92" spans="2:14" s="1" customFormat="1" ht="89.1" customHeight="1" x14ac:dyDescent="0.2">
      <c r="B92" s="18" t="s">
        <v>147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2:14" s="1" customFormat="1" ht="5.25" customHeight="1" x14ac:dyDescent="0.2"/>
    <row r="94" spans="2:14" s="1" customFormat="1" ht="108" customHeight="1" x14ac:dyDescent="0.2">
      <c r="B94" s="18" t="s">
        <v>148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2:14" s="1" customFormat="1" ht="5.25" customHeight="1" x14ac:dyDescent="0.2"/>
    <row r="96" spans="2:14" s="1" customFormat="1" ht="37.9" customHeight="1" x14ac:dyDescent="0.2">
      <c r="B96" s="20" t="s">
        <v>129</v>
      </c>
      <c r="C96" s="20"/>
      <c r="D96" s="20"/>
      <c r="E96" s="20"/>
      <c r="F96" s="16" t="s">
        <v>130</v>
      </c>
      <c r="G96" s="16"/>
      <c r="H96" s="16"/>
      <c r="I96" s="16"/>
      <c r="J96" s="16"/>
      <c r="K96" s="16"/>
      <c r="L96" s="16"/>
    </row>
    <row r="97" spans="2:14" s="1" customFormat="1" ht="28.9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2:14" s="1" customFormat="1" ht="28.9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4" s="1" customFormat="1" ht="28.9" customHeight="1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2:14" s="1" customFormat="1" ht="28.9" customHeight="1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2:14" s="1" customFormat="1" ht="2.65" customHeight="1" x14ac:dyDescent="0.2"/>
    <row r="102" spans="2:14" s="1" customFormat="1" ht="175.5" customHeight="1" x14ac:dyDescent="0.2">
      <c r="B102" s="18" t="s">
        <v>149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2:14" s="1" customFormat="1" ht="2.65" customHeight="1" x14ac:dyDescent="0.2"/>
    <row r="104" spans="2:14" s="1" customFormat="1" ht="33.6" customHeight="1" x14ac:dyDescent="0.2">
      <c r="B104" s="19" t="s">
        <v>150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2:14" s="1" customFormat="1" ht="2.65" customHeight="1" x14ac:dyDescent="0.2"/>
    <row r="106" spans="2:14" s="1" customFormat="1" ht="37.9" customHeight="1" x14ac:dyDescent="0.2">
      <c r="B106" s="20" t="s">
        <v>131</v>
      </c>
      <c r="C106" s="20"/>
      <c r="D106" s="20"/>
      <c r="E106" s="20"/>
      <c r="F106" s="21" t="s">
        <v>132</v>
      </c>
      <c r="G106" s="21"/>
      <c r="H106" s="21"/>
      <c r="I106" s="21"/>
      <c r="J106" s="21"/>
      <c r="K106" s="21"/>
      <c r="L106" s="21"/>
    </row>
    <row r="107" spans="2:14" s="1" customFormat="1" ht="28.9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2:14" s="1" customFormat="1" ht="28.9" customHeight="1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2:14" s="1" customFormat="1" ht="28.9" customHeight="1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2:14" s="1" customFormat="1" ht="28.9" customHeight="1" x14ac:dyDescent="0.2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2:14" s="1" customFormat="1" ht="2.65" customHeight="1" x14ac:dyDescent="0.2"/>
    <row r="112" spans="2:14" s="1" customFormat="1" ht="130.69999999999999" customHeight="1" x14ac:dyDescent="0.2">
      <c r="B112" s="18" t="s">
        <v>151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2:14" s="1" customFormat="1" ht="2.65" customHeight="1" x14ac:dyDescent="0.2"/>
    <row r="114" spans="2:14" s="1" customFormat="1" ht="61.5" customHeight="1" x14ac:dyDescent="0.2">
      <c r="B114" s="18" t="s">
        <v>152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2:14" s="1" customFormat="1" ht="56.25" customHeight="1" x14ac:dyDescent="0.2">
      <c r="B115" s="18" t="s">
        <v>155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1"/>
    </row>
    <row r="116" spans="2:14" s="1" customFormat="1" ht="71.25" customHeight="1" x14ac:dyDescent="0.2">
      <c r="B116" s="18" t="s">
        <v>156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1"/>
    </row>
    <row r="117" spans="2:14" s="1" customFormat="1" ht="2.65" customHeight="1" x14ac:dyDescent="0.2"/>
    <row r="118" spans="2:14" s="1" customFormat="1" ht="60.75" customHeight="1" x14ac:dyDescent="0.2">
      <c r="B118" s="18" t="s">
        <v>157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</row>
    <row r="119" spans="2:14" s="1" customFormat="1" ht="2.65" customHeight="1" x14ac:dyDescent="0.2"/>
    <row r="120" spans="2:14" s="1" customFormat="1" ht="33.6" customHeight="1" x14ac:dyDescent="0.2">
      <c r="B120" s="18" t="s">
        <v>158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</row>
    <row r="121" spans="2:14" s="1" customFormat="1" ht="2.65" customHeight="1" x14ac:dyDescent="0.2"/>
    <row r="122" spans="2:14" s="1" customFormat="1" ht="116.65" customHeight="1" x14ac:dyDescent="0.2">
      <c r="B122" s="18" t="s">
        <v>159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2:14" s="1" customFormat="1" ht="2.65" customHeight="1" x14ac:dyDescent="0.2"/>
    <row r="124" spans="2:14" s="1" customFormat="1" ht="93" customHeight="1" x14ac:dyDescent="0.2">
      <c r="B124" s="18" t="s">
        <v>160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spans="2:14" s="1" customFormat="1" ht="86.85" customHeight="1" x14ac:dyDescent="0.2"/>
    <row r="126" spans="2:14" s="1" customFormat="1" ht="17.649999999999999" customHeight="1" x14ac:dyDescent="0.2">
      <c r="I126" s="31" t="s">
        <v>153</v>
      </c>
      <c r="J126" s="31"/>
    </row>
    <row r="127" spans="2:14" s="1" customFormat="1" ht="145.15" customHeight="1" x14ac:dyDescent="0.2"/>
    <row r="128" spans="2:14" s="1" customFormat="1" ht="81.599999999999994" customHeight="1" x14ac:dyDescent="0.2">
      <c r="B128" s="22" t="s">
        <v>154</v>
      </c>
      <c r="C128" s="22"/>
      <c r="D128" s="22"/>
      <c r="E128" s="22"/>
      <c r="F128" s="22"/>
      <c r="G128" s="22"/>
      <c r="H128" s="22"/>
      <c r="I128" s="22"/>
      <c r="J128" s="22"/>
    </row>
  </sheetData>
  <sheetProtection algorithmName="SHA-512" hashValue="K0AkeZmL2RLzthnURitgj91vtWlohY26Xt5X6IIZEkdiyQzJbb1wipsJiknUCgwIGA5ujObHoA+dowaY8FFJnA==" saltValue="HFXKTp944SI/GJ5uPEVXmg==" spinCount="100000" sheet="1" objects="1" scenarios="1"/>
  <protectedRanges>
    <protectedRange sqref="B3:D9 G11:N12 H32 H37:H38 H43:H44 H49 H52:H85 B92:N92 B97:L100 B102:N102 B107:L110 B112:N112 B114:N114 B122:N122 B124:N124 N116 N115" name="Rozstęp1"/>
    <protectedRange sqref="B115:M115" name="Rozstęp1_2"/>
    <protectedRange sqref="B116:M116" name="Rozstęp1_3"/>
  </protectedRanges>
  <mergeCells count="97">
    <mergeCell ref="L82:M82"/>
    <mergeCell ref="L83:M83"/>
    <mergeCell ref="L84:M84"/>
    <mergeCell ref="L85:M85"/>
    <mergeCell ref="H2:M2"/>
    <mergeCell ref="L77:M77"/>
    <mergeCell ref="L78:M78"/>
    <mergeCell ref="L79:M79"/>
    <mergeCell ref="L80:M80"/>
    <mergeCell ref="L81:M81"/>
    <mergeCell ref="L72:M72"/>
    <mergeCell ref="L73:M73"/>
    <mergeCell ref="L74:M74"/>
    <mergeCell ref="L75:M75"/>
    <mergeCell ref="L76:M76"/>
    <mergeCell ref="L67:M67"/>
    <mergeCell ref="L68:M68"/>
    <mergeCell ref="L69:M69"/>
    <mergeCell ref="L70:M70"/>
    <mergeCell ref="L71:M71"/>
    <mergeCell ref="I126:J126"/>
    <mergeCell ref="B124:N124"/>
    <mergeCell ref="B107:E107"/>
    <mergeCell ref="B108:E108"/>
    <mergeCell ref="B109:E109"/>
    <mergeCell ref="B110:E110"/>
    <mergeCell ref="B112:N112"/>
    <mergeCell ref="F107:L107"/>
    <mergeCell ref="F108:L108"/>
    <mergeCell ref="F109:L109"/>
    <mergeCell ref="F110:L110"/>
    <mergeCell ref="B115:M115"/>
    <mergeCell ref="L49:M49"/>
    <mergeCell ref="L31:M31"/>
    <mergeCell ref="L32:M32"/>
    <mergeCell ref="L36:M36"/>
    <mergeCell ref="L37:M37"/>
    <mergeCell ref="L38:M38"/>
    <mergeCell ref="L51:M51"/>
    <mergeCell ref="L52:M52"/>
    <mergeCell ref="L53:M53"/>
    <mergeCell ref="L54:M54"/>
    <mergeCell ref="B4:D4"/>
    <mergeCell ref="B40:K40"/>
    <mergeCell ref="B46:K46"/>
    <mergeCell ref="B6:D6"/>
    <mergeCell ref="B8:D8"/>
    <mergeCell ref="E14:G14"/>
    <mergeCell ref="G11:N12"/>
    <mergeCell ref="B10:D11"/>
    <mergeCell ref="L42:M42"/>
    <mergeCell ref="L43:M43"/>
    <mergeCell ref="L44:M44"/>
    <mergeCell ref="L48:M48"/>
    <mergeCell ref="B128:J128"/>
    <mergeCell ref="B24:L24"/>
    <mergeCell ref="B26:L26"/>
    <mergeCell ref="B29:K29"/>
    <mergeCell ref="B34:K34"/>
    <mergeCell ref="B87:E87"/>
    <mergeCell ref="B88:E88"/>
    <mergeCell ref="B90:N90"/>
    <mergeCell ref="B92:N92"/>
    <mergeCell ref="B94:N94"/>
    <mergeCell ref="B96:E96"/>
    <mergeCell ref="B97:E97"/>
    <mergeCell ref="B114:N114"/>
    <mergeCell ref="B118:N118"/>
    <mergeCell ref="B120:N120"/>
    <mergeCell ref="B122:N122"/>
    <mergeCell ref="B116:M116"/>
    <mergeCell ref="F98:L98"/>
    <mergeCell ref="B100:E100"/>
    <mergeCell ref="B102:N102"/>
    <mergeCell ref="B104:N104"/>
    <mergeCell ref="B106:E106"/>
    <mergeCell ref="B98:E98"/>
    <mergeCell ref="B99:E99"/>
    <mergeCell ref="F100:L100"/>
    <mergeCell ref="F106:L106"/>
    <mergeCell ref="F99:L99"/>
    <mergeCell ref="L55:M55"/>
    <mergeCell ref="F87:M87"/>
    <mergeCell ref="F88:M88"/>
    <mergeCell ref="F96:L96"/>
    <mergeCell ref="F97:L97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</mergeCells>
  <conditionalFormatting sqref="H32 H37:H38 H43:H44 H49 H52:H85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1219 N.Tuchola Rafał Pruss</cp:lastModifiedBy>
  <cp:lastPrinted>2024-10-15T11:15:14Z</cp:lastPrinted>
  <dcterms:created xsi:type="dcterms:W3CDTF">2024-10-11T10:02:02Z</dcterms:created>
  <dcterms:modified xsi:type="dcterms:W3CDTF">2024-10-15T11:15:17Z</dcterms:modified>
</cp:coreProperties>
</file>