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gda\PRZETARGI\Przetargi 2024\Wyposażenie\Opis przedmiotu zamówienia\"/>
    </mc:Choice>
  </mc:AlternateContent>
  <xr:revisionPtr revIDLastSave="0" documentId="13_ncr:1_{E2F4471C-2C89-4745-AB64-475B192C1625}" xr6:coauthVersionLast="47" xr6:coauthVersionMax="47" xr10:uidLastSave="{00000000-0000-0000-0000-000000000000}"/>
  <bookViews>
    <workbookView xWindow="-120" yWindow="-120" windowWidth="29040" windowHeight="15720" tabRatio="946" xr2:uid="{F347701C-2CA6-4C0E-88D6-678A3BC812FB}"/>
  </bookViews>
  <sheets>
    <sheet name="Pakiet 2 meble_socj_biur_" sheetId="17" r:id="rId1"/>
    <sheet name="Pakiet 5 ławki_perforowane" sheetId="15" r:id="rId2"/>
    <sheet name="siedziska pakiet 3, 4, 5, 6" sheetId="16" r:id="rId3"/>
    <sheet name="Pakiet 8 meble_medyczne" sheetId="11" r:id="rId4"/>
    <sheet name="Pakiet 9 meble_biur_socjalne" sheetId="10" r:id="rId5"/>
    <sheet name="Pakiet 10 stół_zabiegowy" sheetId="6" r:id="rId6"/>
    <sheet name="Pakiet 11 fotel_transpor" sheetId="5" r:id="rId7"/>
    <sheet name="Pakiet 13 w_med_wózki_stolik" sheetId="3" r:id="rId8"/>
    <sheet name="Pakiet 13 w_med_taborety_med" sheetId="4" r:id="rId9"/>
    <sheet name="Pakiet 4 fotele biurowe" sheetId="8" r:id="rId10"/>
    <sheet name="Pakiet 3 wersalka" sheetId="18" r:id="rId11"/>
    <sheet name="Pakiet 14 krzesła_ISO" sheetId="7" r:id="rId12"/>
    <sheet name="Pakiet 12 wózki_inwal_" sheetId="2" r:id="rId13"/>
  </sheets>
  <definedNames>
    <definedName name="_xlnm.Print_Area" localSheetId="5">'Pakiet 10 stół_zabiegowy'!$A$1:$D$31</definedName>
    <definedName name="_xlnm.Print_Area" localSheetId="6">'Pakiet 11 fotel_transpor'!$C$2:$F$40</definedName>
    <definedName name="_xlnm.Print_Area" localSheetId="12">'Pakiet 12 wózki_inwal_'!$B$1:$E$47</definedName>
    <definedName name="_xlnm.Print_Area" localSheetId="8">'Pakiet 13 w_med_taborety_med'!$A$1:$D$32</definedName>
    <definedName name="_xlnm.Print_Area" localSheetId="7">'Pakiet 13 w_med_wózki_stolik'!$A$1:$D$71</definedName>
    <definedName name="_xlnm.Print_Area" localSheetId="11">'Pakiet 14 krzesła_ISO'!$A$1:$D$41</definedName>
    <definedName name="_xlnm.Print_Area" localSheetId="0">'Pakiet 2 meble_socj_biur_'!$B$3:$I$33</definedName>
    <definedName name="_xlnm.Print_Area" localSheetId="9">'Pakiet 4 fotele biurowe'!$A$1:$H$26</definedName>
    <definedName name="_xlnm.Print_Area" localSheetId="1">'Pakiet 5 ławki_perforowane'!$A$1:$D$49</definedName>
    <definedName name="_xlnm.Print_Area" localSheetId="3">'Pakiet 8 meble_medyczne'!$B$2:$J$61</definedName>
    <definedName name="_xlnm.Print_Area" localSheetId="4">'Pakiet 9 meble_biur_socjalne'!$B$3:$I$51</definedName>
    <definedName name="_xlnm.Print_Area" localSheetId="2">'siedziska pakiet 3, 4, 5, 6'!$B$1:$I$11</definedName>
    <definedName name="OLE_LINK5" localSheetId="6">'Pakiet 11 fotel_transpor'!$D$23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7" l="1"/>
  <c r="F10" i="16"/>
  <c r="H10" i="16"/>
  <c r="I10" i="16"/>
  <c r="I31" i="17" l="1"/>
  <c r="H31" i="17"/>
  <c r="G5" i="11" l="1"/>
  <c r="I5" i="11" s="1"/>
  <c r="J5" i="11" s="1"/>
  <c r="G6" i="11"/>
  <c r="I6" i="11" s="1"/>
  <c r="J6" i="11" s="1"/>
  <c r="G7" i="11"/>
  <c r="I7" i="11" s="1"/>
  <c r="J7" i="11" s="1"/>
  <c r="G8" i="11"/>
  <c r="I8" i="11" s="1"/>
  <c r="J8" i="11" s="1"/>
  <c r="G9" i="11"/>
  <c r="I9" i="11" s="1"/>
  <c r="J9" i="11" s="1"/>
  <c r="G10" i="11"/>
  <c r="I10" i="11" s="1"/>
  <c r="J10" i="11" s="1"/>
  <c r="G11" i="11"/>
  <c r="G12" i="11"/>
  <c r="I12" i="11" s="1"/>
  <c r="J12" i="11" s="1"/>
  <c r="G13" i="11"/>
  <c r="I13" i="11" s="1"/>
  <c r="J13" i="11" s="1"/>
  <c r="I14" i="11"/>
  <c r="J14" i="11" s="1"/>
  <c r="G16" i="11"/>
  <c r="I16" i="11" s="1"/>
  <c r="G17" i="11"/>
  <c r="I17" i="11" s="1"/>
  <c r="J17" i="11" s="1"/>
  <c r="G18" i="11"/>
  <c r="I18" i="11" s="1"/>
  <c r="J18" i="11" s="1"/>
  <c r="G19" i="11"/>
  <c r="I19" i="11" s="1"/>
  <c r="J19" i="11" s="1"/>
  <c r="G20" i="11"/>
  <c r="I20" i="11" s="1"/>
  <c r="J20" i="11" s="1"/>
  <c r="G21" i="11"/>
  <c r="I21" i="11"/>
  <c r="J21" i="11" s="1"/>
  <c r="G22" i="11"/>
  <c r="I22" i="11" s="1"/>
  <c r="J22" i="11" s="1"/>
  <c r="G23" i="11"/>
  <c r="I23" i="11" s="1"/>
  <c r="J23" i="11" s="1"/>
  <c r="G24" i="11"/>
  <c r="I24" i="11" s="1"/>
  <c r="J24" i="11" s="1"/>
  <c r="G25" i="11"/>
  <c r="I25" i="11" s="1"/>
  <c r="J25" i="11" s="1"/>
  <c r="G26" i="11"/>
  <c r="I26" i="11" s="1"/>
  <c r="J26" i="11" s="1"/>
  <c r="G27" i="11"/>
  <c r="I27" i="11"/>
  <c r="J27" i="11" s="1"/>
  <c r="G28" i="11"/>
  <c r="I28" i="11" s="1"/>
  <c r="J28" i="11" s="1"/>
  <c r="G33" i="11"/>
  <c r="I33" i="11" s="1"/>
  <c r="G34" i="11"/>
  <c r="I34" i="11"/>
  <c r="J34" i="11" s="1"/>
  <c r="G35" i="11"/>
  <c r="I35" i="11" s="1"/>
  <c r="J35" i="11" s="1"/>
  <c r="G36" i="11"/>
  <c r="I36" i="11" s="1"/>
  <c r="J36" i="11" s="1"/>
  <c r="G37" i="11"/>
  <c r="I37" i="11" s="1"/>
  <c r="J37" i="11" s="1"/>
  <c r="G38" i="11"/>
  <c r="I38" i="11"/>
  <c r="J38" i="11" s="1"/>
  <c r="G39" i="11"/>
  <c r="I39" i="11" s="1"/>
  <c r="J39" i="11" s="1"/>
  <c r="G40" i="11"/>
  <c r="I40" i="11" s="1"/>
  <c r="J40" i="11" s="1"/>
  <c r="G41" i="11"/>
  <c r="I41" i="11" s="1"/>
  <c r="J41" i="11" s="1"/>
  <c r="G42" i="11"/>
  <c r="I42" i="11"/>
  <c r="J42" i="11" s="1"/>
  <c r="G43" i="11"/>
  <c r="I43" i="11" s="1"/>
  <c r="J43" i="11" s="1"/>
  <c r="G44" i="11"/>
  <c r="I44" i="11" s="1"/>
  <c r="J44" i="11" s="1"/>
  <c r="G45" i="11"/>
  <c r="I45" i="11" s="1"/>
  <c r="J45" i="11" s="1"/>
  <c r="I49" i="11"/>
  <c r="J49" i="11" s="1"/>
  <c r="I50" i="11"/>
  <c r="J50" i="11" s="1"/>
  <c r="I51" i="11"/>
  <c r="J51" i="11" s="1"/>
  <c r="I52" i="11"/>
  <c r="J52" i="11" s="1"/>
  <c r="I53" i="11"/>
  <c r="J53" i="11" s="1"/>
  <c r="I54" i="11"/>
  <c r="J54" i="11" s="1"/>
  <c r="G55" i="11"/>
  <c r="G58" i="11" s="1"/>
  <c r="F56" i="11"/>
  <c r="F57" i="11"/>
  <c r="F58" i="11"/>
  <c r="F7" i="10"/>
  <c r="H7" i="10"/>
  <c r="I7" i="10" s="1"/>
  <c r="F8" i="10"/>
  <c r="H8" i="10" s="1"/>
  <c r="F9" i="10"/>
  <c r="H9" i="10" s="1"/>
  <c r="I9" i="10" s="1"/>
  <c r="F10" i="10"/>
  <c r="H10" i="10" s="1"/>
  <c r="I10" i="10" s="1"/>
  <c r="F11" i="10"/>
  <c r="H11" i="10" s="1"/>
  <c r="I11" i="10" s="1"/>
  <c r="F12" i="10"/>
  <c r="H12" i="10" s="1"/>
  <c r="I12" i="10" s="1"/>
  <c r="F13" i="10"/>
  <c r="H13" i="10"/>
  <c r="I13" i="10" s="1"/>
  <c r="F14" i="10"/>
  <c r="H14" i="10" s="1"/>
  <c r="I14" i="10" s="1"/>
  <c r="F16" i="10"/>
  <c r="H16" i="10"/>
  <c r="I16" i="10" s="1"/>
  <c r="F17" i="10"/>
  <c r="H17" i="10" s="1"/>
  <c r="I17" i="10" s="1"/>
  <c r="F18" i="10"/>
  <c r="H18" i="10"/>
  <c r="I18" i="10" s="1"/>
  <c r="F19" i="10"/>
  <c r="H19" i="10" s="1"/>
  <c r="I19" i="10" s="1"/>
  <c r="F20" i="10"/>
  <c r="H20" i="10" s="1"/>
  <c r="I20" i="10" s="1"/>
  <c r="F24" i="10"/>
  <c r="H24" i="10" s="1"/>
  <c r="I24" i="10" s="1"/>
  <c r="F25" i="10"/>
  <c r="F26" i="10"/>
  <c r="H26" i="10" s="1"/>
  <c r="I26" i="10" s="1"/>
  <c r="F27" i="10"/>
  <c r="H27" i="10" s="1"/>
  <c r="I27" i="10" s="1"/>
  <c r="F28" i="10"/>
  <c r="H28" i="10" s="1"/>
  <c r="I28" i="10" s="1"/>
  <c r="F29" i="10"/>
  <c r="H29" i="10" s="1"/>
  <c r="I29" i="10" s="1"/>
  <c r="F30" i="10"/>
  <c r="H30" i="10" s="1"/>
  <c r="I30" i="10" s="1"/>
  <c r="F31" i="10"/>
  <c r="H31" i="10" s="1"/>
  <c r="I31" i="10" s="1"/>
  <c r="F32" i="10"/>
  <c r="H32" i="10" s="1"/>
  <c r="I32" i="10" s="1"/>
  <c r="F33" i="10"/>
  <c r="H33" i="10" s="1"/>
  <c r="I33" i="10" s="1"/>
  <c r="F34" i="10"/>
  <c r="H34" i="10" s="1"/>
  <c r="I34" i="10" s="1"/>
  <c r="F36" i="10"/>
  <c r="H36" i="10" s="1"/>
  <c r="I36" i="10" s="1"/>
  <c r="F37" i="10"/>
  <c r="H37" i="10" s="1"/>
  <c r="I37" i="10" s="1"/>
  <c r="F38" i="10"/>
  <c r="H38" i="10" s="1"/>
  <c r="I38" i="10" s="1"/>
  <c r="F39" i="10"/>
  <c r="H39" i="10" s="1"/>
  <c r="I39" i="10" s="1"/>
  <c r="F42" i="10"/>
  <c r="H42" i="10" s="1"/>
  <c r="I42" i="10" s="1"/>
  <c r="F43" i="10"/>
  <c r="H43" i="10" s="1"/>
  <c r="I43" i="10" s="1"/>
  <c r="F45" i="10"/>
  <c r="H45" i="10" s="1"/>
  <c r="I45" i="10" s="1"/>
  <c r="F46" i="10"/>
  <c r="H46" i="10" s="1"/>
  <c r="I46" i="10" s="1"/>
  <c r="F47" i="10"/>
  <c r="H47" i="10" s="1"/>
  <c r="I47" i="10" s="1"/>
  <c r="F48" i="10"/>
  <c r="H48" i="10" s="1"/>
  <c r="I48" i="10" s="1"/>
  <c r="J33" i="11" l="1"/>
  <c r="J46" i="11" s="1"/>
  <c r="J57" i="11" s="1"/>
  <c r="I46" i="11"/>
  <c r="I57" i="11" s="1"/>
  <c r="J55" i="11"/>
  <c r="J16" i="11"/>
  <c r="J29" i="11" s="1"/>
  <c r="J56" i="11" s="1"/>
  <c r="J59" i="11" s="1"/>
  <c r="I29" i="11"/>
  <c r="I56" i="11" s="1"/>
  <c r="I59" i="11" s="1"/>
  <c r="I55" i="11"/>
  <c r="G46" i="11"/>
  <c r="G57" i="11" s="1"/>
  <c r="G29" i="11"/>
  <c r="G56" i="11" s="1"/>
  <c r="G59" i="11" s="1"/>
  <c r="I8" i="10"/>
  <c r="I49" i="10" s="1"/>
  <c r="H49" i="10"/>
  <c r="F49" i="10"/>
</calcChain>
</file>

<file path=xl/sharedStrings.xml><?xml version="1.0" encoding="utf-8"?>
<sst xmlns="http://schemas.openxmlformats.org/spreadsheetml/2006/main" count="818" uniqueCount="408">
  <si>
    <t>Nazwa</t>
  </si>
  <si>
    <t>Typ</t>
  </si>
  <si>
    <t>Wytwórca</t>
  </si>
  <si>
    <t>Kraj pochodzenia</t>
  </si>
  <si>
    <t xml:space="preserve">Rok produkcji: </t>
  </si>
  <si>
    <t>TAK</t>
  </si>
  <si>
    <t>WARUNKI GWARANCJI I SERWISU GWARANCYJNEGO</t>
  </si>
  <si>
    <t>Okres gwarancji, min. 24 m-ce</t>
  </si>
  <si>
    <t>TAK, podać</t>
  </si>
  <si>
    <t>L.p.</t>
  </si>
  <si>
    <t>Opis przedmiotu zamówienia</t>
  </si>
  <si>
    <t>Parametr                      wymagany</t>
  </si>
  <si>
    <t>Parametr oferowany</t>
  </si>
  <si>
    <t>CECHY WÓZKA:</t>
  </si>
  <si>
    <t>Miękkie obicie podłokietnika</t>
  </si>
  <si>
    <t>Odchylane i wyciągane na boki podnóżki</t>
  </si>
  <si>
    <t>Regulacaja wysokości podnóżka</t>
  </si>
  <si>
    <t>Tylne koła wyposażone w szybkozłączkę</t>
  </si>
  <si>
    <t>Koła przednie krypton</t>
  </si>
  <si>
    <t>Koła tylne kauczuk/plastik  /niepompowane/</t>
  </si>
  <si>
    <t>Rozmiar tylnych kół 24"</t>
  </si>
  <si>
    <t>BUDOWA I WYMIARY:</t>
  </si>
  <si>
    <t>długość po złożeniu</t>
  </si>
  <si>
    <t>82,5 cm</t>
  </si>
  <si>
    <t>długść całkowita z podnóżkiem</t>
  </si>
  <si>
    <t>112 cm</t>
  </si>
  <si>
    <t>szerokość siedziska</t>
  </si>
  <si>
    <t>50 cm</t>
  </si>
  <si>
    <t>szerokość całkowita</t>
  </si>
  <si>
    <t>67,5 cm</t>
  </si>
  <si>
    <t>szerokość po złożeniu</t>
  </si>
  <si>
    <t>29 cm</t>
  </si>
  <si>
    <t>wysokość po złożeniu</t>
  </si>
  <si>
    <t>93,5 cm</t>
  </si>
  <si>
    <t>waga całkowita ( z podnóżkami)</t>
  </si>
  <si>
    <t>16,6 kg</t>
  </si>
  <si>
    <t>waga ramy</t>
  </si>
  <si>
    <t>8 kg</t>
  </si>
  <si>
    <t>stabilność statyczna z górki</t>
  </si>
  <si>
    <t>15°</t>
  </si>
  <si>
    <t>stabilność statyczna pod górkę</t>
  </si>
  <si>
    <t>10°</t>
  </si>
  <si>
    <t>stabilność statyczna w poprzek</t>
  </si>
  <si>
    <t>zdolność do wspięcią się na przeszkodę</t>
  </si>
  <si>
    <t>6 cm</t>
  </si>
  <si>
    <t>luka siedziska</t>
  </si>
  <si>
    <t>3 cm</t>
  </si>
  <si>
    <t>głębokość użytkowa siedziska</t>
  </si>
  <si>
    <t>45 cm</t>
  </si>
  <si>
    <t>wysokość przedniej krawędzi siedziska</t>
  </si>
  <si>
    <t>pochylenie siedziska</t>
  </si>
  <si>
    <t>5°</t>
  </si>
  <si>
    <t xml:space="preserve">wysokość oparcia </t>
  </si>
  <si>
    <t>42 cm</t>
  </si>
  <si>
    <t>kąt nachylenia oparcia</t>
  </si>
  <si>
    <t>0°</t>
  </si>
  <si>
    <t>odległość siedziska od podnóżka</t>
  </si>
  <si>
    <t>44 cm</t>
  </si>
  <si>
    <t>kąt pomiędzy siedziskiem a podnóżkiem</t>
  </si>
  <si>
    <t>7°</t>
  </si>
  <si>
    <t>odległość siedziska od podłokietnika</t>
  </si>
  <si>
    <t>22 cm</t>
  </si>
  <si>
    <t>przednia pozycja podłokietnika</t>
  </si>
  <si>
    <t>31 cm</t>
  </si>
  <si>
    <t>średnica obręczy</t>
  </si>
  <si>
    <t>53,5 cm</t>
  </si>
  <si>
    <t>pozycja osi w poziomie (odchył)</t>
  </si>
  <si>
    <t>1cm</t>
  </si>
  <si>
    <t>minimalny promień skrętu</t>
  </si>
  <si>
    <t>182 cm</t>
  </si>
  <si>
    <t>średnia kół tylnich</t>
  </si>
  <si>
    <t>24"</t>
  </si>
  <si>
    <t>średnica kół przednich</t>
  </si>
  <si>
    <t>20 cm</t>
  </si>
  <si>
    <t>maksymalna waga użytkownika</t>
  </si>
  <si>
    <t>130 kg</t>
  </si>
  <si>
    <t xml:space="preserve">Serwis gwarancyjny i pogwarancyjny, lokalizacja:
Pełna nazwa serwisu :…………………...……..
Adres:.............................................................
Telefon:.......................................................... mail:…………………………….........…………………
</t>
  </si>
  <si>
    <t>Wymiary całkowite: 500x350x800-1200mm [szerokośćxgłębokośćxwysokość]</t>
  </si>
  <si>
    <t>podstawa 5 kół o srednicy 50mm,</t>
  </si>
  <si>
    <t>konstrukcja ze stali kwasoodpornej</t>
  </si>
  <si>
    <t>WYKONANIE:</t>
  </si>
  <si>
    <t xml:space="preserve">TAK </t>
  </si>
  <si>
    <t>wszystkie koła blokowane</t>
  </si>
  <si>
    <t xml:space="preserve">regulacja wysokosci blatu hudrauliczna, </t>
  </si>
  <si>
    <t xml:space="preserve">blat roboczy obracany w zakresie 360 stopni </t>
  </si>
  <si>
    <t>Wymiary całkowite: 820x660x990 mm [szerokośćxgłębokośćxwysokość]</t>
  </si>
  <si>
    <t>podstawa stalowa z odbojami, wyposażona w koła w obudowie z tworzywa sztucznego o średnicy 125mm, w tym dwa z blokadą</t>
  </si>
  <si>
    <t>stelaż na profilu aluminiowym</t>
  </si>
  <si>
    <t xml:space="preserve">1xuchwyt do prowadzenia </t>
  </si>
  <si>
    <t>1x półka montowana na stałe</t>
  </si>
  <si>
    <t>blat roboczy z tworzywa ABS z tróhjstronna galeryjką o wymiarach 630x570x80mm</t>
  </si>
  <si>
    <t xml:space="preserve">Nazwa </t>
  </si>
  <si>
    <t>wózek ogólnozabiegowy 1 szt.</t>
  </si>
  <si>
    <t>TAK, PODAĆ</t>
  </si>
  <si>
    <t>Wymiary szafki: 800x660x990 mm
[szerokośćxgłębokośćxwysokość]</t>
  </si>
  <si>
    <t>uchwyty szuflad anodowane</t>
  </si>
  <si>
    <t>szafka stalowa lakierowana proszkowo, front lakierowany na kolor wg palety RAL, prowadnice szuflad z samodociągiem</t>
  </si>
  <si>
    <t xml:space="preserve">blat roboczy zagłebiony z tworzywa ABS </t>
  </si>
  <si>
    <t>1xuchwyt do prowadzenia ze stali kwasoodpornej z przodu</t>
  </si>
  <si>
    <t xml:space="preserve">1xzamek centralny , </t>
  </si>
  <si>
    <t xml:space="preserve">1xzamek do szafki z drzwiczkami, </t>
  </si>
  <si>
    <t xml:space="preserve">4xoznaczenia szuflad, </t>
  </si>
  <si>
    <t>4xpodziałki do szuflad (4 sztuki do 1szuflady)</t>
  </si>
  <si>
    <t>1xuchwyt pojemnika na zuzyte igły</t>
  </si>
  <si>
    <t>1xstelaż z pokrywa na worek na odpady</t>
  </si>
  <si>
    <t>1xuchwyt z miska na odpady</t>
  </si>
  <si>
    <t>1xwieszak na płyny infuzyjne</t>
  </si>
  <si>
    <t>1xpojemnik na cewniki</t>
  </si>
  <si>
    <t xml:space="preserve">2xszyna instrumentalna </t>
  </si>
  <si>
    <t xml:space="preserve">1xstelaż nadstawki z uchylnymi 7 pojemnikami w dwóch rzędach </t>
  </si>
  <si>
    <t xml:space="preserve">szafka na 4 szuflady </t>
  </si>
  <si>
    <t>1szt. kolor granatowy; 2szt. kolor zielony; 1szt. REHKAR____</t>
  </si>
  <si>
    <t>Wymiary:
średnica podstawy: 600 mm
średnica siedziska: 350 mm
wysokość siedziska: 550-670 mm</t>
  </si>
  <si>
    <t>regulacja wysokości za pomocą siłownika pneumatycznego, dźwignią ręczną</t>
  </si>
  <si>
    <t>podstawa z kształtownika giętego, ze stali kwasoodpornej gat. 0H18N9, pięcioramienna wyposażona w koła w obudowie stalowej ocynkowanej o średnicy 50mm, w tym dwa z blokadą; z obręczą pod nogi</t>
  </si>
  <si>
    <t xml:space="preserve">siedzisko tapicerowane materiałem zmywalnym, odpornym na dezynfekcję, kolor do wyboru </t>
  </si>
  <si>
    <t>BUDOWA, WYMIARY, WYKONANIE</t>
  </si>
  <si>
    <t xml:space="preserve">siedzisko, oparcie tapicerowane materiałem zmywalnym, odpornym na dezynfekcję, kolor do wyboru </t>
  </si>
  <si>
    <t>Certyfikaty, Deklaracja zgodności, Dopuszczenie do obrotu</t>
  </si>
  <si>
    <t>Instrukcja obsługi i serwisowa w j. polskim</t>
  </si>
  <si>
    <t>Max. 30 dni</t>
  </si>
  <si>
    <t xml:space="preserve">Czas usunięcia awarii w okresie gwarancji </t>
  </si>
  <si>
    <t>Max. 48 godzin</t>
  </si>
  <si>
    <t>Czas reakcji serwisu na zgłoszenie awarii w okresie gwarancji</t>
  </si>
  <si>
    <t>1 przegląd/rok</t>
  </si>
  <si>
    <t>Liczba gwarancyjnych przeglądów serwisowych</t>
  </si>
  <si>
    <t>Autoryzowany serwis gwarancyjny i pogwarancyjny na terenie Polski</t>
  </si>
  <si>
    <t>Min. 24 miesiące</t>
  </si>
  <si>
    <t xml:space="preserve">Okres gwarancji na fotel transportowy </t>
  </si>
  <si>
    <t>Warunki gwarancji i serwisu gwarancyjnego</t>
  </si>
  <si>
    <t>Chromowany stojak na kroplówki montowany na stałe , odporny na rdzewienie, o grubości 2,5 cm., nieskładany. Załączona okrągła końcówka stojaka z min. 5 haczykami. Końcówka z haczykami dostępna w  min. 6 kolorach umożliwiających identyfikacje na oddziałach.</t>
  </si>
  <si>
    <t>Uchwyty na worki na mocz montowane bezpośrednio pod siedziskiem</t>
  </si>
  <si>
    <t>Uchwyt na kartę montowany za oparciem fotela. Otwarta konstrukcja ułatwia czyszczenie uchwytu.</t>
  </si>
  <si>
    <t>Sztywna rama umożliwiająca wsuwanie jednego fotela w drugi zmniejsza ryzyko kradzieży i oszczędza miejsce w placówce.</t>
  </si>
  <si>
    <t>Kółka przeciwwywrotne wbudowane w ramę fotela zwiększające stabilność i bezpieczeństwo pacjenta i personelu.</t>
  </si>
  <si>
    <t>Automatycznie składane podnóżki z funkcją odwodzenia na boki zmniejszają ryzyko potknięcia i zwiększają dostęp do pacjenta. Podnóżki powlekane wyprofilowanym materiałem antypoślizgowym. Wypustki w podnóżkach obsługiwane stopą umożliwiają personelowi umieszczenie pacjenta w fotelu bez zbędnego schylania się i dotykania podnóżków, co zapobiega przeniesieniu drobnoustrojów</t>
  </si>
  <si>
    <t>Jednokolorowe punkty aktywacyjne wskazujące wszystkie elementy ruchome fotela,  ale nieodłączalne znacząco ułatwiające obsługę fotela.</t>
  </si>
  <si>
    <t>Odchylane i wyprofilowane podłokietniki zapewniające wyższy i dłuższy punkt podparcia dla pacjenta ułatwiające wsiadanie oraz zsiadanie z fotela. Podłokietniki odchylane poza oparcie pleców zapewniające lepszy dostęp do pacjenta.</t>
  </si>
  <si>
    <t>Wózek wyposażony w 2 przyciski funkcyjne nożne: hamulec i jazda kierunkowa.</t>
  </si>
  <si>
    <t xml:space="preserve">Wózek wyposażony w centralny hamulec nożny. Zamknięta konstrukcja chroni mechanizm hamulca przed wpływem zmiennych czynników zewnętrznych. </t>
  </si>
  <si>
    <t>Wózek wyposażony w duże pełne koła tylne o średnicy co najmniej 30 cm zwiększające manewrowość fotela,  antystatyczne, bez widocznej metalowej osi obrotu zaopatrzone w całkowite osłony  zabezpieczające mechanizm kół przed zanieczyszczeniem oraz koła przednie skrętne o średnicy co najmniej 12 cm</t>
  </si>
  <si>
    <t>Wyprofilowane rączki do prowadzenia fotela  powlekane materiałem antypoślizgowym umożliwiające personelowi ustawienie łokci pod ergonomicznym kątem 90° podczas transportu niezależnie od wzrostu personelu.</t>
  </si>
  <si>
    <t>Możliwość mycia  ciśnieniowego fotela</t>
  </si>
  <si>
    <r>
      <t>Długość podłokietników min.</t>
    </r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500 mm</t>
    </r>
  </si>
  <si>
    <r>
      <t>Wysokość oparcia pleców min.</t>
    </r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520 mm</t>
    </r>
  </si>
  <si>
    <r>
      <t>Głębokość siedziska max.</t>
    </r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500 mm</t>
    </r>
  </si>
  <si>
    <r>
      <t>Szerokość siedziska max.</t>
    </r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550 mm</t>
    </r>
  </si>
  <si>
    <r>
      <t>Wysokość fotela ze stojakiem na kroplówki max.</t>
    </r>
    <r>
      <rPr>
        <sz val="10"/>
        <rFont val="Times New Roman"/>
        <family val="1"/>
        <charset val="238"/>
      </rPr>
      <t xml:space="preserve"> </t>
    </r>
    <r>
      <rPr>
        <sz val="10"/>
        <rFont val="Calibri"/>
        <family val="2"/>
        <charset val="238"/>
      </rPr>
      <t>1870 mm</t>
    </r>
  </si>
  <si>
    <t>Szerokość całkowita fotela max.750  mm</t>
  </si>
  <si>
    <t>Długość całkowita fotela max. 1050 mm</t>
  </si>
  <si>
    <t>Dopuszczalne obciążenie min. 226 kg</t>
  </si>
  <si>
    <t xml:space="preserve">Wyprofilowane siedzisko oraz oparcie fotela wykonane w formie jednolitego odlewu, zaokrąglone (bez ostrych krawędzi i rogów) ze zmywalnego, wytłoczonego tworzywa sztucznego bez szwów i łączeń, o gładkiej powierzchni łatwej do dezynfekcji. </t>
  </si>
  <si>
    <t>Konstrukcja fotela wykonana ze stali lakierowanej proszkowo w kolorze białym.</t>
  </si>
  <si>
    <t>Fotel przeznaczony do przewożenia pacjentów w pozycji siedzącej</t>
  </si>
  <si>
    <t>- nośność 200 kg</t>
  </si>
  <si>
    <t xml:space="preserve">- poszerzenie tapicerki do 70cm </t>
  </si>
  <si>
    <t xml:space="preserve">- akumulator do stołu </t>
  </si>
  <si>
    <t xml:space="preserve">- uchwyt na prześcieradło </t>
  </si>
  <si>
    <t xml:space="preserve">- pilot nożny </t>
  </si>
  <si>
    <t>- koła jezdne o srednicy min 125mm z maskownicą, w tym 2 z blokadą</t>
  </si>
  <si>
    <t>- łamanie stołu tzw. pivot - regulacja za pomocą sprężyny gazowej 0-20 cm od ramy stołu.</t>
  </si>
  <si>
    <t>- antypoślizgowe stopki,</t>
  </si>
  <si>
    <t>- siłownik elektryczny do regulacji wysokości o sile min. 6000N,</t>
  </si>
  <si>
    <t>- tapicerka dostępna w wielu wersjach kolorystycznych, wykonana z atestowanych materiałów,</t>
  </si>
  <si>
    <t>- zagłówek z otworem na twarz ułatwiającym oddychanie,</t>
  </si>
  <si>
    <t>- prosta regulacja zagłówka za pomocą mechanizmu sprężynowego (od -60 do 60 stopni), dzięki zastosowaniu wyjątkowego -  mechanizmu sprężynowego zagłówek jest w stanie utrzymać duże obciążenia (można na nim siadać),</t>
  </si>
  <si>
    <t>- zagłówek 3-częściowy przeznaczony do masażu, specjalna konstrukcja zapewniająca komfort pacjenta podczas zabiegu,</t>
  </si>
  <si>
    <t>- konstrukcja stalowa, malowana proszkowo,</t>
  </si>
  <si>
    <t>3 sekcyjny stół do masażu klasycznego,</t>
  </si>
  <si>
    <t>Nogi metalowe min.5cm</t>
  </si>
  <si>
    <t>Wymiary wersalki standardowe: długość ok. 190/200cm, wysokość 90cm, głębokość 85cm, wysokość siedziska 46cm,</t>
  </si>
  <si>
    <t>TAK, dołączyć do_oferty</t>
  </si>
  <si>
    <t>Materiał obiciowy posiada atestem higienicznym do stosowania w pomieszczeniach medycznych</t>
  </si>
  <si>
    <t>Siedzisko / leże w ecoskórze o dużej odpornosci na wycieranie,  umożliwiajacej dezynfekcję</t>
  </si>
  <si>
    <r>
      <rPr>
        <b/>
        <sz val="11"/>
        <color theme="1"/>
        <rFont val="Calibri"/>
        <family val="2"/>
        <charset val="238"/>
        <scheme val="minor"/>
      </rPr>
      <t>Wersalka</t>
    </r>
    <r>
      <rPr>
        <sz val="11"/>
        <color theme="1"/>
        <rFont val="Calibri"/>
        <family val="2"/>
        <charset val="238"/>
        <scheme val="minor"/>
      </rPr>
      <t xml:space="preserve"> rozkładana z zasobnikiem na posciel</t>
    </r>
  </si>
  <si>
    <t xml:space="preserve">Tylna maskownica oparcia wykonania jest w kolorze czarnym dla wszystkich wersji kolorystycznych stelaża;z podłokietnikami; część metalowego stelaża z czarną nakładką. </t>
  </si>
  <si>
    <t>Możliwość sztaplowania (tzn układania jedno na drugim)</t>
  </si>
  <si>
    <t>Krzesło posiada Atest Wytrzymałości wydany przez PUR Remodex</t>
  </si>
  <si>
    <t>Siedzisko i oparcie tapicerowane ekoskórą, w pełni zmywalne, odporne na srodki dezynfekcyjne</t>
  </si>
  <si>
    <r>
      <t xml:space="preserve">Krzesło konferencyjne typu ISO </t>
    </r>
    <r>
      <rPr>
        <b/>
        <sz val="11"/>
        <color theme="1"/>
        <rFont val="Calibri"/>
        <family val="2"/>
        <charset val="238"/>
        <scheme val="minor"/>
      </rPr>
      <t>z wysokimi podłokietnikami</t>
    </r>
    <r>
      <rPr>
        <sz val="11"/>
        <color theme="1"/>
        <rFont val="Calibri"/>
        <family val="2"/>
        <charset val="238"/>
        <scheme val="minor"/>
      </rPr>
      <t xml:space="preserve"> na metalowej ramie występującej w 3 kolorach do wyboru: black, alu (jasnoszary, matowy), chrome(błysk)</t>
    </r>
  </si>
  <si>
    <t>Siedzisko na wysokości 470mm</t>
  </si>
  <si>
    <t>Wysokość oparcia 350mm</t>
  </si>
  <si>
    <t>Wymiar siedziska 415x475mm</t>
  </si>
  <si>
    <t>Głębokość 425mm</t>
  </si>
  <si>
    <t>Szerokość 545mm</t>
  </si>
  <si>
    <t>Wysokość 820mm</t>
  </si>
  <si>
    <t>Metalowy stelaż dostępny w 3 kolorach: czarnym, alu (jasnoszary, matowy), oraz chrome (błyszczący) do wyboru</t>
  </si>
  <si>
    <t>Tapicerowane siedzisko i oparcie, tkaniną zmywalną umozliwiajacą dezynfekcje typu eco skóra lub skay; kolor obicia do wyboru</t>
  </si>
  <si>
    <t>Produkt gotowy do użytku; nie wymaga montażu</t>
  </si>
  <si>
    <t>Wysokość całkowita fotela około: 1130mm-1290mm</t>
  </si>
  <si>
    <t>Mozliwość wyboru koloru podstawy jezdnej ; przynajmniej 3 kolory</t>
  </si>
  <si>
    <t>Mozliwość wyboru koloru tapicerki; przynajmniej 6 kolorów</t>
  </si>
  <si>
    <t>Podstawa jezdna co najmniej pieciopodporowa z kółkami jezdnymi do podłóg twardych</t>
  </si>
  <si>
    <t>Szerokość siedziska około: 510mm x głębokość: 430-485mm</t>
  </si>
  <si>
    <t>Regulacja wysokości siedziska na pomocą podnośnika pneumatycznego; możliwa w pozycji siedzacej</t>
  </si>
  <si>
    <t>Podłokietniki z regulacją w 3 płaszczyznach; góra-dół w zakresie 80 mm; przód-tył w zakresie 60 mm; kąt położenia miękkiej nakładki w zakresie +/- 15 stopni</t>
  </si>
  <si>
    <t>Oparcie (profil ledzwiowy) z regulacją 4-stopniową wysokości i regulacją kąta pochylenia</t>
  </si>
  <si>
    <t xml:space="preserve">Zagłówek profilowany z regulacją góra-dół </t>
  </si>
  <si>
    <t>Mozliwość obrotu wokół osi pionowej o 360 stopni</t>
  </si>
  <si>
    <t xml:space="preserve">Nośność 150 kg </t>
  </si>
  <si>
    <t xml:space="preserve">Fotel w całosci zmywalny, wykonany w ekoskórze odpornej na środki dezynfekcyjne </t>
  </si>
  <si>
    <t xml:space="preserve">Spełnia wymagania BHP; Rozporządzenie Ministra Rodziny i Polityki Społecznej z dnia 18 października 2023 </t>
  </si>
  <si>
    <t>DOKUMENTACJA: 
- Atest higieniczny
- Certyfikat PN-EN ISO 9001 - projektowanie, serwis, produkcja sprzętu medycznego</t>
  </si>
  <si>
    <t>TECHNOLOGIA WYKONANIA MEBLI:Wymagania szczegółowe dotyczące mebli we wszystkich pakietach: korpusy, drzwi i półki mebli wykonane z płyty meblowej wiórowej trzywarstwowej o grubosci 18mm, odpornej na scieranie i uszkodzenia, obustronnie laminowanej; klasa higieniczności E1, wieniec górny i dolny mebli oraz blaty biurek grubości min. 25mm w przypadku wybrania przez zamawiajacego płyty wystepujacej w dwóch grubościach, blaty kuchenne laminowane o grubosci min 38mm, plecy mebli wykonane z płyty HDF grubości od 3 do 5mm, krawędzie płyt wykończone obrzeżami PCV, uchwyty metalowe do wyboru min.3 rodzaje, prowadnice szuflad metalowe o dużej odpornosci na obciążenia, nóżki do mebli stojących z regulacją wysokości, kolorystyka mebli i blatów do uzgodnienia wg wzornika producenta. Wszystkie meble robione na wymiar, a w szczególnosci zabudowy kuchenne z blatami bedą wykonane na podstawie wykonanego przez pracownika Wykonawcy pomiaru pomieszczeń i projektu zaakceptowanego przez przedstawiciela Zamawiajacego, kolorystyka mebli, blatów i części malowanych proszkowo zostanie ustalona przed realizacją z wzornika kolorów. W ofercie każdy Wykonawca wskaże oprócz zestawienia ilosciowo wartosciowego wskaże producenta i rodzaj proponowanego materiału dla płyty meblowej, stelaza i materiału z jakiego wykonane sa części tapicerowane. Blat roboczy z płyty wiórowej typu postforming, o grubości 28–38 mm laminowanej wysokociśnieniowym laminatem HPL odpornym na promieniowanie UV oraz dezynfekcję, szafki stojące wyposażone w nóżki o wysokości 100 mm z możliwością wypoziomowania,szafki mobilne wyposażone w kółka o średnicy min.55 mm, w tym minimum dwa z blokadą, zlew, umywalka wykonane ze stali nierdzewnej, bateria z wyciąganym natryskiem, zawiasy z cichym domykiem, prowadnice szuflad – metalowe, półki w szafkach i szafach wykonane z płyty meblowej obustronnie laminowanej, szuflady z systemem cichego domykania.</t>
  </si>
  <si>
    <t xml:space="preserve">Meble biurowo socjalne </t>
  </si>
  <si>
    <t xml:space="preserve">Biurko gabinetowe, przestrzeń otwarta na komputer, wysuwana półka na klawiaturę, szafka z 3 szufladami, blenda frontowa. Wymiary:1400x600xx750mm [szerokośćxgłębokośćxwysokość]. </t>
  </si>
  <si>
    <t>Regał biurowy, od dołu półka zamykana jednodrzwiowa wewnatrz jedna półka ruchoma, powyżej 3 półki otwarte. Wymiary:600x600x2100</t>
  </si>
  <si>
    <t>Szafa na dokumenty, jedodrzwiowa, wewnatrz 4 półki przestawne. Wymiary:600x600x2100mm [szerokośćxgłębokośćxwysokość].</t>
  </si>
  <si>
    <t>Szafa ubraniowa, drzwi pojedyncze, wewnątrz 1 półka stała, poniżej drążek, zamek. Wymiary:600x600x2100mm [szerokośćxgłębokośćxwysokość].</t>
  </si>
  <si>
    <t>POR_CHIR_NACZ / pokój lekarski</t>
  </si>
  <si>
    <t xml:space="preserve">szafa otwarta składajaca sie z 4 elementów: 1 szafa otwarta dł.1100 od dołu 2 półki ruchome, powyzej drążęk, 2 element-panel scienny dł 1000, jedna półka, 2 wieszaki typu haczyki, 3 element - szafa otwarta 1000 dzielona na 3 równe segmenty pionowo, w każdym segmenicie 6 półek ruchomych, 4 element dł 1000 dzielona na 2 równe segmenty pionowo, w środku 5 ruchomych półek, </t>
  </si>
  <si>
    <t xml:space="preserve"> AiIT / korytarz; gab ordynatora</t>
  </si>
  <si>
    <t>kontenerek podbiurkowy, 3 szuflady, mobilny, wymiary 400x500x600mm</t>
  </si>
  <si>
    <t xml:space="preserve">biurko/konsola 1200x800x790mm, konstrukcja z płyty meblowej, ponizej blatu 2 szuflady wys.165mm, pełna blenda od frontu,  nadstawka 1200x350x400mm </t>
  </si>
  <si>
    <t>szafka wisząca 1000x400x720; drzwi podwójne z zamkami, wewnatrz podzielona pionowo w każdej części 2 ruchome połki</t>
  </si>
  <si>
    <t>biurko z płyty meblowej 120x800x750</t>
  </si>
  <si>
    <t>PEDIATRIA / punkt pielęgniarski</t>
  </si>
  <si>
    <t>szafka stojaca dwudrzwiowa, wymiary 900x550x950, wewnatrz 2 półki ruchome</t>
  </si>
  <si>
    <t>szafa skrytkowa, 4 skrytki 500x500, każda z zamkiem, wymiary 500x500x2100 mm</t>
  </si>
  <si>
    <t>stół 1100x700, stalowa rama + 4 krzesła bez podłokietników</t>
  </si>
  <si>
    <t>szafka wisząca nad lodówkę 600x400x360mm</t>
  </si>
  <si>
    <t>szafka wisząca z wneką na mikrofalówkę, powyzej wneki drzwi pojedyncze,  600x400x800mm</t>
  </si>
  <si>
    <t xml:space="preserve">szafka wisząca, jednokomorowa, dwudrzwiowa, wewnątrz 2 ruchome półki 600x400x800mm </t>
  </si>
  <si>
    <t xml:space="preserve">szafka wisząca, jednokomorowa, jednodrzwiowa, wewnątrz 2 ruchome półki 450x400x800mm </t>
  </si>
  <si>
    <t xml:space="preserve">blat na szafki stojace ok.1550 ze zlewozmywakiem ze stali nierdzewnej jednostronny z ociekaczem i baterią </t>
  </si>
  <si>
    <t>szafka stojaca 1 szuflada, poniżej drzwi dwuskrzydłowe, wewnatrz jedna półka 600x550x855mm</t>
  </si>
  <si>
    <t>szafka podzlewowa, dwudrzwiowa,wymiary 600x550x855mm</t>
  </si>
  <si>
    <t>szafka stojaca 3 szuflady, 450x550x855mm</t>
  </si>
  <si>
    <t>Zabudowa / aneks socjalny:</t>
  </si>
  <si>
    <t>PEDIATRIA / Pokój socjalny personelu</t>
  </si>
  <si>
    <t>biurko/konsola 1200x800x790mm, ponizej blatu 2 szuflady wys.165mm,pełna blenda od frontu,  nadstawka 1200x350x400mm, mocowanie nadstawki z 150mm od frontu biurka (półka na rzeczy pacjenta)</t>
  </si>
  <si>
    <t xml:space="preserve">szafka wisząca 900x350x1000 podzielona na pionowo na 3 rowne częśći w każdej 2 półki ruchome </t>
  </si>
  <si>
    <t>szafka wisząca 400x350x1000; wewnątrz 2 półki ruchome</t>
  </si>
  <si>
    <t xml:space="preserve">biurko z płyty meblowej 1700x800x750mm, </t>
  </si>
  <si>
    <t xml:space="preserve">CHIRURGIA _OGÓLNA / punkt pielegniarski </t>
  </si>
  <si>
    <t>szafka stojaca dwudrzwiowa, wymiary 1000x550x950, wewnatrz 2 półki ruchome</t>
  </si>
  <si>
    <t>szafa skrytkowa, 4 skrytki 500x500, każda z zamkiem, wymiary 550x500x2100 mm</t>
  </si>
  <si>
    <t>szafa skrytkowa, 4 skrytki 550x500, każda z zamkiem, wymiary 550x550x2100 mm</t>
  </si>
  <si>
    <t>szafka wisząca otwarta wymiary 600x400x720mm</t>
  </si>
  <si>
    <t xml:space="preserve">szafka wisząca, jednokomorowa, dwudrzwiowa, wewnątrz 2 ruchome półki 770x400x720mm </t>
  </si>
  <si>
    <t>szafka stojaca 3 szuflady, 760x550x855mm</t>
  </si>
  <si>
    <t>szafka podzlewowa, dwudrzwiowa,wymiary 760x550x855mm</t>
  </si>
  <si>
    <t xml:space="preserve">CHIRURGIA_ OGÓLNA / pokój socjalny personelu </t>
  </si>
  <si>
    <t>wartość brutto</t>
  </si>
  <si>
    <t xml:space="preserve">podatek VAT </t>
  </si>
  <si>
    <t>staka VAT</t>
  </si>
  <si>
    <t>wartość netto</t>
  </si>
  <si>
    <t>cena netto/szt.</t>
  </si>
  <si>
    <t xml:space="preserve">ilość </t>
  </si>
  <si>
    <t>pomieszczenie / rodzaj wyposazenia</t>
  </si>
  <si>
    <t>TECHNOLOGIA WYKONANIA MEBLI:
- stelaż z zamkniętych profili aluminiowych i złączek ABS, anodowany lub lakierowany proszkowo na wybrany przez Zamawiającego kolor z palety RAL (minimum 20 kolorów do wyboru)
- profile aluminiowe o przekroju 25 x 25 mm
- korpusy, fronty drzwi i szuflad wykonane z płyty meblowej obustronnie laminowanej o grubości 18 mm (minimum 20 kolorów płyt do wyboru)
- wszystkie krawędzie płyty meblowej zabezpieczone obrzeżami PCV o grubości 2 mm
- blat roboczy z płyty wiórowej typu postforming, o grubości 28–38 mm laminowanej wysokociśnieniowym laminatem HPL odpornym na promieniowanie UV oraz dezynfekcję
- szafki stojące wyposażone w nóżki o wysokości 100 mm z możliwością wypoziomowania
- szafki mobilne wyposażone w kółka o średnicy 55 mm, w tym minimum dwa z blokadą
- zlew umywalka wykonane ze stali nierdzewnej
- baterie z wyciąganym natryskiem
- zawiasy typu CLIP TOP z regulacją w trzech płaszczyznach, zabezpieczone antykorozyjnie
- prowadnice szuflad – metalowe typu TANDEMBOX, zabezpieczone antykorozyjnie
- półki w szafkach i szafach wykonane z płyty meblowej obustronnie laminowanej
- szuflady z systemem cichego domykania
- uchwyty do drzwi i szuflad w kształcie litery C – aluminiowe anodowane lub lakierowane proszkowo na kolor stelaża (minimum 20 kolorów do wyboru)</t>
  </si>
  <si>
    <t xml:space="preserve">Razem zabudowa meblowa   </t>
  </si>
  <si>
    <t xml:space="preserve">PORADNIA CHIRURGII NACZYNIOWEJ / Zabudowa meblowa medyczna / gab_zabiegazem </t>
  </si>
  <si>
    <t xml:space="preserve">Biurko medyczne, przestrzeń otwarta na komputer, wysuwana półka na klawiaturę, szafka z 3 szufladami. Wymiary: 1400x600xx750mm [szerokośćxgłębokośćxwysokość]. </t>
  </si>
  <si>
    <t>Biurko medyczne</t>
  </si>
  <si>
    <t>Blat monolityczny z laminatu, kolor do wyboru wg wzornika. Wymiar blatu: ok.3000x600x20 [szerokośćxgłębokośćxwysokość].</t>
  </si>
  <si>
    <t xml:space="preserve">Blat </t>
  </si>
  <si>
    <t xml:space="preserve">Szafka stojąca, jednodrzwiowa. Wymiar szafki: 600x550x900 mm [szerokośćxgłębokośćxwysokość]. </t>
  </si>
  <si>
    <t>Szafka stojaca z drzwiczkami</t>
  </si>
  <si>
    <t xml:space="preserve">Szafka stojąca, 3 szuflady. Wymiar szafki: 600x550x900 mm [szerokośćxgłębokośćxwysokość]. </t>
  </si>
  <si>
    <t>Szafka z 3 szufladami</t>
  </si>
  <si>
    <r>
      <t xml:space="preserve">Szafka stojąca dwudrzwiowa pod zlew / umywalkę. Wyposażenie: </t>
    </r>
    <r>
      <rPr>
        <b/>
        <sz val="10"/>
        <rFont val="Calibri"/>
        <family val="2"/>
        <charset val="238"/>
        <scheme val="minor"/>
      </rPr>
      <t>zlew jednokomorowy ze stali nierdzewnej z ociekaczem, bateria</t>
    </r>
    <r>
      <rPr>
        <sz val="10"/>
        <rFont val="Calibri"/>
        <family val="2"/>
        <charset val="238"/>
        <scheme val="minor"/>
      </rPr>
      <t>. Wymiar szafki: 800x550x900 mm [szerokośćxgłębokośćxwysokość],</t>
    </r>
  </si>
  <si>
    <t>Szafka pod
zlewozmywak /
umywalkę</t>
  </si>
  <si>
    <t>Szafka wisząca dwudrzwiowa, wewnatrz 2 półki. Wymiary: 800x400x720 mm [szerokośćxgłębokośćxwysokość]</t>
  </si>
  <si>
    <t>Szafka wisząca
dwudrzwiowa</t>
  </si>
  <si>
    <t>Wartość brutto</t>
  </si>
  <si>
    <t>Podatek VAT</t>
  </si>
  <si>
    <t>Stawka VAT w_%</t>
  </si>
  <si>
    <t>Wartość netto</t>
  </si>
  <si>
    <t>Cena netto</t>
  </si>
  <si>
    <t>Ilość</t>
  </si>
  <si>
    <t>Przedmiot zamówienia / szczegółowe wymagania</t>
  </si>
  <si>
    <t>PORADNIA CHIRURGII NACZYNIOWEJ / Zabudowa meblowa medyczna / gab_zabieg</t>
  </si>
  <si>
    <t>ODDZIAŁ CHIRURGII NACZYNIOWEJ / ZABUDOWA MEBLOWA</t>
  </si>
  <si>
    <t>Wyposażenie:
- 4xszuflada,1xpółka na stację dysków, 
Wymiary: 1000x600x790 mm [szerokośćxgłębokośćxwysokość]</t>
  </si>
  <si>
    <t>Biurko jednostanowiskowe</t>
  </si>
  <si>
    <t>Front: drzwi pełne pojedyncze
Wyposażenie:
-1xpółka, 
Wymiary: 600x600x2100 mm [szerokośćxgłębokośćxwysokość]</t>
  </si>
  <si>
    <t>Szafa do zabudowy lodówki</t>
  </si>
  <si>
    <t>Front: drzwi pełne podwójne
Wyposażenie:
- zlew jednokomorowy z ociekaczem, bateria
Wymiary: 800x550x900 mm [szerokośćxgłębokośćxwysokość]</t>
  </si>
  <si>
    <t>Szafka stojaca podzlewowa</t>
  </si>
  <si>
    <t>Front: drzwi pełne podwójne
Wyposażenie:
- 6xszuflada
Wymiary: 500x550x900 mm [szerokośćxgłębokośćxwysokość]</t>
  </si>
  <si>
    <t xml:space="preserve">Szafka stojaca z szufladami </t>
  </si>
  <si>
    <t>Front: drzwi pełne podwójne
Wyposażenie:
- 4xszuflada
Wymiary: 500x550x900 mm [szerokośćxgłębokośćxwysokość]</t>
  </si>
  <si>
    <t>Front: drzwi pełne podwójne
Wyposażenie:
- 1xpółka
Wymiary: 800x400x720 mm [szerokośćxgłębokośćxwysokość]</t>
  </si>
  <si>
    <t>Szafka wisząca dwudrzwiowa</t>
  </si>
  <si>
    <t>Front: drzwi pełne podwójne
Wyposażenie:
- 1xpółka
Wymiary: 1000x400x720 mm [szerokośćxgłębokośćxwysokość]</t>
  </si>
  <si>
    <t>Front: drzwi pełne podwójne
Wyposażenie:
- 1xpółka
Wymiary: 900x580x600 mm [szerokośćxgłębokośćxwysokość]</t>
  </si>
  <si>
    <t xml:space="preserve">Nadstawka do szafy </t>
  </si>
  <si>
    <t xml:space="preserve"> </t>
  </si>
  <si>
    <t>Front: drzwi PODWÓJNE pełne pojedyncze Z ZAMKIEM 
Wyposażenie: OD DOŁU 
- 4 X SZUFLADA o pełnym wysuwie, powyżej drzwi podwójne wewnatrz 3 półłki 
Wymiary: 900x580x1990 mm [szerokośćxgłębokośćxwysokość]</t>
  </si>
  <si>
    <t xml:space="preserve">Szafa DWUDRZWIOWA Z_SZUFLADAMI </t>
  </si>
  <si>
    <t>Front: drzwi pełne pojedyncze
Wyposażenie:
- 1xpółka
Wymiary: 650x580x600 mm [szerokośćxgłębokośćxwysokość]</t>
  </si>
  <si>
    <t>Front: drzwi pełne pojedyncze Z ZAMKIEM 
Wyposażenie:
- 10 X SZUFLADA 
Wymiary: 650x580x1990 mm [szerokośćxgłębokośćxwysokość]</t>
  </si>
  <si>
    <t xml:space="preserve">Szafa JEDNODRZWIOWA </t>
  </si>
  <si>
    <t>Front: drzwi pełne pojedyncze
Wyposażenie:
- 1xpółka
Wymiary: 450x580x600 mm [szerokośćxgłębokośćxwysokość]</t>
  </si>
  <si>
    <t>Nadstawka do szafy</t>
  </si>
  <si>
    <t>Front: drzwi pełne pojedyncze Z ZAMKIEM 
Wyposażenie:
- 5x półka PRZESTAWNA
Wymiary: 450x580x1990 mm [szerokośćxgłębokośćxwysokość]</t>
  </si>
  <si>
    <t>ODDZIAŁ CHIRURGII NACZYNIOWEJ / Zabudowa meblowa medyczna / gab_zabieg</t>
  </si>
  <si>
    <t xml:space="preserve">ODDZIAŁ CHIRURGII OGÓLNEJ / zabudowa medyczna </t>
  </si>
  <si>
    <t xml:space="preserve">
Front: drzwi pełne pojedyncze
Wymiary: 600x420x400 mm [szerokośćxgłębokośćxwysokość]</t>
  </si>
  <si>
    <t>Szafka wisząca jednokomorowa na sejf</t>
  </si>
  <si>
    <t xml:space="preserve">
Front: drzwi przeszklone pojedyncze (góra) + drzwi przeszklone pojedyncze (dół)
Wyposażenie:
- 1xpółka w części górnej, 3xpółka w części dolnej
Wymiary: 500x600x1990 mm [szerokośćxgłębokośćxwysokość]</t>
  </si>
  <si>
    <t>Szafa z podziałem poziomym</t>
  </si>
  <si>
    <t xml:space="preserve">
Front: szuflady
Wyposażenie:
- 2xszuflada
Wymiary: 450x450x450 mm [szerokośćxgłębokośćxwysokość]</t>
  </si>
  <si>
    <t>Szafka przejezdna</t>
  </si>
  <si>
    <t>Wyposażenie:
- 1xszuflada, 1xszafka z drzwiczkami (1xpółka), 1xpółka na stację dysków
Wymiary: 1000x600x790 mm [szerokośćxgłębokośćxwysokość]</t>
  </si>
  <si>
    <t>Wymiary: 1900x270 mm [szerokośćxgłębokość]</t>
  </si>
  <si>
    <t>Półka</t>
  </si>
  <si>
    <t>Front: drzwi pełne podwójne
Wyposażenie:
- 1xpółka
Wymiary: 880x300x500 mm [szerokośćxgłębokośćxwysokość]</t>
  </si>
  <si>
    <t>Szafka wisząca jednokomorowa</t>
  </si>
  <si>
    <t>Front: drzwi pełne podwójne
Wyposażenie:
- 1xpółka
Wymiary: 950x300x500 mm [szerokośćxgłębokośćxwysokość]</t>
  </si>
  <si>
    <t xml:space="preserve">Blat z płyty wiorowej o grubosci 38mm laminowanej odporny na dezynfekcje i scieranie, zabezpieczony od dołu i po bokach listwami </t>
  </si>
  <si>
    <t>Blat laminowany</t>
  </si>
  <si>
    <t>Front: drzwi pełne podwójne
Wyposażenie:
- zlewozmywak jednokomorowy z ociekaczem
Wymiary: 880x550x900 mm
Głębokość szafki: 550 mm
Głębokość blatu: 600 mm [szerokośćxgłębokośćxwysokość]</t>
  </si>
  <si>
    <t>Szafka stojąca przyścienna jednokomorowa - pod zlewozmywak</t>
  </si>
  <si>
    <t>Front: szuflady
Wyposażenie:
- 6xszuflada (2xszuflada w jednym rzędzie o wys. frontu 180 mm, 4xszuflada w dwóch rzędach o wys.
frontu 310 mm)
Wymiary: 950x550x900 mm
Głębokość szafki: 550 mm
Głębokość blatu: 600 mm [szerokośćxgłębokośćxwysokość]</t>
  </si>
  <si>
    <t>Szafka stojąca przyścienna z szufladami</t>
  </si>
  <si>
    <t>Front: drzwi pełne podwójne (góra) + szuflady (dół)
Wyposażenie:
- 3xpółka w części górnej, 6xszuflada w części dolnej (2xszuflada w jednym rzędzie o wys. frontu 180 mm,
4xszuflada w dwóch rzędach o wys. frontu 310 mm)
Wymiary: 900x550x1990 mm [szerokośćxgłębokośćxwysokość]</t>
  </si>
  <si>
    <t>Front: drzwi pełne pojedyncze
Wyposażenie:
- 6xszuflada z przegródkami, 1xzamek
Wymiary: 470x550x1990 mm [szerokośćxgłębokośćxwysokość]</t>
  </si>
  <si>
    <t>Szafa z szufladami</t>
  </si>
  <si>
    <t>Front: brak
Wyposażenie:
- 4xpółka
Wymiary: 380x340x1990 mm [szerokośćxgłębokośćxwysokość]</t>
  </si>
  <si>
    <t>Szafa stojąca otwarta / regał</t>
  </si>
  <si>
    <t>Zabudowa meblowa medyczna / POM_2_CHIROGÓL</t>
  </si>
  <si>
    <t xml:space="preserve">Wymiary: 2670x270 mm [szerokośćxgłębokość] </t>
  </si>
  <si>
    <t>Front: drzwi pełne podwójne
Wyposażenie:
- 1xpółka
Wymiary: 870x400x600 mm [szerokośćxgłębokośćxwysokość]</t>
  </si>
  <si>
    <t>Front: drzwi pełne podwójne
Wyposażenie:
- 1xpółka
Wymiary: 890x400x600 mm [szerokośćxgłębokośćxwysokość]</t>
  </si>
  <si>
    <t>Front: drzwi pełne podwójne
Wyposażenie:
- zlewozmywak jednokomorowy z ociekaczem
Wymiary: 870x550x900 mm
Głębokość szafki: 550 mm
Głębokość blatu: 600 mm [szerokośćxgłębokośćxwysokość]</t>
  </si>
  <si>
    <t>Front: szuflady
Wyposażenie:
- 6xszuflada (2xszuflada na całej długości o wys. frontu 150 mm, 4xszuflada w dwóch rzędach o wys. frontu
250 mm)
Wymiary: 890x550x900 mm
Głębokość szafki: 550 mm
Głębokość blatu: 600 mm [szerokośćxgłębokośćxwysokość]</t>
  </si>
  <si>
    <t>Front: drzwi pełne podwójne
Wyposażenie:
- 1xpółka
Wymiary: 990x550x600 mm [szerokośćxgłębokośćxwysokość]</t>
  </si>
  <si>
    <t>Nadstawka do szafy lekarskiej</t>
  </si>
  <si>
    <t>Front: drzwi pełne podwójne (góra) + szuflady (dół)
Wyposażenie:
- 2xpółka w części górnej, 6xszuflada w części dolnej (2xszuflada na całej długości o wys. frontu 150 mm,
4xszuflada w dwóch rzędach o wys. frontu 250 mm)
Wymiary: 990x550x1990 mm [szerokośćxgłębokośćxwysokość]</t>
  </si>
  <si>
    <t>Front: drzwi pełne pojedyncze
Wyposażenie:
- 1xpółka
Wymiary: 560x340x600 mm [szerokośćxgłębokośćxwysokość]</t>
  </si>
  <si>
    <t>Front: drzwi pełne pojedyncze (góra) + drzwi pełne pojedyncze (dół)
Wyposażenie:
- 2xpółka w części górnej, 2xpółka w części dolnej
Wymiary: 560x340x1990 mm [szerokośćxgłębokośćxwysokość]</t>
  </si>
  <si>
    <t>Zabudowa meblowa medyczna / pom1_chirogól</t>
  </si>
  <si>
    <t>Wysokość od ziemi 360mm</t>
  </si>
  <si>
    <t>Nośność 450kg</t>
  </si>
  <si>
    <t>Liczba miejsc 4</t>
  </si>
  <si>
    <t>Całkowite wymiary sz x gł x wys (2380x630x800mm)</t>
  </si>
  <si>
    <t>Materiał siedziska i oparcia metal</t>
  </si>
  <si>
    <t>Kolor stelaża chrom</t>
  </si>
  <si>
    <t>produkt do samodzielnego montażu</t>
  </si>
  <si>
    <t>stopki do niwelowania nierówności podłogi</t>
  </si>
  <si>
    <t>nogi i uchwyty wykończone chromowaniem</t>
  </si>
  <si>
    <t>powierzchnia siedzisk i stelaza lakierowana proszkowo</t>
  </si>
  <si>
    <t>siedzisko wykonane jest z perforowanego metalu</t>
  </si>
  <si>
    <t>stabilna ławka do poczekalni</t>
  </si>
  <si>
    <t xml:space="preserve">Ławka do poczekalni 4-siedziskowa 10szt. </t>
  </si>
  <si>
    <t>Liczba miejsc 3</t>
  </si>
  <si>
    <t>Całkowite wymiary sz x gł x wys (1800x630x800mm)</t>
  </si>
  <si>
    <t>rodzaj wyposazenia</t>
  </si>
  <si>
    <t>TECHNOLOGIA WYKONANIA MEBLI:Wymagania szczegółowe dotyczące mebli we wszystkich pakietach: korpusy, drzwi i półki mebli wykonane z płyty meblowej wiórowej trzywarstwowej o grubosci 18mm, odpornej na scieranie i uszkodzenia, obustronnie laminowanej; klasa higieniczności E1, wieniec górny i dolny mebli oraz blaty biurek grubości min. 25mm, blaty kuchenne laminowane o grubosci min 38mm, plecy mebli wykonane z płyty HDF grubości od 3 do 5mm, krawędzie płyt wykończone obrzeżami PCV, uchwyty metalowe do wyboru min.3 rodzaje, prowadnice szuflad metalowe o dużej odpornosci na obciążenia, nóżki do mebli stojących z regulacją wysokości, kolorystyka mebli i blatów do uzgodnienia wg wzornika producenta. Wszystkie meble robione na wymiar, a w szczególnosci zabudowy kuchenne z blatami bedą wykonane na podstawie wykonanego przez pracownika Wykonawcy pomiaru pomieszczeń i projektu zaakceptowanego przez przedstawiciela Zamawiajacego, kolorystyka mebli, blatów i części malowanych proszkowo zostanie ustalona przed realizacją z wzornika kolorów. W ofercie każdy Wykonawca wskaże oprócz zestawienia ilosciowo wartosciowego wskaże producenta i rodzaj proponowanego materiału dla płyty meblowej, stelaza i materiału z jakiego wykonane sa części tapicerowane. Blat roboczy z płyty wiórowej typu postforming, o grubości 28–38 mm laminowanej wysokociśnieniowym laminatem HPL odpornym na promieniowanie UV oraz dezynfekcję, szafki stojące wyposażone w nóżki o wysokości 100 mm z możliwością wypoziomowania,szafki mobilne wyposażone w kółka o średnicy min.55 mm, w tym minimum dwa z blokadą, zlew, umywalka wykonane ze stali nierdzewnej, bateria z wyciąganym natryskiem, zawiasy z cichym domykiem, prowadnice szuflad – metalowe, półki w szafkach i szafach wykonane z płyty meblowej obustronnie laminowanej, szuflady z systemem cichego domykania.</t>
  </si>
  <si>
    <t xml:space="preserve">Meble biurowo socjalne dla SOR </t>
  </si>
  <si>
    <t>Biurko z płyty meblowej 1400x800cm, z płyta od czoła</t>
  </si>
  <si>
    <t xml:space="preserve">Pom. do badań dla lekarza ratunkowego II </t>
  </si>
  <si>
    <t>Biurko z płyty meblowej 1400x800, z płyta od czoła</t>
  </si>
  <si>
    <t>Kontener 4 szuflady, w gornej zamek, na kółkach</t>
  </si>
  <si>
    <t xml:space="preserve">Szafa na ubrania  dwuskrzydłowa 800x600x2000, podwójne drzwi, wewnatrz od góry 1 półka, ponizej drążek, na dole półka </t>
  </si>
  <si>
    <t xml:space="preserve">Pom. socjalne lekarza pionu ratunkowego II </t>
  </si>
  <si>
    <t xml:space="preserve">Konsola-biurko 1500x600 z  półką na klawiaturę dopasowana do istniejacego stanowiska </t>
  </si>
  <si>
    <t xml:space="preserve">Sala Zielona </t>
  </si>
  <si>
    <t xml:space="preserve">Regał z półkami i dwie szuflady </t>
  </si>
  <si>
    <t>Biurko z płyty meblowej 140x80cm, z płyta od czoła</t>
  </si>
  <si>
    <t xml:space="preserve">Gabinet lekarski 033 </t>
  </si>
  <si>
    <t>Regał z półkami i dwie szuflady, szer 60, na dole podwójne drzwi wewnatrz jedna półka, powyzej 2 szuflady, mnad nimi półka otwarta nad półką drzwiczki w srodku 1 półka,</t>
  </si>
  <si>
    <t xml:space="preserve">Stół na 6 osób;prostokatny 140x80; na stalowej ramie, wys standard, blat gr 38mm; kolor dąb kraft złoty </t>
  </si>
  <si>
    <t>Blat o długosci dopasowanej do szafek ok.2700, ze zlewem jednokomorowym, umywalką i baterią</t>
  </si>
  <si>
    <t>Szafka stojąca 600x600x8200 z trzema szufladami (jedna węsza i 2 szersze)</t>
  </si>
  <si>
    <t>Szafka stojąca 600x600x820 podzlewowa, pojedyncze drzwiczki</t>
  </si>
  <si>
    <t xml:space="preserve">Szafka stojąca 800x600x820 podzlewowa, podwójne drzwiczki, docieta do naroznika </t>
  </si>
  <si>
    <t>Szafka wisząca szer 600x350x720cm   2 pólki</t>
  </si>
  <si>
    <t>Szafka wisząca szer 800x350x720cm  z ociekaczem</t>
  </si>
  <si>
    <t>Pokój socjalny personelu</t>
  </si>
  <si>
    <t>Szafa do depozytu skrytkowa; 16 skrytek w jednej bryle, wymiary szer.1600x600x2000, kazda zamykana na zamek</t>
  </si>
  <si>
    <t xml:space="preserve">DEPOZYT </t>
  </si>
  <si>
    <t>Stolik okolicznosciowy 60x80; nogi stalowe</t>
  </si>
  <si>
    <t>Pokój socjalny pielęgniarski</t>
  </si>
  <si>
    <t xml:space="preserve">Serwis gwarancyjny i pogwarancyjny, lokalizacja:
Pełna nazwa serwisu :…………..........………...……..
Adres:.............................................................
Telefon:.......................................................... mail:……………………………..................…………………
</t>
  </si>
  <si>
    <t xml:space="preserve">rodzaj wyposazenia Pakiet 5 </t>
  </si>
  <si>
    <t>Pakiet 4</t>
  </si>
  <si>
    <t xml:space="preserve">Pakiet 2 meble socjalno biurowe </t>
  </si>
  <si>
    <t xml:space="preserve">DOKUMENTACJA: 
- Atest higieniczny
</t>
  </si>
  <si>
    <t xml:space="preserve">Pakiet 3 </t>
  </si>
  <si>
    <t xml:space="preserve">Ławka do poczekalni 3-siedziskowa 8szt.  </t>
  </si>
  <si>
    <t xml:space="preserve">Pakiet 5 </t>
  </si>
  <si>
    <t>ławka do  do poczekalni 3 siedziskowa wg określonych parametrów wg załącznika Pakiet 5 ławki perforowane</t>
  </si>
  <si>
    <t>ławka do poczekalni 4 siedziskowa wg określonych parametrów wg załącznika Pakiet 5 ławki perforowane</t>
  </si>
  <si>
    <t>Pakiet 6</t>
  </si>
  <si>
    <t>stolik zabiegowy  do instrumentowania ze stali kwasoodpornej 1szt.</t>
  </si>
  <si>
    <t>Taboret medyczny bez oparcia 7 szt.</t>
  </si>
  <si>
    <t>Taboret medyczny z oparciem  1 szt.</t>
  </si>
  <si>
    <t xml:space="preserve">Pakiet 14 </t>
  </si>
  <si>
    <t xml:space="preserve">Pakiet 8 Meble medyczne </t>
  </si>
  <si>
    <t>Pakiet 10 stół zabiegowy 3 sekcyjny 1 szt.</t>
  </si>
  <si>
    <t xml:space="preserve">Pakiet 11 Fotel transportowy 1 szt. </t>
  </si>
  <si>
    <t>Pakiet 12 Wózek inwalidzki ze stali precyzyjnej 5 szt.</t>
  </si>
  <si>
    <t xml:space="preserve">wózek z wyposażeniem  wielofunkcyjny reanimacyjny 4szt. </t>
  </si>
  <si>
    <t>Krzesło konferencyjne typu ISO  2szt.</t>
  </si>
  <si>
    <t>Krzesło typu ISO 6 szt.</t>
  </si>
  <si>
    <t>Pakiet 13 Wyposażenie medyczne</t>
  </si>
  <si>
    <t xml:space="preserve">Pakiet 9 Meble socjalno biurowe </t>
  </si>
  <si>
    <r>
      <rPr>
        <b/>
        <sz val="9"/>
        <rFont val="Calibri"/>
        <family val="2"/>
        <charset val="238"/>
        <scheme val="minor"/>
      </rPr>
      <t>Biurko z kontenerem</t>
    </r>
    <r>
      <rPr>
        <sz val="9"/>
        <rFont val="Calibri"/>
        <family val="2"/>
        <charset val="238"/>
        <scheme val="minor"/>
      </rPr>
      <t xml:space="preserve"> wykonane w całosci z płyty meblowej o wymiarach 140/160x70x75 z płyta od czoła, blat min. 25mm,  z kontenerkiem 4 szyflady (1 wąska z piórnikiem i 3 szersze, z otworem na kable, kolor do wyboru,</t>
    </r>
  </si>
  <si>
    <t>Kolor tapicerki do 
wyboru, przynajmniej 6 kolorów</t>
  </si>
  <si>
    <t xml:space="preserve">Serwis gwarancyjny i pogwarancyjny, lokalizacja:
Pełna nazwa serwisu : …………………...………....................
Adres:......................................
Telefon:................................... mail:…………………………….........…
</t>
  </si>
  <si>
    <t>Wersalka 6 szt.</t>
  </si>
  <si>
    <r>
      <rPr>
        <b/>
        <sz val="10"/>
        <rFont val="Calibri"/>
        <family val="2"/>
        <charset val="238"/>
        <scheme val="minor"/>
      </rPr>
      <t>Wersalka</t>
    </r>
    <r>
      <rPr>
        <sz val="10"/>
        <rFont val="Calibri"/>
        <family val="2"/>
        <charset val="238"/>
        <scheme val="minor"/>
      </rPr>
      <t xml:space="preserve"> rozkładana z zasobnikiem na pościel, w eco skórze umożliwiajacej dezynfekcję, o duzej odpornosci na scieranie, z atestem higienicznym dopuszczajacym do stosowania w pomieszczeniach medycznych ,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długość standardowa 190/200cm, wysokość 90cm, głębokość 85cm, wysokość siedziska 46cm, atest dla tkaniny,  wg określonych parametrów wg załącznika Pakiet 3 wersalka</t>
    </r>
  </si>
  <si>
    <r>
      <rPr>
        <b/>
        <sz val="10"/>
        <rFont val="Calibri"/>
        <family val="2"/>
        <charset val="238"/>
        <scheme val="minor"/>
      </rPr>
      <t>fotel biurowy</t>
    </r>
    <r>
      <rPr>
        <sz val="10"/>
        <rFont val="Calibri"/>
        <family val="2"/>
        <charset val="238"/>
        <scheme val="minor"/>
      </rPr>
      <t xml:space="preserve">  zgodny z BHP  / wg określonych parametrów wg załącznika Pakiet 4 fotele biurowe</t>
    </r>
  </si>
  <si>
    <t xml:space="preserve">fotel biurowy do pomieszczeń medycznych  67 szt. pakiet 4 </t>
  </si>
  <si>
    <t>Biurko gabinetowe, przestrzeń otwarta na komputer, wysuwana półka na klawiaturę, szafka z 3 szufladami, blenda frontowa. Wymiary:1400x600xx750mm [szerokośćxgłębokośćxwysokość], kolor płyty 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</si>
</sst>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3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9"/>
      <name val="Calibri"/>
      <family val="2"/>
      <charset val="238"/>
    </font>
    <font>
      <sz val="9"/>
      <color rgb="FF222222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Unicode MS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Times New Roman"/>
      <family val="1"/>
      <charset val="238"/>
    </font>
    <font>
      <sz val="11"/>
      <name val="Arial Unicode MS"/>
      <family val="2"/>
      <charset val="238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8131F"/>
      <name val="Calibri"/>
      <family val="2"/>
      <charset val="238"/>
      <scheme val="minor"/>
    </font>
    <font>
      <sz val="12"/>
      <color rgb="FF08131F"/>
      <name val="__Poppins_2a4e92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6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 applyAlignment="1">
      <alignment horizontal="left" vertical="center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0" xfId="0" applyFont="1"/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2" borderId="0" xfId="0" applyFont="1" applyFill="1" applyAlignment="1">
      <alignment horizontal="left" vertical="center" indent="1"/>
    </xf>
    <xf numFmtId="0" fontId="10" fillId="3" borderId="7" xfId="0" applyFont="1" applyFill="1" applyBorder="1" applyAlignment="1">
      <alignment horizontal="left" vertical="center" wrapText="1" indent="1"/>
    </xf>
    <xf numFmtId="0" fontId="10" fillId="3" borderId="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 indent="1"/>
    </xf>
    <xf numFmtId="0" fontId="12" fillId="4" borderId="3" xfId="0" applyFont="1" applyFill="1" applyBorder="1" applyAlignment="1">
      <alignment horizontal="left" vertical="center" indent="1"/>
    </xf>
    <xf numFmtId="0" fontId="11" fillId="4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14" fillId="0" borderId="3" xfId="0" applyFont="1" applyBorder="1" applyAlignment="1">
      <alignment horizontal="left" vertical="center" wrapText="1" inden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 indent="1"/>
    </xf>
    <xf numFmtId="0" fontId="19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left" vertical="center" wrapText="1" indent="1"/>
    </xf>
    <xf numFmtId="0" fontId="20" fillId="0" borderId="3" xfId="0" applyFont="1" applyBorder="1" applyAlignment="1">
      <alignment horizontal="left" vertical="center" indent="1"/>
    </xf>
    <xf numFmtId="0" fontId="19" fillId="0" borderId="3" xfId="0" applyFont="1" applyBorder="1" applyAlignment="1">
      <alignment vertical="center" wrapText="1"/>
    </xf>
    <xf numFmtId="0" fontId="20" fillId="3" borderId="1" xfId="0" applyFont="1" applyFill="1" applyBorder="1" applyAlignment="1">
      <alignment horizontal="left" vertical="center" wrapText="1" indent="1"/>
    </xf>
    <xf numFmtId="49" fontId="5" fillId="0" borderId="3" xfId="0" applyNumberFormat="1" applyFont="1" applyBorder="1" applyAlignment="1">
      <alignment vertical="center" wrapText="1"/>
    </xf>
    <xf numFmtId="0" fontId="0" fillId="0" borderId="3" xfId="0" applyBorder="1"/>
    <xf numFmtId="0" fontId="2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wrapText="1" indent="1"/>
    </xf>
    <xf numFmtId="0" fontId="0" fillId="0" borderId="3" xfId="0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wrapText="1" indent="1"/>
    </xf>
    <xf numFmtId="0" fontId="2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 indent="1"/>
    </xf>
    <xf numFmtId="0" fontId="2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4" fontId="1" fillId="3" borderId="5" xfId="0" applyNumberFormat="1" applyFont="1" applyFill="1" applyBorder="1" applyAlignment="1">
      <alignment horizontal="left" vertical="center" indent="1"/>
    </xf>
    <xf numFmtId="0" fontId="1" fillId="3" borderId="5" xfId="0" applyFont="1" applyFill="1" applyBorder="1" applyAlignment="1">
      <alignment horizontal="center" vertical="center"/>
    </xf>
    <xf numFmtId="44" fontId="3" fillId="0" borderId="3" xfId="3" applyFont="1" applyBorder="1" applyAlignment="1">
      <alignment horizontal="left" vertical="center" indent="1"/>
    </xf>
    <xf numFmtId="0" fontId="3" fillId="0" borderId="3" xfId="0" applyFont="1" applyBorder="1" applyAlignment="1">
      <alignment horizontal="center" vertical="center"/>
    </xf>
    <xf numFmtId="164" fontId="5" fillId="0" borderId="3" xfId="2" applyNumberFormat="1" applyFont="1" applyBorder="1" applyAlignment="1">
      <alignment vertical="center"/>
    </xf>
    <xf numFmtId="164" fontId="0" fillId="0" borderId="3" xfId="2" applyNumberFormat="1" applyFont="1" applyBorder="1" applyAlignment="1">
      <alignment vertical="center"/>
    </xf>
    <xf numFmtId="164" fontId="0" fillId="0" borderId="2" xfId="2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44" fontId="3" fillId="5" borderId="3" xfId="3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 indent="1"/>
    </xf>
    <xf numFmtId="0" fontId="1" fillId="5" borderId="0" xfId="0" applyFont="1" applyFill="1" applyAlignment="1">
      <alignment vertical="center"/>
    </xf>
    <xf numFmtId="44" fontId="0" fillId="0" borderId="2" xfId="3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44" fontId="0" fillId="0" borderId="3" xfId="3" applyFont="1" applyBorder="1" applyAlignment="1">
      <alignment vertical="center"/>
    </xf>
    <xf numFmtId="44" fontId="5" fillId="0" borderId="3" xfId="3" applyFont="1" applyBorder="1" applyAlignment="1">
      <alignment vertical="center"/>
    </xf>
    <xf numFmtId="0" fontId="3" fillId="6" borderId="3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left" vertical="center" indent="1"/>
    </xf>
    <xf numFmtId="0" fontId="13" fillId="6" borderId="3" xfId="0" applyFont="1" applyFill="1" applyBorder="1" applyAlignment="1">
      <alignment horizontal="left" vertical="center" indent="1"/>
    </xf>
    <xf numFmtId="0" fontId="0" fillId="5" borderId="3" xfId="0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 indent="1"/>
    </xf>
    <xf numFmtId="0" fontId="3" fillId="6" borderId="3" xfId="0" applyFont="1" applyFill="1" applyBorder="1" applyAlignment="1">
      <alignment horizontal="left" vertical="center" wrapText="1" indent="1"/>
    </xf>
    <xf numFmtId="44" fontId="3" fillId="6" borderId="7" xfId="3" applyFont="1" applyFill="1" applyBorder="1" applyAlignment="1">
      <alignment horizontal="left" vertical="center" indent="1"/>
    </xf>
    <xf numFmtId="0" fontId="3" fillId="6" borderId="7" xfId="0" applyFont="1" applyFill="1" applyBorder="1" applyAlignment="1">
      <alignment horizontal="center" vertical="center"/>
    </xf>
    <xf numFmtId="0" fontId="0" fillId="6" borderId="0" xfId="0" applyFill="1" applyAlignment="1">
      <alignment horizontal="left" vertical="center" indent="1"/>
    </xf>
    <xf numFmtId="0" fontId="3" fillId="6" borderId="7" xfId="0" applyFont="1" applyFill="1" applyBorder="1" applyAlignment="1">
      <alignment horizontal="left" vertical="center" indent="1"/>
    </xf>
    <xf numFmtId="44" fontId="3" fillId="6" borderId="3" xfId="3" applyFont="1" applyFill="1" applyBorder="1" applyAlignment="1">
      <alignment horizontal="left" vertical="center" indent="1"/>
    </xf>
    <xf numFmtId="0" fontId="3" fillId="6" borderId="3" xfId="0" applyFont="1" applyFill="1" applyBorder="1" applyAlignment="1">
      <alignment horizontal="left" vertical="center" indent="1"/>
    </xf>
    <xf numFmtId="0" fontId="13" fillId="3" borderId="1" xfId="0" applyFont="1" applyFill="1" applyBorder="1" applyAlignment="1">
      <alignment horizontal="left" vertical="center" indent="1"/>
    </xf>
    <xf numFmtId="0" fontId="1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44" fontId="3" fillId="0" borderId="0" xfId="3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164" fontId="3" fillId="0" borderId="0" xfId="2" applyNumberFormat="1" applyFont="1" applyAlignment="1">
      <alignment horizontal="left" vertical="center" indent="1"/>
    </xf>
    <xf numFmtId="44" fontId="13" fillId="3" borderId="5" xfId="3" applyFont="1" applyFill="1" applyBorder="1" applyAlignment="1">
      <alignment horizontal="left" vertical="center" indent="1"/>
    </xf>
    <xf numFmtId="44" fontId="3" fillId="3" borderId="5" xfId="3" applyFont="1" applyFill="1" applyBorder="1" applyAlignment="1">
      <alignment horizontal="left" vertical="center" indent="1"/>
    </xf>
    <xf numFmtId="0" fontId="13" fillId="3" borderId="5" xfId="0" applyFont="1" applyFill="1" applyBorder="1" applyAlignment="1">
      <alignment horizontal="center" vertical="center"/>
    </xf>
    <xf numFmtId="164" fontId="3" fillId="3" borderId="5" xfId="2" applyNumberFormat="1" applyFont="1" applyFill="1" applyBorder="1" applyAlignment="1">
      <alignment horizontal="left" vertical="center" indent="1"/>
    </xf>
    <xf numFmtId="44" fontId="3" fillId="0" borderId="0" xfId="3" applyFont="1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44" fontId="13" fillId="3" borderId="18" xfId="3" applyFont="1" applyFill="1" applyBorder="1" applyAlignment="1">
      <alignment vertical="center"/>
    </xf>
    <xf numFmtId="44" fontId="13" fillId="3" borderId="18" xfId="3" applyFont="1" applyFill="1" applyBorder="1" applyAlignment="1">
      <alignment horizontal="center" vertical="center"/>
    </xf>
    <xf numFmtId="164" fontId="13" fillId="3" borderId="18" xfId="2" applyNumberFormat="1" applyFont="1" applyFill="1" applyBorder="1" applyAlignment="1">
      <alignment vertical="center"/>
    </xf>
    <xf numFmtId="44" fontId="3" fillId="0" borderId="3" xfId="3" applyFont="1" applyBorder="1" applyAlignment="1">
      <alignment vertical="center"/>
    </xf>
    <xf numFmtId="44" fontId="6" fillId="0" borderId="3" xfId="3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3" fillId="0" borderId="2" xfId="3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4" fontId="6" fillId="0" borderId="2" xfId="3" applyFont="1" applyBorder="1" applyAlignment="1">
      <alignment vertical="center"/>
    </xf>
    <xf numFmtId="164" fontId="6" fillId="0" borderId="2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44" fontId="13" fillId="3" borderId="1" xfId="3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" xfId="2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indent="1"/>
    </xf>
    <xf numFmtId="44" fontId="13" fillId="0" borderId="0" xfId="3" applyFont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164" fontId="13" fillId="0" borderId="0" xfId="2" applyNumberFormat="1" applyFont="1" applyAlignment="1">
      <alignment horizontal="left" vertical="center" indent="1"/>
    </xf>
    <xf numFmtId="44" fontId="13" fillId="3" borderId="18" xfId="3" applyFont="1" applyFill="1" applyBorder="1" applyAlignment="1">
      <alignment horizontal="left" vertical="center" indent="1"/>
    </xf>
    <xf numFmtId="0" fontId="13" fillId="3" borderId="18" xfId="0" applyFont="1" applyFill="1" applyBorder="1" applyAlignment="1">
      <alignment horizontal="center" vertical="center"/>
    </xf>
    <xf numFmtId="164" fontId="13" fillId="3" borderId="18" xfId="2" applyNumberFormat="1" applyFont="1" applyFill="1" applyBorder="1" applyAlignment="1">
      <alignment horizontal="left" vertical="center" indent="1"/>
    </xf>
    <xf numFmtId="164" fontId="3" fillId="0" borderId="3" xfId="2" applyNumberFormat="1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44" fontId="3" fillId="0" borderId="2" xfId="3" applyFont="1" applyBorder="1" applyAlignment="1">
      <alignment horizontal="left" vertical="center" indent="1"/>
    </xf>
    <xf numFmtId="164" fontId="3" fillId="0" borderId="2" xfId="2" applyNumberFormat="1" applyFont="1" applyBorder="1" applyAlignment="1">
      <alignment horizontal="left" vertical="center" indent="1"/>
    </xf>
    <xf numFmtId="44" fontId="13" fillId="3" borderId="3" xfId="3" applyFont="1" applyFill="1" applyBorder="1" applyAlignment="1">
      <alignment horizontal="left" vertical="center" wrapText="1" indent="1"/>
    </xf>
    <xf numFmtId="0" fontId="13" fillId="3" borderId="3" xfId="0" applyFont="1" applyFill="1" applyBorder="1" applyAlignment="1">
      <alignment horizontal="center" vertical="center" wrapText="1"/>
    </xf>
    <xf numFmtId="164" fontId="13" fillId="3" borderId="3" xfId="2" applyNumberFormat="1" applyFont="1" applyFill="1" applyBorder="1" applyAlignment="1">
      <alignment horizontal="left" vertical="center" wrapText="1" indent="1"/>
    </xf>
    <xf numFmtId="0" fontId="13" fillId="3" borderId="3" xfId="0" applyFont="1" applyFill="1" applyBorder="1" applyAlignment="1">
      <alignment horizontal="left" vertical="center" indent="1"/>
    </xf>
    <xf numFmtId="44" fontId="13" fillId="3" borderId="7" xfId="3" applyFont="1" applyFill="1" applyBorder="1" applyAlignment="1">
      <alignment horizontal="left" vertical="center" wrapText="1" indent="1"/>
    </xf>
    <xf numFmtId="0" fontId="13" fillId="3" borderId="7" xfId="0" applyFont="1" applyFill="1" applyBorder="1" applyAlignment="1">
      <alignment horizontal="center" vertical="center" wrapText="1"/>
    </xf>
    <xf numFmtId="164" fontId="13" fillId="3" borderId="7" xfId="2" applyNumberFormat="1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indent="1"/>
    </xf>
    <xf numFmtId="0" fontId="0" fillId="0" borderId="0" xfId="0" applyAlignment="1">
      <alignment vertical="center" wrapText="1"/>
    </xf>
    <xf numFmtId="0" fontId="25" fillId="0" borderId="3" xfId="0" applyFont="1" applyBorder="1" applyAlignment="1">
      <alignment horizontal="left" vertical="center" wrapText="1" indent="1"/>
    </xf>
    <xf numFmtId="0" fontId="25" fillId="0" borderId="3" xfId="0" applyFont="1" applyBorder="1" applyAlignment="1">
      <alignment horizontal="left" vertical="center" inden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44" fontId="1" fillId="3" borderId="5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 indent="1"/>
    </xf>
    <xf numFmtId="0" fontId="1" fillId="6" borderId="2" xfId="0" applyFont="1" applyFill="1" applyBorder="1" applyAlignment="1">
      <alignment horizontal="left" vertical="center" indent="1"/>
    </xf>
    <xf numFmtId="0" fontId="1" fillId="6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3" fillId="3" borderId="7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left" vertical="center" indent="1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indent="1"/>
    </xf>
    <xf numFmtId="164" fontId="5" fillId="0" borderId="3" xfId="2" applyNumberFormat="1" applyFont="1" applyBorder="1" applyAlignment="1">
      <alignment horizontal="center" vertical="center"/>
    </xf>
    <xf numFmtId="44" fontId="5" fillId="0" borderId="3" xfId="3" applyFont="1" applyBorder="1" applyAlignment="1">
      <alignment horizontal="left" vertical="center" indent="1"/>
    </xf>
    <xf numFmtId="0" fontId="24" fillId="0" borderId="3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indent="1"/>
    </xf>
    <xf numFmtId="164" fontId="5" fillId="0" borderId="19" xfId="2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indent="1"/>
    </xf>
    <xf numFmtId="44" fontId="5" fillId="0" borderId="3" xfId="0" applyNumberFormat="1" applyFont="1" applyBorder="1" applyAlignment="1">
      <alignment horizontal="left" vertical="center" indent="1"/>
    </xf>
    <xf numFmtId="44" fontId="6" fillId="0" borderId="3" xfId="0" applyNumberFormat="1" applyFont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indent="1"/>
    </xf>
    <xf numFmtId="44" fontId="5" fillId="3" borderId="1" xfId="0" applyNumberFormat="1" applyFont="1" applyFill="1" applyBorder="1" applyAlignment="1">
      <alignment horizontal="left" vertical="center" indent="1"/>
    </xf>
    <xf numFmtId="0" fontId="4" fillId="4" borderId="3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indent="1"/>
    </xf>
    <xf numFmtId="0" fontId="1" fillId="3" borderId="5" xfId="0" applyFont="1" applyFill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13" fillId="0" borderId="16" xfId="0" applyFont="1" applyBorder="1" applyAlignment="1">
      <alignment horizontal="left" vertical="center" indent="1"/>
    </xf>
    <xf numFmtId="0" fontId="13" fillId="0" borderId="15" xfId="0" applyFont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10" fillId="0" borderId="11" xfId="0" applyFont="1" applyBorder="1" applyAlignment="1">
      <alignment horizontal="left" vertical="center" wrapText="1" indent="1"/>
    </xf>
    <xf numFmtId="0" fontId="10" fillId="0" borderId="1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13" fillId="3" borderId="3" xfId="0" applyFont="1" applyFill="1" applyBorder="1" applyAlignment="1">
      <alignment horizontal="left" vertical="center" indent="1"/>
    </xf>
    <xf numFmtId="0" fontId="13" fillId="3" borderId="4" xfId="0" applyFont="1" applyFill="1" applyBorder="1" applyAlignment="1">
      <alignment horizontal="left" vertical="center" indent="1"/>
    </xf>
    <xf numFmtId="0" fontId="13" fillId="3" borderId="5" xfId="0" applyFont="1" applyFill="1" applyBorder="1" applyAlignment="1">
      <alignment horizontal="left" vertical="center" indent="1"/>
    </xf>
    <xf numFmtId="0" fontId="13" fillId="3" borderId="6" xfId="0" applyFont="1" applyFill="1" applyBorder="1" applyAlignment="1">
      <alignment horizontal="left" vertical="center" indent="1"/>
    </xf>
    <xf numFmtId="0" fontId="13" fillId="3" borderId="7" xfId="0" applyFont="1" applyFill="1" applyBorder="1" applyAlignment="1">
      <alignment horizontal="left" vertical="center" indent="1"/>
    </xf>
    <xf numFmtId="0" fontId="13" fillId="3" borderId="1" xfId="0" applyFont="1" applyFill="1" applyBorder="1" applyAlignment="1">
      <alignment horizontal="left" vertical="center" indent="1"/>
    </xf>
    <xf numFmtId="0" fontId="13" fillId="3" borderId="4" xfId="0" applyFont="1" applyFill="1" applyBorder="1" applyAlignment="1">
      <alignment horizontal="left" vertical="center" indent="2"/>
    </xf>
    <xf numFmtId="0" fontId="13" fillId="3" borderId="5" xfId="0" applyFont="1" applyFill="1" applyBorder="1" applyAlignment="1">
      <alignment horizontal="left" vertical="center" indent="2"/>
    </xf>
    <xf numFmtId="0" fontId="13" fillId="3" borderId="6" xfId="0" applyFont="1" applyFill="1" applyBorder="1" applyAlignment="1">
      <alignment horizontal="left" vertical="center" indent="2"/>
    </xf>
    <xf numFmtId="0" fontId="13" fillId="0" borderId="11" xfId="0" applyFont="1" applyBorder="1" applyAlignment="1">
      <alignment horizontal="left" vertical="center" wrapText="1" indent="1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vertical="center" wrapText="1" indent="1"/>
    </xf>
    <xf numFmtId="0" fontId="1" fillId="0" borderId="16" xfId="0" applyFont="1" applyBorder="1" applyAlignment="1">
      <alignment horizontal="left" vertical="center" indent="1"/>
    </xf>
    <xf numFmtId="0" fontId="1" fillId="0" borderId="15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20" fillId="0" borderId="11" xfId="0" applyFont="1" applyBorder="1" applyAlignment="1">
      <alignment horizontal="left" vertical="center" wrapText="1" indent="1"/>
    </xf>
    <xf numFmtId="0" fontId="20" fillId="0" borderId="12" xfId="0" applyFont="1" applyBorder="1" applyAlignment="1">
      <alignment horizontal="left" vertical="center" wrapText="1" indent="1"/>
    </xf>
    <xf numFmtId="0" fontId="20" fillId="0" borderId="13" xfId="0" applyFont="1" applyBorder="1" applyAlignment="1">
      <alignment horizontal="left" vertical="center" wrapText="1" indent="1"/>
    </xf>
    <xf numFmtId="0" fontId="10" fillId="4" borderId="3" xfId="0" applyFont="1" applyFill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indent="1"/>
    </xf>
    <xf numFmtId="0" fontId="13" fillId="0" borderId="9" xfId="0" applyFont="1" applyBorder="1" applyAlignment="1">
      <alignment horizontal="left" vertical="center" indent="1"/>
    </xf>
    <xf numFmtId="0" fontId="13" fillId="0" borderId="10" xfId="0" applyFont="1" applyBorder="1" applyAlignment="1">
      <alignment horizontal="left" vertical="center" indent="1"/>
    </xf>
  </cellXfs>
  <cellStyles count="4">
    <cellStyle name="Dziesiętny" xfId="2" builtinId="3"/>
    <cellStyle name="Normalny" xfId="0" builtinId="0"/>
    <cellStyle name="TableStyleLight1" xfId="1" xr:uid="{B9ECD4FE-0D79-4280-95C1-89BABFF953F7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157279</xdr:colOff>
      <xdr:row>1</xdr:row>
      <xdr:rowOff>40822</xdr:rowOff>
    </xdr:from>
    <xdr:ext cx="3636156" cy="6382274"/>
    <xdr:pic>
      <xdr:nvPicPr>
        <xdr:cNvPr id="3" name="Obraz 2">
          <a:extLst>
            <a:ext uri="{FF2B5EF4-FFF2-40B4-BE49-F238E27FC236}">
              <a16:creationId xmlns:a16="http://schemas.microsoft.com/office/drawing/2014/main" id="{D3CB7076-C1B9-40E0-A67E-97EC3D334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5679" y="4993822"/>
          <a:ext cx="3636156" cy="63822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92427-5A8F-430B-83D2-E9E3E4D3ABEF}">
  <sheetPr>
    <tabColor theme="9" tint="0.59999389629810485"/>
  </sheetPr>
  <dimension ref="B3:O36"/>
  <sheetViews>
    <sheetView tabSelected="1" view="pageBreakPreview" zoomScaleNormal="100" zoomScaleSheetLayoutView="100" workbookViewId="0">
      <selection activeCell="K13" sqref="K13"/>
    </sheetView>
  </sheetViews>
  <sheetFormatPr defaultRowHeight="15"/>
  <cols>
    <col min="1" max="1" width="9.140625" style="49"/>
    <col min="2" max="2" width="6.28515625" style="49" customWidth="1"/>
    <col min="3" max="3" width="53.7109375" style="49" customWidth="1"/>
    <col min="4" max="4" width="9.140625" style="59"/>
    <col min="5" max="6" width="15.140625" style="49" customWidth="1"/>
    <col min="7" max="7" width="9.140625" style="59"/>
    <col min="8" max="8" width="15.85546875" style="49" customWidth="1"/>
    <col min="9" max="9" width="17.28515625" style="49" customWidth="1"/>
    <col min="10" max="10" width="32.42578125" style="49" customWidth="1"/>
    <col min="11" max="13" width="15.85546875" style="49" customWidth="1"/>
    <col min="14" max="14" width="11.140625" style="49" customWidth="1"/>
    <col min="15" max="15" width="18.140625" style="49" customWidth="1"/>
    <col min="16" max="16384" width="9.140625" style="49"/>
  </cols>
  <sheetData>
    <row r="3" spans="2:15" ht="22.5" customHeight="1">
      <c r="B3" s="1" t="s">
        <v>379</v>
      </c>
    </row>
    <row r="4" spans="2:15" s="68" customFormat="1" ht="27.75" customHeight="1" thickBot="1">
      <c r="B4" s="92"/>
      <c r="C4" s="92" t="s">
        <v>249</v>
      </c>
      <c r="D4" s="91" t="s">
        <v>248</v>
      </c>
      <c r="E4" s="90" t="s">
        <v>247</v>
      </c>
      <c r="F4" s="90" t="s">
        <v>246</v>
      </c>
      <c r="G4" s="91" t="s">
        <v>245</v>
      </c>
      <c r="H4" s="90" t="s">
        <v>244</v>
      </c>
      <c r="I4" s="90" t="s">
        <v>243</v>
      </c>
    </row>
    <row r="5" spans="2:15" s="68" customFormat="1">
      <c r="B5" s="149" t="s">
        <v>375</v>
      </c>
      <c r="C5" s="149"/>
      <c r="D5" s="150"/>
      <c r="E5" s="149"/>
      <c r="F5" s="149"/>
      <c r="G5" s="150"/>
      <c r="H5" s="149"/>
      <c r="I5" s="149"/>
    </row>
    <row r="6" spans="2:15">
      <c r="B6" s="42">
        <v>1</v>
      </c>
      <c r="C6" s="4" t="s">
        <v>374</v>
      </c>
      <c r="D6" s="63">
        <v>1</v>
      </c>
      <c r="E6" s="62"/>
      <c r="F6" s="62"/>
      <c r="G6" s="63"/>
      <c r="H6" s="62"/>
      <c r="I6" s="62"/>
      <c r="K6" s="68"/>
      <c r="L6" s="68"/>
      <c r="M6" s="68"/>
      <c r="N6" s="68"/>
      <c r="O6" s="68"/>
    </row>
    <row r="7" spans="2:15">
      <c r="B7" s="79" t="s">
        <v>373</v>
      </c>
      <c r="C7" s="78"/>
      <c r="D7" s="77"/>
      <c r="E7" s="88"/>
      <c r="F7" s="88"/>
      <c r="G7" s="88"/>
      <c r="H7" s="88"/>
      <c r="I7" s="88"/>
      <c r="K7" s="68"/>
      <c r="L7" s="68"/>
      <c r="M7" s="68"/>
      <c r="N7" s="68"/>
      <c r="O7" s="68"/>
    </row>
    <row r="8" spans="2:15" ht="25.5">
      <c r="B8" s="42">
        <v>1</v>
      </c>
      <c r="C8" s="4" t="s">
        <v>372</v>
      </c>
      <c r="D8" s="63">
        <v>1</v>
      </c>
      <c r="E8" s="62"/>
      <c r="F8" s="62"/>
      <c r="G8" s="63"/>
      <c r="H8" s="62"/>
      <c r="I8" s="62"/>
      <c r="K8" s="68"/>
      <c r="L8" s="68"/>
      <c r="M8" s="68"/>
      <c r="N8" s="68"/>
      <c r="O8" s="68"/>
    </row>
    <row r="9" spans="2:15">
      <c r="B9" s="79" t="s">
        <v>371</v>
      </c>
      <c r="C9" s="78"/>
      <c r="D9" s="77"/>
      <c r="E9" s="77"/>
      <c r="F9" s="77"/>
      <c r="G9" s="77"/>
      <c r="H9" s="77"/>
      <c r="I9" s="77"/>
      <c r="K9" s="68"/>
      <c r="L9" s="68"/>
      <c r="M9" s="68"/>
      <c r="N9" s="68"/>
      <c r="O9" s="68"/>
    </row>
    <row r="10" spans="2:15">
      <c r="B10" s="89" t="s">
        <v>228</v>
      </c>
      <c r="C10" s="86"/>
      <c r="D10" s="77"/>
      <c r="E10" s="88"/>
      <c r="F10" s="62"/>
      <c r="G10" s="77"/>
      <c r="H10" s="62"/>
      <c r="I10" s="62"/>
      <c r="K10" s="68"/>
      <c r="L10" s="68"/>
      <c r="M10" s="68"/>
      <c r="N10" s="68"/>
      <c r="O10" s="68"/>
    </row>
    <row r="11" spans="2:15">
      <c r="B11" s="42">
        <v>1</v>
      </c>
      <c r="C11" s="82" t="s">
        <v>370</v>
      </c>
      <c r="D11" s="63">
        <v>1</v>
      </c>
      <c r="E11" s="62"/>
      <c r="F11" s="62"/>
      <c r="G11" s="81"/>
      <c r="H11" s="62"/>
      <c r="I11" s="62"/>
      <c r="J11" s="148"/>
      <c r="K11" s="68"/>
      <c r="L11" s="68"/>
      <c r="M11" s="68"/>
      <c r="N11" s="68"/>
      <c r="O11" s="68"/>
    </row>
    <row r="12" spans="2:15">
      <c r="B12" s="42">
        <v>2</v>
      </c>
      <c r="C12" s="82" t="s">
        <v>369</v>
      </c>
      <c r="D12" s="63">
        <v>3</v>
      </c>
      <c r="E12" s="62"/>
      <c r="F12" s="62"/>
      <c r="G12" s="81"/>
      <c r="H12" s="62"/>
      <c r="I12" s="62"/>
      <c r="K12" s="68"/>
      <c r="L12" s="68"/>
      <c r="M12" s="68"/>
      <c r="N12" s="68"/>
      <c r="O12" s="68"/>
    </row>
    <row r="13" spans="2:15" ht="25.5">
      <c r="B13" s="42">
        <v>3</v>
      </c>
      <c r="C13" s="82" t="s">
        <v>368</v>
      </c>
      <c r="D13" s="63">
        <v>1</v>
      </c>
      <c r="E13" s="62"/>
      <c r="F13" s="62"/>
      <c r="G13" s="81"/>
      <c r="H13" s="62"/>
      <c r="I13" s="62"/>
      <c r="K13" s="68"/>
      <c r="L13" s="68"/>
      <c r="M13" s="68"/>
      <c r="N13" s="68"/>
      <c r="O13" s="68"/>
    </row>
    <row r="14" spans="2:15">
      <c r="B14" s="42">
        <v>4</v>
      </c>
      <c r="C14" s="82" t="s">
        <v>367</v>
      </c>
      <c r="D14" s="63">
        <v>2</v>
      </c>
      <c r="E14" s="62"/>
      <c r="F14" s="62"/>
      <c r="G14" s="81"/>
      <c r="H14" s="62"/>
      <c r="I14" s="62"/>
      <c r="K14" s="68"/>
      <c r="L14" s="68"/>
      <c r="M14" s="68"/>
      <c r="N14" s="68"/>
      <c r="O14" s="68"/>
    </row>
    <row r="15" spans="2:15" ht="25.5">
      <c r="B15" s="42">
        <v>5</v>
      </c>
      <c r="C15" s="82" t="s">
        <v>366</v>
      </c>
      <c r="D15" s="63">
        <v>1</v>
      </c>
      <c r="E15" s="62"/>
      <c r="F15" s="62"/>
      <c r="G15" s="81"/>
      <c r="H15" s="62"/>
      <c r="I15" s="62"/>
      <c r="K15" s="68"/>
      <c r="L15" s="68"/>
      <c r="M15" s="68"/>
      <c r="N15" s="68"/>
      <c r="O15" s="68"/>
    </row>
    <row r="16" spans="2:15" ht="25.5">
      <c r="B16" s="42">
        <v>6</v>
      </c>
      <c r="C16" s="151" t="s">
        <v>365</v>
      </c>
      <c r="D16" s="63">
        <v>1</v>
      </c>
      <c r="E16" s="62"/>
      <c r="F16" s="62"/>
      <c r="G16" s="81"/>
      <c r="H16" s="62"/>
      <c r="I16" s="62"/>
      <c r="K16" s="68"/>
      <c r="L16" s="68"/>
      <c r="M16" s="68"/>
      <c r="N16" s="68"/>
      <c r="O16" s="68"/>
    </row>
    <row r="17" spans="2:15" ht="25.5">
      <c r="B17" s="42">
        <v>7</v>
      </c>
      <c r="C17" s="4" t="s">
        <v>364</v>
      </c>
      <c r="D17" s="63">
        <v>1</v>
      </c>
      <c r="E17" s="62"/>
      <c r="F17" s="62"/>
      <c r="G17" s="63"/>
      <c r="H17" s="62"/>
      <c r="I17" s="62"/>
      <c r="K17" s="68"/>
      <c r="L17" s="68"/>
      <c r="M17" s="68"/>
      <c r="N17" s="68"/>
      <c r="O17" s="68"/>
    </row>
    <row r="18" spans="2:15" ht="38.25">
      <c r="B18" s="42">
        <v>8</v>
      </c>
      <c r="C18" s="4" t="s">
        <v>363</v>
      </c>
      <c r="D18" s="63">
        <v>1</v>
      </c>
      <c r="E18" s="62"/>
      <c r="F18" s="62"/>
      <c r="G18" s="63"/>
      <c r="H18" s="62"/>
      <c r="I18" s="62"/>
    </row>
    <row r="19" spans="2:15">
      <c r="B19" s="79" t="s">
        <v>362</v>
      </c>
      <c r="C19" s="78"/>
      <c r="D19" s="77"/>
      <c r="E19" s="77"/>
      <c r="F19" s="77"/>
      <c r="G19" s="77"/>
      <c r="H19" s="77"/>
      <c r="I19" s="77"/>
    </row>
    <row r="20" spans="2:15">
      <c r="B20" s="42">
        <v>1</v>
      </c>
      <c r="C20" s="4" t="s">
        <v>361</v>
      </c>
      <c r="D20" s="63">
        <v>1</v>
      </c>
      <c r="E20" s="62"/>
      <c r="F20" s="62"/>
      <c r="G20" s="63"/>
      <c r="H20" s="62"/>
      <c r="I20" s="62"/>
    </row>
    <row r="21" spans="2:15">
      <c r="B21" s="42">
        <v>2</v>
      </c>
      <c r="C21" s="4" t="s">
        <v>355</v>
      </c>
      <c r="D21" s="63">
        <v>1</v>
      </c>
      <c r="E21" s="62"/>
      <c r="F21" s="62"/>
      <c r="G21" s="63"/>
      <c r="H21" s="62"/>
      <c r="I21" s="62"/>
    </row>
    <row r="22" spans="2:15">
      <c r="B22" s="42">
        <v>3</v>
      </c>
      <c r="C22" s="4" t="s">
        <v>360</v>
      </c>
      <c r="D22" s="63">
        <v>1</v>
      </c>
      <c r="E22" s="62"/>
      <c r="F22" s="62"/>
      <c r="G22" s="63"/>
      <c r="H22" s="62"/>
      <c r="I22" s="62"/>
    </row>
    <row r="23" spans="2:15">
      <c r="B23" s="79" t="s">
        <v>359</v>
      </c>
      <c r="C23" s="78"/>
      <c r="D23" s="77"/>
      <c r="E23" s="77"/>
      <c r="F23" s="77"/>
      <c r="G23" s="77"/>
      <c r="H23" s="77"/>
      <c r="I23" s="77"/>
    </row>
    <row r="24" spans="2:15" ht="25.5">
      <c r="B24" s="42">
        <v>1</v>
      </c>
      <c r="C24" s="4" t="s">
        <v>358</v>
      </c>
      <c r="D24" s="63">
        <v>1</v>
      </c>
      <c r="E24" s="62"/>
      <c r="F24" s="62"/>
      <c r="G24" s="63"/>
      <c r="H24" s="62"/>
      <c r="I24" s="62"/>
    </row>
    <row r="25" spans="2:15">
      <c r="B25" s="79" t="s">
        <v>357</v>
      </c>
      <c r="C25" s="78"/>
      <c r="D25" s="77"/>
      <c r="E25" s="77"/>
      <c r="F25" s="77"/>
      <c r="G25" s="77"/>
      <c r="H25" s="77"/>
      <c r="I25" s="77"/>
    </row>
    <row r="26" spans="2:15" ht="25.5">
      <c r="B26" s="42">
        <v>1</v>
      </c>
      <c r="C26" s="4" t="s">
        <v>356</v>
      </c>
      <c r="D26" s="63">
        <v>1</v>
      </c>
      <c r="E26" s="62"/>
      <c r="F26" s="62"/>
      <c r="G26" s="63"/>
      <c r="H26" s="62"/>
      <c r="I26" s="62"/>
    </row>
    <row r="27" spans="2:15">
      <c r="B27" s="42">
        <v>2</v>
      </c>
      <c r="C27" s="4" t="s">
        <v>355</v>
      </c>
      <c r="D27" s="63">
        <v>1</v>
      </c>
      <c r="E27" s="62"/>
      <c r="F27" s="62"/>
      <c r="G27" s="63"/>
      <c r="H27" s="62"/>
      <c r="I27" s="62"/>
    </row>
    <row r="28" spans="2:15">
      <c r="B28" s="42">
        <v>3</v>
      </c>
      <c r="C28" s="4" t="s">
        <v>354</v>
      </c>
      <c r="D28" s="63">
        <v>1</v>
      </c>
      <c r="E28" s="62"/>
      <c r="F28" s="62"/>
      <c r="G28" s="63"/>
      <c r="H28" s="62"/>
      <c r="I28" s="62"/>
    </row>
    <row r="29" spans="2:15">
      <c r="B29" s="79" t="s">
        <v>353</v>
      </c>
      <c r="C29" s="78"/>
      <c r="D29" s="77"/>
      <c r="E29" s="77"/>
      <c r="F29" s="77"/>
      <c r="G29" s="77"/>
      <c r="H29" s="77"/>
      <c r="I29" s="77"/>
    </row>
    <row r="30" spans="2:15">
      <c r="B30" s="42">
        <v>1</v>
      </c>
      <c r="C30" s="4" t="s">
        <v>352</v>
      </c>
      <c r="D30" s="63">
        <v>1</v>
      </c>
      <c r="E30" s="62"/>
      <c r="F30" s="62"/>
      <c r="G30" s="63"/>
      <c r="H30" s="62"/>
      <c r="I30" s="62"/>
    </row>
    <row r="31" spans="2:15" ht="27.75" customHeight="1" thickBot="1">
      <c r="B31" s="176" t="s">
        <v>351</v>
      </c>
      <c r="C31" s="177"/>
      <c r="D31" s="61"/>
      <c r="E31" s="60">
        <f>SUM(E6:E30)</f>
        <v>0</v>
      </c>
      <c r="F31" s="60"/>
      <c r="G31" s="147"/>
      <c r="H31" s="60">
        <f>SUM(H6:H30)</f>
        <v>0</v>
      </c>
      <c r="I31" s="60">
        <f>SUM(I6:I30)</f>
        <v>0</v>
      </c>
    </row>
    <row r="32" spans="2:15" ht="225" customHeight="1">
      <c r="B32" s="178" t="s">
        <v>350</v>
      </c>
      <c r="C32" s="178"/>
      <c r="D32" s="178"/>
      <c r="E32" s="178"/>
      <c r="F32" s="178"/>
      <c r="G32" s="178"/>
      <c r="H32" s="178"/>
      <c r="I32" s="178"/>
      <c r="J32" s="146"/>
      <c r="K32" s="139"/>
    </row>
    <row r="33" spans="2:11" ht="48" customHeight="1">
      <c r="B33" s="179" t="s">
        <v>380</v>
      </c>
      <c r="C33" s="179"/>
      <c r="D33" s="179"/>
      <c r="E33" s="179"/>
      <c r="F33" s="179"/>
      <c r="G33" s="179"/>
      <c r="H33" s="179"/>
      <c r="I33" s="179"/>
      <c r="J33" s="139"/>
      <c r="K33" s="139"/>
    </row>
    <row r="34" spans="2:11">
      <c r="D34" s="49"/>
      <c r="J34" s="68"/>
    </row>
    <row r="35" spans="2:11">
      <c r="D35" s="49"/>
      <c r="J35" s="68"/>
    </row>
    <row r="36" spans="2:11">
      <c r="D36" s="49"/>
    </row>
  </sheetData>
  <mergeCells count="3">
    <mergeCell ref="B31:C31"/>
    <mergeCell ref="B32:I32"/>
    <mergeCell ref="B33:I33"/>
  </mergeCells>
  <pageMargins left="0.7" right="0.7" top="0.75" bottom="0.75" header="0.3" footer="0.3"/>
  <pageSetup paperSize="9" scale="90" orientation="landscape" r:id="rId1"/>
  <rowBreaks count="1" manualBreakCount="1">
    <brk id="31" min="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E2BF9-356A-496F-8F62-51138DB1E996}">
  <sheetPr>
    <tabColor theme="8" tint="0.59999389629810485"/>
  </sheetPr>
  <dimension ref="A1:D26"/>
  <sheetViews>
    <sheetView view="pageBreakPreview" zoomScale="115" zoomScaleNormal="100" zoomScaleSheetLayoutView="115" workbookViewId="0">
      <selection activeCell="B15" sqref="B15"/>
    </sheetView>
  </sheetViews>
  <sheetFormatPr defaultRowHeight="15"/>
  <cols>
    <col min="1" max="1" width="9.140625" style="20"/>
    <col min="2" max="2" width="46.85546875" style="22" customWidth="1"/>
    <col min="3" max="3" width="16.85546875" style="21" customWidth="1"/>
    <col min="4" max="4" width="19" customWidth="1"/>
    <col min="5" max="8" width="14.28515625" customWidth="1"/>
    <col min="9" max="10" width="20" customWidth="1"/>
    <col min="11" max="11" width="9.42578125" customWidth="1"/>
  </cols>
  <sheetData>
    <row r="1" spans="1:4">
      <c r="B1" s="20"/>
      <c r="C1"/>
    </row>
    <row r="2" spans="1:4" ht="18.75">
      <c r="A2" s="6" t="s">
        <v>406</v>
      </c>
      <c r="B2" s="7"/>
      <c r="C2" s="8"/>
    </row>
    <row r="3" spans="1:4">
      <c r="A3" s="9" t="s">
        <v>0</v>
      </c>
      <c r="B3" s="8"/>
      <c r="C3" s="8"/>
    </row>
    <row r="4" spans="1:4">
      <c r="A4" s="9" t="s">
        <v>1</v>
      </c>
      <c r="B4" s="8"/>
      <c r="C4" s="8"/>
    </row>
    <row r="5" spans="1:4">
      <c r="A5" s="9" t="s">
        <v>2</v>
      </c>
      <c r="B5" s="8"/>
      <c r="C5" s="8"/>
    </row>
    <row r="6" spans="1:4">
      <c r="A6" s="9" t="s">
        <v>3</v>
      </c>
      <c r="B6" s="8"/>
      <c r="C6" s="8"/>
    </row>
    <row r="7" spans="1:4">
      <c r="A7" s="9" t="s">
        <v>4</v>
      </c>
      <c r="B7" s="8"/>
      <c r="C7" s="8"/>
    </row>
    <row r="8" spans="1:4" ht="26.25" thickBot="1">
      <c r="A8" s="26" t="s">
        <v>9</v>
      </c>
      <c r="B8" s="25" t="s">
        <v>10</v>
      </c>
      <c r="C8" s="25" t="s">
        <v>11</v>
      </c>
      <c r="D8" s="25" t="s">
        <v>12</v>
      </c>
    </row>
    <row r="9" spans="1:4">
      <c r="A9" s="180" t="s">
        <v>21</v>
      </c>
      <c r="B9" s="181"/>
      <c r="C9" s="181"/>
      <c r="D9" s="182"/>
    </row>
    <row r="10" spans="1:4" ht="25.5">
      <c r="A10" s="15">
        <v>1</v>
      </c>
      <c r="B10" s="23" t="s">
        <v>201</v>
      </c>
      <c r="C10" s="15" t="s">
        <v>5</v>
      </c>
      <c r="D10" s="16"/>
    </row>
    <row r="11" spans="1:4" ht="25.5">
      <c r="A11" s="15">
        <v>2</v>
      </c>
      <c r="B11" s="58" t="s">
        <v>200</v>
      </c>
      <c r="C11" s="15" t="s">
        <v>5</v>
      </c>
      <c r="D11" s="16"/>
    </row>
    <row r="12" spans="1:4">
      <c r="A12" s="15">
        <v>3</v>
      </c>
      <c r="B12" s="23" t="s">
        <v>199</v>
      </c>
      <c r="C12" s="15" t="s">
        <v>5</v>
      </c>
      <c r="D12" s="16"/>
    </row>
    <row r="13" spans="1:4">
      <c r="A13" s="15">
        <v>4</v>
      </c>
      <c r="B13" s="23" t="s">
        <v>198</v>
      </c>
      <c r="C13" s="15" t="s">
        <v>5</v>
      </c>
      <c r="D13" s="16"/>
    </row>
    <row r="14" spans="1:4">
      <c r="A14" s="15">
        <v>5</v>
      </c>
      <c r="B14" s="23" t="s">
        <v>197</v>
      </c>
      <c r="C14" s="15" t="s">
        <v>5</v>
      </c>
      <c r="D14" s="16"/>
    </row>
    <row r="15" spans="1:4" ht="25.5">
      <c r="A15" s="15">
        <v>6</v>
      </c>
      <c r="B15" s="23" t="s">
        <v>196</v>
      </c>
      <c r="C15" s="15" t="s">
        <v>5</v>
      </c>
      <c r="D15" s="57"/>
    </row>
    <row r="16" spans="1:4" ht="38.25">
      <c r="A16" s="15">
        <v>7</v>
      </c>
      <c r="B16" s="23" t="s">
        <v>195</v>
      </c>
      <c r="C16" s="15" t="s">
        <v>5</v>
      </c>
      <c r="D16" s="16"/>
    </row>
    <row r="17" spans="1:4" ht="25.5">
      <c r="A17" s="15">
        <v>8</v>
      </c>
      <c r="B17" s="56" t="s">
        <v>194</v>
      </c>
      <c r="C17" s="15" t="s">
        <v>5</v>
      </c>
      <c r="D17" s="16"/>
    </row>
    <row r="18" spans="1:4" ht="25.5">
      <c r="A18" s="15">
        <v>9</v>
      </c>
      <c r="B18" s="23" t="s">
        <v>193</v>
      </c>
      <c r="C18" s="15" t="s">
        <v>8</v>
      </c>
      <c r="D18" s="16"/>
    </row>
    <row r="19" spans="1:4" ht="25.5">
      <c r="A19" s="15">
        <v>10</v>
      </c>
      <c r="B19" s="23" t="s">
        <v>192</v>
      </c>
      <c r="C19" s="15" t="s">
        <v>5</v>
      </c>
      <c r="D19" s="16"/>
    </row>
    <row r="20" spans="1:4" ht="25.5">
      <c r="A20" s="15">
        <v>11</v>
      </c>
      <c r="B20" s="23" t="s">
        <v>191</v>
      </c>
      <c r="C20" s="15" t="s">
        <v>5</v>
      </c>
      <c r="D20" s="16"/>
    </row>
    <row r="21" spans="1:4" ht="25.5">
      <c r="A21" s="15">
        <v>12</v>
      </c>
      <c r="B21" s="23" t="s">
        <v>190</v>
      </c>
      <c r="C21" s="15" t="s">
        <v>5</v>
      </c>
      <c r="D21" s="16"/>
    </row>
    <row r="22" spans="1:4">
      <c r="A22" s="15">
        <v>13</v>
      </c>
      <c r="B22" s="23" t="s">
        <v>189</v>
      </c>
      <c r="C22" s="15" t="s">
        <v>8</v>
      </c>
      <c r="D22" s="16"/>
    </row>
    <row r="23" spans="1:4">
      <c r="A23" s="15">
        <v>14</v>
      </c>
      <c r="B23" s="56" t="s">
        <v>188</v>
      </c>
      <c r="C23" s="15" t="s">
        <v>5</v>
      </c>
      <c r="D23" s="16"/>
    </row>
    <row r="24" spans="1:4">
      <c r="A24" s="183" t="s">
        <v>6</v>
      </c>
      <c r="B24" s="184"/>
      <c r="C24" s="184"/>
      <c r="D24" s="185"/>
    </row>
    <row r="25" spans="1:4">
      <c r="A25" s="55">
        <v>1</v>
      </c>
      <c r="B25" s="18" t="s">
        <v>7</v>
      </c>
      <c r="C25" s="19" t="s">
        <v>8</v>
      </c>
      <c r="D25" s="16"/>
    </row>
    <row r="26" spans="1:4" ht="76.5">
      <c r="A26" s="55">
        <v>2</v>
      </c>
      <c r="B26" s="18" t="s">
        <v>76</v>
      </c>
      <c r="C26" s="19" t="s">
        <v>8</v>
      </c>
      <c r="D26" s="16"/>
    </row>
  </sheetData>
  <mergeCells count="2">
    <mergeCell ref="A9:D9"/>
    <mergeCell ref="A24:D24"/>
  </mergeCells>
  <pageMargins left="0.7" right="0.7" top="0.75" bottom="0.75" header="0.3" footer="0.3"/>
  <pageSetup paperSize="9" scale="9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67C16-1F32-499B-9787-95C0F31D4450}">
  <sheetPr>
    <tabColor theme="8" tint="0.59999389629810485"/>
  </sheetPr>
  <dimension ref="A1:D17"/>
  <sheetViews>
    <sheetView topLeftCell="A7" workbookViewId="0">
      <selection activeCell="H15" sqref="H15"/>
    </sheetView>
  </sheetViews>
  <sheetFormatPr defaultRowHeight="15"/>
  <cols>
    <col min="1" max="1" width="10.85546875" customWidth="1"/>
    <col min="2" max="2" width="37.28515625" customWidth="1"/>
    <col min="3" max="3" width="21.42578125" customWidth="1"/>
    <col min="4" max="4" width="18" customWidth="1"/>
  </cols>
  <sheetData>
    <row r="1" spans="1:4" ht="18.75">
      <c r="A1" s="6" t="s">
        <v>403</v>
      </c>
      <c r="B1" s="50"/>
      <c r="C1" s="8"/>
    </row>
    <row r="2" spans="1:4">
      <c r="A2" s="9" t="s">
        <v>0</v>
      </c>
      <c r="B2" s="49"/>
      <c r="C2" s="8"/>
    </row>
    <row r="3" spans="1:4">
      <c r="A3" s="9" t="s">
        <v>1</v>
      </c>
      <c r="B3" s="49"/>
      <c r="C3" s="8"/>
    </row>
    <row r="4" spans="1:4">
      <c r="A4" s="9" t="s">
        <v>2</v>
      </c>
      <c r="B4" s="49"/>
      <c r="C4" s="8"/>
    </row>
    <row r="5" spans="1:4">
      <c r="A5" s="9" t="s">
        <v>3</v>
      </c>
      <c r="B5" s="49"/>
      <c r="C5" s="8"/>
    </row>
    <row r="6" spans="1:4">
      <c r="A6" s="9" t="s">
        <v>4</v>
      </c>
      <c r="B6" s="49"/>
      <c r="C6" s="8"/>
    </row>
    <row r="7" spans="1:4" ht="30.75" thickBot="1">
      <c r="A7" s="36" t="s">
        <v>9</v>
      </c>
      <c r="B7" s="36" t="s">
        <v>10</v>
      </c>
      <c r="C7" s="48" t="s">
        <v>11</v>
      </c>
      <c r="D7" s="48" t="s">
        <v>12</v>
      </c>
    </row>
    <row r="8" spans="1:4">
      <c r="A8" s="199" t="s">
        <v>21</v>
      </c>
      <c r="B8" s="200"/>
      <c r="C8" s="200"/>
      <c r="D8" s="201"/>
    </row>
    <row r="9" spans="1:4" ht="37.5" customHeight="1">
      <c r="A9" s="43">
        <v>1</v>
      </c>
      <c r="B9" s="47" t="s">
        <v>174</v>
      </c>
      <c r="C9" s="41" t="s">
        <v>5</v>
      </c>
      <c r="D9" s="46"/>
    </row>
    <row r="10" spans="1:4" ht="58.5" customHeight="1">
      <c r="A10" s="43">
        <v>2</v>
      </c>
      <c r="B10" s="45" t="s">
        <v>173</v>
      </c>
      <c r="C10" s="41" t="s">
        <v>5</v>
      </c>
      <c r="D10" s="38"/>
    </row>
    <row r="11" spans="1:4" ht="43.5" customHeight="1">
      <c r="A11" s="43">
        <v>3</v>
      </c>
      <c r="B11" s="44" t="s">
        <v>172</v>
      </c>
      <c r="C11" s="41" t="s">
        <v>171</v>
      </c>
      <c r="D11" s="40"/>
    </row>
    <row r="12" spans="1:4" ht="65.25" customHeight="1">
      <c r="A12" s="43">
        <v>4</v>
      </c>
      <c r="B12" s="44" t="s">
        <v>170</v>
      </c>
      <c r="C12" s="41" t="s">
        <v>8</v>
      </c>
      <c r="D12" s="38"/>
    </row>
    <row r="13" spans="1:4" ht="22.5" customHeight="1">
      <c r="A13" s="43">
        <v>5</v>
      </c>
      <c r="B13" s="44" t="s">
        <v>169</v>
      </c>
      <c r="C13" s="41" t="s">
        <v>5</v>
      </c>
      <c r="D13" s="38"/>
    </row>
    <row r="14" spans="1:4" ht="38.25" customHeight="1">
      <c r="A14" s="43">
        <v>6</v>
      </c>
      <c r="B14" s="45" t="s">
        <v>401</v>
      </c>
      <c r="C14" s="41" t="s">
        <v>5</v>
      </c>
      <c r="D14" s="40"/>
    </row>
    <row r="15" spans="1:4">
      <c r="A15" s="202" t="s">
        <v>6</v>
      </c>
      <c r="B15" s="203"/>
      <c r="C15" s="203"/>
      <c r="D15" s="204"/>
    </row>
    <row r="16" spans="1:4" ht="24.75" customHeight="1">
      <c r="A16" s="39">
        <v>1</v>
      </c>
      <c r="B16" s="33" t="s">
        <v>7</v>
      </c>
      <c r="C16" s="30" t="s">
        <v>8</v>
      </c>
      <c r="D16" s="38"/>
    </row>
    <row r="17" spans="1:4" ht="120">
      <c r="A17" s="39">
        <v>2</v>
      </c>
      <c r="B17" s="33" t="s">
        <v>402</v>
      </c>
      <c r="C17" s="30" t="s">
        <v>8</v>
      </c>
      <c r="D17" s="38"/>
    </row>
  </sheetData>
  <mergeCells count="2">
    <mergeCell ref="A8:D8"/>
    <mergeCell ref="A15:D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DA0A6-8273-4B58-B06B-A97024A44CCE}">
  <sheetPr>
    <tabColor theme="8" tint="0.59999389629810485"/>
  </sheetPr>
  <dimension ref="A1:F38"/>
  <sheetViews>
    <sheetView view="pageBreakPreview" topLeftCell="A31" zoomScaleNormal="100" zoomScaleSheetLayoutView="100" workbookViewId="0">
      <selection activeCell="B18" sqref="B18"/>
    </sheetView>
  </sheetViews>
  <sheetFormatPr defaultRowHeight="15"/>
  <cols>
    <col min="1" max="1" width="9.140625" style="20"/>
    <col min="2" max="2" width="46.85546875" style="22" customWidth="1"/>
    <col min="3" max="3" width="16.85546875" style="21" customWidth="1"/>
    <col min="4" max="4" width="19" customWidth="1"/>
    <col min="5" max="5" width="11.7109375" customWidth="1"/>
    <col min="6" max="15" width="10.5703125" customWidth="1"/>
    <col min="16" max="38" width="11.7109375" customWidth="1"/>
  </cols>
  <sheetData>
    <row r="1" spans="1:4">
      <c r="B1" s="152" t="s">
        <v>390</v>
      </c>
    </row>
    <row r="2" spans="1:4">
      <c r="B2" s="20"/>
      <c r="C2"/>
    </row>
    <row r="3" spans="1:4" ht="18.75">
      <c r="A3" s="6" t="s">
        <v>397</v>
      </c>
      <c r="B3" s="50"/>
      <c r="C3" s="8"/>
    </row>
    <row r="4" spans="1:4">
      <c r="A4" s="9" t="s">
        <v>0</v>
      </c>
      <c r="B4" s="49"/>
      <c r="C4" s="8"/>
    </row>
    <row r="5" spans="1:4">
      <c r="A5" s="9" t="s">
        <v>1</v>
      </c>
      <c r="B5" s="49"/>
      <c r="C5" s="8"/>
    </row>
    <row r="6" spans="1:4">
      <c r="A6" s="9" t="s">
        <v>2</v>
      </c>
      <c r="B6" s="49"/>
      <c r="C6" s="8"/>
    </row>
    <row r="7" spans="1:4">
      <c r="A7" s="9" t="s">
        <v>3</v>
      </c>
      <c r="B7" s="49"/>
      <c r="C7" s="8"/>
    </row>
    <row r="8" spans="1:4">
      <c r="A8" s="9" t="s">
        <v>4</v>
      </c>
      <c r="B8" s="49"/>
      <c r="C8" s="8"/>
    </row>
    <row r="9" spans="1:4" ht="26.25" thickBot="1">
      <c r="A9" s="26" t="s">
        <v>9</v>
      </c>
      <c r="B9" s="26" t="s">
        <v>10</v>
      </c>
      <c r="C9" s="25" t="s">
        <v>11</v>
      </c>
      <c r="D9" s="25" t="s">
        <v>12</v>
      </c>
    </row>
    <row r="10" spans="1:4">
      <c r="A10" s="180" t="s">
        <v>21</v>
      </c>
      <c r="B10" s="181"/>
      <c r="C10" s="181"/>
      <c r="D10" s="182"/>
    </row>
    <row r="11" spans="1:4" ht="45">
      <c r="A11" s="43">
        <v>1</v>
      </c>
      <c r="B11" s="45" t="s">
        <v>187</v>
      </c>
      <c r="C11" s="41" t="s">
        <v>5</v>
      </c>
      <c r="D11" s="46"/>
    </row>
    <row r="12" spans="1:4" ht="45">
      <c r="A12" s="43">
        <v>2</v>
      </c>
      <c r="B12" s="22" t="s">
        <v>186</v>
      </c>
      <c r="C12" s="41" t="s">
        <v>5</v>
      </c>
      <c r="D12" s="46"/>
    </row>
    <row r="13" spans="1:4">
      <c r="A13" s="41">
        <v>3</v>
      </c>
      <c r="B13" s="45" t="s">
        <v>185</v>
      </c>
      <c r="C13" s="41" t="s">
        <v>8</v>
      </c>
      <c r="D13" s="38"/>
    </row>
    <row r="14" spans="1:4">
      <c r="A14" s="43">
        <v>4</v>
      </c>
      <c r="B14" s="45" t="s">
        <v>184</v>
      </c>
      <c r="C14" s="41" t="s">
        <v>8</v>
      </c>
      <c r="D14" s="40"/>
    </row>
    <row r="15" spans="1:4">
      <c r="A15" s="43">
        <v>5</v>
      </c>
      <c r="B15" s="45" t="s">
        <v>183</v>
      </c>
      <c r="C15" s="41" t="s">
        <v>8</v>
      </c>
      <c r="D15" s="38"/>
    </row>
    <row r="16" spans="1:4">
      <c r="A16" s="41">
        <v>6</v>
      </c>
      <c r="B16" s="45" t="s">
        <v>182</v>
      </c>
      <c r="C16" s="41" t="s">
        <v>8</v>
      </c>
      <c r="D16" s="38"/>
    </row>
    <row r="17" spans="1:4">
      <c r="A17" s="43">
        <v>7</v>
      </c>
      <c r="B17" s="45" t="s">
        <v>181</v>
      </c>
      <c r="C17" s="41" t="s">
        <v>8</v>
      </c>
      <c r="D17" s="38"/>
    </row>
    <row r="18" spans="1:4">
      <c r="A18" s="43">
        <v>8</v>
      </c>
      <c r="B18" s="45" t="s">
        <v>180</v>
      </c>
      <c r="C18" s="41" t="s">
        <v>8</v>
      </c>
      <c r="D18" s="38"/>
    </row>
    <row r="19" spans="1:4">
      <c r="A19" s="202" t="s">
        <v>6</v>
      </c>
      <c r="B19" s="203"/>
      <c r="C19" s="203"/>
      <c r="D19" s="204"/>
    </row>
    <row r="20" spans="1:4">
      <c r="A20" s="39">
        <v>1</v>
      </c>
      <c r="B20" s="33" t="s">
        <v>7</v>
      </c>
      <c r="C20" s="30" t="s">
        <v>8</v>
      </c>
      <c r="D20" s="38"/>
    </row>
    <row r="21" spans="1:4" ht="90">
      <c r="A21" s="39">
        <v>2</v>
      </c>
      <c r="B21" s="33" t="s">
        <v>76</v>
      </c>
      <c r="C21" s="30" t="s">
        <v>8</v>
      </c>
      <c r="D21" s="38"/>
    </row>
    <row r="22" spans="1:4">
      <c r="A22" s="54"/>
      <c r="B22" s="53"/>
      <c r="C22" s="52"/>
    </row>
    <row r="23" spans="1:4" ht="24.75" customHeight="1">
      <c r="A23" s="6" t="s">
        <v>396</v>
      </c>
      <c r="B23" s="50"/>
      <c r="C23" s="8"/>
    </row>
    <row r="24" spans="1:4">
      <c r="A24" s="9" t="s">
        <v>0</v>
      </c>
      <c r="B24" s="49"/>
      <c r="C24" s="8"/>
    </row>
    <row r="25" spans="1:4">
      <c r="A25" s="9" t="s">
        <v>1</v>
      </c>
      <c r="B25" s="49"/>
      <c r="C25" s="8"/>
    </row>
    <row r="26" spans="1:4">
      <c r="A26" s="9" t="s">
        <v>2</v>
      </c>
      <c r="B26" s="49"/>
      <c r="C26" s="8"/>
    </row>
    <row r="27" spans="1:4">
      <c r="A27" s="9" t="s">
        <v>3</v>
      </c>
      <c r="B27" s="49"/>
      <c r="C27" s="8"/>
    </row>
    <row r="28" spans="1:4">
      <c r="A28" s="9" t="s">
        <v>4</v>
      </c>
      <c r="B28" s="49"/>
      <c r="C28" s="8"/>
    </row>
    <row r="29" spans="1:4" ht="30.75" thickBot="1">
      <c r="A29" s="36" t="s">
        <v>9</v>
      </c>
      <c r="B29" s="36" t="s">
        <v>10</v>
      </c>
      <c r="C29" s="48" t="s">
        <v>11</v>
      </c>
      <c r="D29" s="48" t="s">
        <v>12</v>
      </c>
    </row>
    <row r="30" spans="1:4">
      <c r="A30" s="199" t="s">
        <v>21</v>
      </c>
      <c r="B30" s="200"/>
      <c r="C30" s="200"/>
      <c r="D30" s="201"/>
    </row>
    <row r="31" spans="1:4" ht="60">
      <c r="A31" s="43">
        <v>1</v>
      </c>
      <c r="B31" s="44" t="s">
        <v>179</v>
      </c>
      <c r="C31" s="41" t="s">
        <v>5</v>
      </c>
      <c r="D31" s="46"/>
    </row>
    <row r="32" spans="1:4" ht="45">
      <c r="A32" s="43">
        <v>2</v>
      </c>
      <c r="B32" s="45" t="s">
        <v>178</v>
      </c>
      <c r="C32" s="41" t="s">
        <v>5</v>
      </c>
      <c r="D32" s="46"/>
    </row>
    <row r="33" spans="1:6" ht="30">
      <c r="A33" s="41">
        <v>3</v>
      </c>
      <c r="B33" s="44" t="s">
        <v>177</v>
      </c>
      <c r="C33" s="41" t="s">
        <v>5</v>
      </c>
      <c r="D33" s="38"/>
    </row>
    <row r="34" spans="1:6" s="51" customFormat="1" ht="30">
      <c r="A34" s="43">
        <v>4</v>
      </c>
      <c r="B34" s="44" t="s">
        <v>176</v>
      </c>
      <c r="C34" s="41" t="s">
        <v>5</v>
      </c>
      <c r="D34" s="40"/>
      <c r="F34"/>
    </row>
    <row r="35" spans="1:6" ht="60">
      <c r="A35" s="43">
        <v>5</v>
      </c>
      <c r="B35" s="44" t="s">
        <v>175</v>
      </c>
      <c r="C35" s="41" t="s">
        <v>5</v>
      </c>
      <c r="D35" s="38"/>
    </row>
    <row r="36" spans="1:6">
      <c r="A36" s="202" t="s">
        <v>6</v>
      </c>
      <c r="B36" s="203"/>
      <c r="C36" s="203"/>
      <c r="D36" s="204"/>
    </row>
    <row r="37" spans="1:6">
      <c r="A37" s="55">
        <v>1</v>
      </c>
      <c r="B37" s="33" t="s">
        <v>7</v>
      </c>
      <c r="C37" s="30" t="s">
        <v>8</v>
      </c>
      <c r="D37" s="38"/>
    </row>
    <row r="38" spans="1:6" ht="90">
      <c r="A38" s="55">
        <v>2</v>
      </c>
      <c r="B38" s="33" t="s">
        <v>376</v>
      </c>
      <c r="C38" s="30" t="s">
        <v>8</v>
      </c>
      <c r="D38" s="38"/>
    </row>
  </sheetData>
  <mergeCells count="4">
    <mergeCell ref="A30:D30"/>
    <mergeCell ref="A36:D36"/>
    <mergeCell ref="A10:D10"/>
    <mergeCell ref="A19:D19"/>
  </mergeCells>
  <pageMargins left="0.7" right="0.7" top="0.75" bottom="0.75" header="0.3" footer="0.3"/>
  <pageSetup paperSize="9" scale="95" orientation="portrait" r:id="rId1"/>
  <rowBreaks count="2" manualBreakCount="2">
    <brk id="21" max="3" man="1"/>
    <brk id="38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3E781-9779-492A-B560-E3A255001AD8}">
  <sheetPr>
    <tabColor theme="8" tint="0.79998168889431442"/>
  </sheetPr>
  <dimension ref="B1:E47"/>
  <sheetViews>
    <sheetView view="pageBreakPreview" zoomScaleNormal="100" zoomScaleSheetLayoutView="100" workbookViewId="0">
      <selection activeCell="C13" sqref="C13"/>
    </sheetView>
  </sheetViews>
  <sheetFormatPr defaultRowHeight="15"/>
  <cols>
    <col min="2" max="2" width="8.7109375" style="20" customWidth="1"/>
    <col min="3" max="3" width="37.5703125" customWidth="1"/>
    <col min="4" max="4" width="11.85546875" customWidth="1"/>
    <col min="5" max="5" width="20.5703125" customWidth="1"/>
  </cols>
  <sheetData>
    <row r="1" spans="2:5" ht="18.75">
      <c r="B1" s="6" t="s">
        <v>394</v>
      </c>
      <c r="C1" s="7"/>
      <c r="D1" s="8"/>
    </row>
    <row r="2" spans="2:5">
      <c r="B2" s="9" t="s">
        <v>0</v>
      </c>
      <c r="C2" s="8"/>
      <c r="D2" s="8"/>
    </row>
    <row r="3" spans="2:5">
      <c r="B3" s="9" t="s">
        <v>1</v>
      </c>
      <c r="C3" s="8"/>
      <c r="D3" s="8"/>
    </row>
    <row r="4" spans="2:5">
      <c r="B4" s="9" t="s">
        <v>2</v>
      </c>
      <c r="C4" s="8"/>
      <c r="D4" s="8"/>
    </row>
    <row r="5" spans="2:5">
      <c r="B5" s="9" t="s">
        <v>3</v>
      </c>
      <c r="C5" s="8"/>
      <c r="D5" s="8"/>
    </row>
    <row r="6" spans="2:5">
      <c r="B6" s="9" t="s">
        <v>4</v>
      </c>
      <c r="C6" s="8"/>
      <c r="D6" s="8"/>
    </row>
    <row r="7" spans="2:5" ht="28.5" customHeight="1">
      <c r="B7" s="10" t="s">
        <v>9</v>
      </c>
      <c r="C7" s="11" t="s">
        <v>10</v>
      </c>
      <c r="D7" s="11" t="s">
        <v>11</v>
      </c>
      <c r="E7" s="11" t="s">
        <v>12</v>
      </c>
    </row>
    <row r="8" spans="2:5">
      <c r="B8" s="205" t="s">
        <v>13</v>
      </c>
      <c r="C8" s="205"/>
      <c r="D8" s="205"/>
      <c r="E8" s="205"/>
    </row>
    <row r="9" spans="2:5">
      <c r="B9" s="12">
        <v>1</v>
      </c>
      <c r="C9" s="13" t="s">
        <v>14</v>
      </c>
      <c r="D9" s="14" t="s">
        <v>5</v>
      </c>
      <c r="E9" s="14"/>
    </row>
    <row r="10" spans="2:5">
      <c r="B10" s="12">
        <v>2</v>
      </c>
      <c r="C10" s="13" t="s">
        <v>15</v>
      </c>
      <c r="D10" s="14" t="s">
        <v>5</v>
      </c>
      <c r="E10" s="14"/>
    </row>
    <row r="11" spans="2:5">
      <c r="B11" s="12">
        <v>3</v>
      </c>
      <c r="C11" s="13" t="s">
        <v>16</v>
      </c>
      <c r="D11" s="14" t="s">
        <v>5</v>
      </c>
      <c r="E11" s="14"/>
    </row>
    <row r="12" spans="2:5">
      <c r="B12" s="12">
        <v>4</v>
      </c>
      <c r="C12" s="13" t="s">
        <v>17</v>
      </c>
      <c r="D12" s="14" t="s">
        <v>5</v>
      </c>
      <c r="E12" s="14"/>
    </row>
    <row r="13" spans="2:5">
      <c r="B13" s="12">
        <v>5</v>
      </c>
      <c r="C13" s="13" t="s">
        <v>18</v>
      </c>
      <c r="D13" s="14" t="s">
        <v>5</v>
      </c>
      <c r="E13" s="14"/>
    </row>
    <row r="14" spans="2:5">
      <c r="B14" s="12">
        <v>6</v>
      </c>
      <c r="C14" s="13" t="s">
        <v>19</v>
      </c>
      <c r="D14" s="14" t="s">
        <v>5</v>
      </c>
      <c r="E14" s="14"/>
    </row>
    <row r="15" spans="2:5">
      <c r="B15" s="12">
        <v>7</v>
      </c>
      <c r="C15" s="13" t="s">
        <v>20</v>
      </c>
      <c r="D15" s="14" t="s">
        <v>5</v>
      </c>
      <c r="E15" s="14"/>
    </row>
    <row r="16" spans="2:5">
      <c r="B16" s="206" t="s">
        <v>21</v>
      </c>
      <c r="C16" s="207"/>
      <c r="D16" s="207"/>
      <c r="E16" s="208"/>
    </row>
    <row r="17" spans="2:5">
      <c r="B17" s="4">
        <v>1</v>
      </c>
      <c r="C17" s="4" t="s">
        <v>22</v>
      </c>
      <c r="D17" s="15" t="s">
        <v>23</v>
      </c>
      <c r="E17" s="16"/>
    </row>
    <row r="18" spans="2:5">
      <c r="B18" s="4">
        <v>2</v>
      </c>
      <c r="C18" s="4" t="s">
        <v>24</v>
      </c>
      <c r="D18" s="15" t="s">
        <v>25</v>
      </c>
      <c r="E18" s="16"/>
    </row>
    <row r="19" spans="2:5">
      <c r="B19" s="4">
        <v>3</v>
      </c>
      <c r="C19" s="4" t="s">
        <v>26</v>
      </c>
      <c r="D19" s="15" t="s">
        <v>27</v>
      </c>
      <c r="E19" s="16"/>
    </row>
    <row r="20" spans="2:5">
      <c r="B20" s="4">
        <v>4</v>
      </c>
      <c r="C20" s="4" t="s">
        <v>28</v>
      </c>
      <c r="D20" s="15" t="s">
        <v>29</v>
      </c>
      <c r="E20" s="16"/>
    </row>
    <row r="21" spans="2:5">
      <c r="B21" s="4">
        <v>5</v>
      </c>
      <c r="C21" s="4" t="s">
        <v>30</v>
      </c>
      <c r="D21" s="15" t="s">
        <v>31</v>
      </c>
      <c r="E21" s="16"/>
    </row>
    <row r="22" spans="2:5">
      <c r="B22" s="4">
        <v>6</v>
      </c>
      <c r="C22" s="4" t="s">
        <v>32</v>
      </c>
      <c r="D22" s="15" t="s">
        <v>33</v>
      </c>
      <c r="E22" s="16"/>
    </row>
    <row r="23" spans="2:5">
      <c r="B23" s="4">
        <v>7</v>
      </c>
      <c r="C23" s="4" t="s">
        <v>34</v>
      </c>
      <c r="D23" s="15" t="s">
        <v>35</v>
      </c>
      <c r="E23" s="16"/>
    </row>
    <row r="24" spans="2:5">
      <c r="B24" s="4">
        <v>8</v>
      </c>
      <c r="C24" s="4" t="s">
        <v>36</v>
      </c>
      <c r="D24" s="15" t="s">
        <v>37</v>
      </c>
      <c r="E24" s="16"/>
    </row>
    <row r="25" spans="2:5">
      <c r="B25" s="4">
        <v>9</v>
      </c>
      <c r="C25" s="4" t="s">
        <v>38</v>
      </c>
      <c r="D25" s="15" t="s">
        <v>39</v>
      </c>
      <c r="E25" s="16"/>
    </row>
    <row r="26" spans="2:5">
      <c r="B26" s="4">
        <v>10</v>
      </c>
      <c r="C26" s="4" t="s">
        <v>40</v>
      </c>
      <c r="D26" s="15" t="s">
        <v>41</v>
      </c>
      <c r="E26" s="16"/>
    </row>
    <row r="27" spans="2:5">
      <c r="B27" s="4">
        <v>11</v>
      </c>
      <c r="C27" s="4" t="s">
        <v>42</v>
      </c>
      <c r="D27" s="15" t="s">
        <v>39</v>
      </c>
      <c r="E27" s="16"/>
    </row>
    <row r="28" spans="2:5">
      <c r="B28" s="4">
        <v>12</v>
      </c>
      <c r="C28" s="4" t="s">
        <v>43</v>
      </c>
      <c r="D28" s="15" t="s">
        <v>44</v>
      </c>
      <c r="E28" s="16"/>
    </row>
    <row r="29" spans="2:5">
      <c r="B29" s="4">
        <v>13</v>
      </c>
      <c r="C29" s="4" t="s">
        <v>45</v>
      </c>
      <c r="D29" s="15" t="s">
        <v>46</v>
      </c>
      <c r="E29" s="16"/>
    </row>
    <row r="30" spans="2:5">
      <c r="B30" s="4">
        <v>14</v>
      </c>
      <c r="C30" s="4" t="s">
        <v>47</v>
      </c>
      <c r="D30" s="15" t="s">
        <v>48</v>
      </c>
      <c r="E30" s="16"/>
    </row>
    <row r="31" spans="2:5">
      <c r="B31" s="4">
        <v>15</v>
      </c>
      <c r="C31" s="4" t="s">
        <v>49</v>
      </c>
      <c r="D31" s="15" t="s">
        <v>27</v>
      </c>
      <c r="E31" s="16"/>
    </row>
    <row r="32" spans="2:5">
      <c r="B32" s="4">
        <v>16</v>
      </c>
      <c r="C32" s="4" t="s">
        <v>50</v>
      </c>
      <c r="D32" s="15" t="s">
        <v>51</v>
      </c>
      <c r="E32" s="16"/>
    </row>
    <row r="33" spans="2:5">
      <c r="B33" s="4">
        <v>17</v>
      </c>
      <c r="C33" s="4" t="s">
        <v>52</v>
      </c>
      <c r="D33" s="15" t="s">
        <v>53</v>
      </c>
      <c r="E33" s="16"/>
    </row>
    <row r="34" spans="2:5">
      <c r="B34" s="4">
        <v>18</v>
      </c>
      <c r="C34" s="4" t="s">
        <v>54</v>
      </c>
      <c r="D34" s="15" t="s">
        <v>55</v>
      </c>
      <c r="E34" s="16"/>
    </row>
    <row r="35" spans="2:5">
      <c r="B35" s="4">
        <v>19</v>
      </c>
      <c r="C35" s="4" t="s">
        <v>56</v>
      </c>
      <c r="D35" s="15" t="s">
        <v>57</v>
      </c>
      <c r="E35" s="16"/>
    </row>
    <row r="36" spans="2:5">
      <c r="B36" s="4">
        <v>20</v>
      </c>
      <c r="C36" s="4" t="s">
        <v>58</v>
      </c>
      <c r="D36" s="15" t="s">
        <v>59</v>
      </c>
      <c r="E36" s="16"/>
    </row>
    <row r="37" spans="2:5">
      <c r="B37" s="4">
        <v>21</v>
      </c>
      <c r="C37" s="4" t="s">
        <v>60</v>
      </c>
      <c r="D37" s="15" t="s">
        <v>61</v>
      </c>
      <c r="E37" s="16"/>
    </row>
    <row r="38" spans="2:5">
      <c r="B38" s="4">
        <v>22</v>
      </c>
      <c r="C38" s="4" t="s">
        <v>62</v>
      </c>
      <c r="D38" s="15" t="s">
        <v>63</v>
      </c>
      <c r="E38" s="16"/>
    </row>
    <row r="39" spans="2:5">
      <c r="B39" s="4">
        <v>23</v>
      </c>
      <c r="C39" s="4" t="s">
        <v>64</v>
      </c>
      <c r="D39" s="15" t="s">
        <v>65</v>
      </c>
      <c r="E39" s="16"/>
    </row>
    <row r="40" spans="2:5">
      <c r="B40" s="4">
        <v>24</v>
      </c>
      <c r="C40" s="4" t="s">
        <v>66</v>
      </c>
      <c r="D40" s="15" t="s">
        <v>67</v>
      </c>
      <c r="E40" s="16"/>
    </row>
    <row r="41" spans="2:5">
      <c r="B41" s="4">
        <v>25</v>
      </c>
      <c r="C41" s="4" t="s">
        <v>68</v>
      </c>
      <c r="D41" s="15" t="s">
        <v>69</v>
      </c>
      <c r="E41" s="16"/>
    </row>
    <row r="42" spans="2:5">
      <c r="B42" s="4">
        <v>26</v>
      </c>
      <c r="C42" s="4" t="s">
        <v>70</v>
      </c>
      <c r="D42" s="15" t="s">
        <v>71</v>
      </c>
      <c r="E42" s="16"/>
    </row>
    <row r="43" spans="2:5">
      <c r="B43" s="4">
        <v>27</v>
      </c>
      <c r="C43" s="4" t="s">
        <v>72</v>
      </c>
      <c r="D43" s="15" t="s">
        <v>73</v>
      </c>
      <c r="E43" s="16"/>
    </row>
    <row r="44" spans="2:5">
      <c r="B44" s="4">
        <v>28</v>
      </c>
      <c r="C44" s="4" t="s">
        <v>74</v>
      </c>
      <c r="D44" s="15" t="s">
        <v>75</v>
      </c>
      <c r="E44" s="16"/>
    </row>
    <row r="45" spans="2:5">
      <c r="B45" s="183" t="s">
        <v>6</v>
      </c>
      <c r="C45" s="184"/>
      <c r="D45" s="184"/>
      <c r="E45" s="185"/>
    </row>
    <row r="46" spans="2:5">
      <c r="B46" s="17">
        <v>1</v>
      </c>
      <c r="C46" s="18" t="s">
        <v>7</v>
      </c>
      <c r="D46" s="19" t="s">
        <v>8</v>
      </c>
      <c r="E46" s="16"/>
    </row>
    <row r="47" spans="2:5" ht="89.25">
      <c r="B47" s="17">
        <v>2</v>
      </c>
      <c r="C47" s="18" t="s">
        <v>76</v>
      </c>
      <c r="D47" s="19" t="s">
        <v>8</v>
      </c>
      <c r="E47" s="16"/>
    </row>
  </sheetData>
  <mergeCells count="3">
    <mergeCell ref="B8:E8"/>
    <mergeCell ref="B16:E16"/>
    <mergeCell ref="B45:E45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165CF-6763-415B-A2B5-A43E3A85740D}">
  <sheetPr>
    <tabColor theme="9" tint="0.59999389629810485"/>
  </sheetPr>
  <dimension ref="A1:I49"/>
  <sheetViews>
    <sheetView view="pageBreakPreview" topLeftCell="A22" zoomScaleNormal="100" zoomScaleSheetLayoutView="100" workbookViewId="0">
      <selection activeCell="I20" sqref="I20"/>
    </sheetView>
  </sheetViews>
  <sheetFormatPr defaultRowHeight="15"/>
  <cols>
    <col min="2" max="2" width="45.85546875" customWidth="1"/>
    <col min="3" max="3" width="13.5703125" customWidth="1"/>
    <col min="4" max="4" width="15.5703125" customWidth="1"/>
    <col min="5" max="8" width="9.5703125" customWidth="1"/>
    <col min="9" max="9" width="20" customWidth="1"/>
    <col min="10" max="10" width="34.42578125" customWidth="1"/>
  </cols>
  <sheetData>
    <row r="1" spans="1:9" ht="24" customHeight="1">
      <c r="A1" s="6" t="s">
        <v>382</v>
      </c>
      <c r="B1" s="7"/>
      <c r="C1" s="8"/>
    </row>
    <row r="2" spans="1:9">
      <c r="A2" s="9" t="s">
        <v>0</v>
      </c>
      <c r="B2" s="8"/>
      <c r="C2" s="8"/>
    </row>
    <row r="3" spans="1:9">
      <c r="A3" s="9" t="s">
        <v>1</v>
      </c>
      <c r="B3" s="8"/>
      <c r="C3" s="8"/>
    </row>
    <row r="4" spans="1:9">
      <c r="A4" s="9" t="s">
        <v>2</v>
      </c>
      <c r="B4" s="8"/>
      <c r="C4" s="8"/>
    </row>
    <row r="5" spans="1:9">
      <c r="A5" s="9" t="s">
        <v>3</v>
      </c>
      <c r="B5" s="8"/>
      <c r="C5" s="8"/>
    </row>
    <row r="6" spans="1:9">
      <c r="A6" s="9" t="s">
        <v>4</v>
      </c>
      <c r="B6" s="8"/>
      <c r="C6" s="8"/>
    </row>
    <row r="7" spans="1:9" ht="26.25" thickBot="1">
      <c r="A7" s="26" t="s">
        <v>9</v>
      </c>
      <c r="B7" s="25" t="s">
        <v>10</v>
      </c>
      <c r="C7" s="25" t="s">
        <v>11</v>
      </c>
      <c r="D7" s="25" t="s">
        <v>12</v>
      </c>
    </row>
    <row r="8" spans="1:9">
      <c r="A8" s="180" t="s">
        <v>21</v>
      </c>
      <c r="B8" s="181"/>
      <c r="C8" s="181"/>
      <c r="D8" s="182"/>
    </row>
    <row r="9" spans="1:9">
      <c r="A9" s="15">
        <v>1</v>
      </c>
      <c r="B9" s="140" t="s">
        <v>345</v>
      </c>
      <c r="C9" s="15" t="s">
        <v>5</v>
      </c>
      <c r="D9" s="16"/>
    </row>
    <row r="10" spans="1:9">
      <c r="A10" s="15">
        <v>2</v>
      </c>
      <c r="B10" s="140" t="s">
        <v>344</v>
      </c>
      <c r="C10" s="15" t="s">
        <v>5</v>
      </c>
      <c r="D10" s="16"/>
    </row>
    <row r="11" spans="1:9">
      <c r="A11" s="15">
        <v>3</v>
      </c>
      <c r="B11" s="141" t="s">
        <v>343</v>
      </c>
      <c r="C11" s="15" t="s">
        <v>5</v>
      </c>
      <c r="D11" s="16"/>
      <c r="I11" s="145"/>
    </row>
    <row r="12" spans="1:9">
      <c r="A12" s="15">
        <v>4</v>
      </c>
      <c r="B12" s="140" t="s">
        <v>342</v>
      </c>
      <c r="C12" s="15" t="s">
        <v>5</v>
      </c>
      <c r="D12" s="16"/>
    </row>
    <row r="13" spans="1:9">
      <c r="A13" s="15">
        <v>5</v>
      </c>
      <c r="B13" s="140" t="s">
        <v>341</v>
      </c>
      <c r="C13" s="15" t="s">
        <v>5</v>
      </c>
      <c r="D13" s="16"/>
    </row>
    <row r="14" spans="1:9">
      <c r="A14" s="15">
        <v>6</v>
      </c>
      <c r="B14" s="140" t="s">
        <v>340</v>
      </c>
      <c r="C14" s="15" t="s">
        <v>5</v>
      </c>
      <c r="D14" s="57"/>
    </row>
    <row r="15" spans="1:9">
      <c r="A15" s="15">
        <v>7</v>
      </c>
      <c r="B15" s="140" t="s">
        <v>339</v>
      </c>
      <c r="C15" s="15" t="s">
        <v>5</v>
      </c>
      <c r="D15" s="16"/>
    </row>
    <row r="16" spans="1:9">
      <c r="A16" s="15">
        <v>8</v>
      </c>
      <c r="B16" s="140" t="s">
        <v>338</v>
      </c>
      <c r="C16" s="15" t="s">
        <v>5</v>
      </c>
      <c r="D16" s="16"/>
    </row>
    <row r="17" spans="1:4">
      <c r="A17" s="15">
        <v>9</v>
      </c>
      <c r="B17" s="140" t="s">
        <v>348</v>
      </c>
      <c r="C17" s="15" t="s">
        <v>8</v>
      </c>
      <c r="D17" s="16"/>
    </row>
    <row r="18" spans="1:4">
      <c r="A18" s="15">
        <v>10</v>
      </c>
      <c r="B18" s="140" t="s">
        <v>347</v>
      </c>
      <c r="C18" s="15" t="s">
        <v>8</v>
      </c>
      <c r="D18" s="16"/>
    </row>
    <row r="19" spans="1:4">
      <c r="A19" s="15">
        <v>11</v>
      </c>
      <c r="B19" s="140" t="s">
        <v>335</v>
      </c>
      <c r="C19" s="15" t="s">
        <v>8</v>
      </c>
      <c r="D19" s="16"/>
    </row>
    <row r="20" spans="1:4">
      <c r="A20" s="15">
        <v>12</v>
      </c>
      <c r="B20" s="140" t="s">
        <v>334</v>
      </c>
      <c r="C20" s="15" t="s">
        <v>8</v>
      </c>
      <c r="D20" s="16"/>
    </row>
    <row r="21" spans="1:4">
      <c r="A21" s="15">
        <v>13</v>
      </c>
      <c r="B21" s="4" t="s">
        <v>188</v>
      </c>
      <c r="C21" s="15" t="s">
        <v>5</v>
      </c>
      <c r="D21" s="16"/>
    </row>
    <row r="22" spans="1:4">
      <c r="A22" s="183" t="s">
        <v>6</v>
      </c>
      <c r="B22" s="184"/>
      <c r="C22" s="184"/>
      <c r="D22" s="185"/>
    </row>
    <row r="23" spans="1:4">
      <c r="A23" s="55">
        <v>1</v>
      </c>
      <c r="B23" s="18" t="s">
        <v>7</v>
      </c>
      <c r="C23" s="19" t="s">
        <v>8</v>
      </c>
      <c r="D23" s="16"/>
    </row>
    <row r="24" spans="1:4" ht="76.5">
      <c r="A24" s="55">
        <v>2</v>
      </c>
      <c r="B24" s="18" t="s">
        <v>76</v>
      </c>
      <c r="C24" s="19" t="s">
        <v>8</v>
      </c>
      <c r="D24" s="16"/>
    </row>
    <row r="25" spans="1:4">
      <c r="A25" s="144"/>
      <c r="B25" s="143"/>
      <c r="C25" s="142"/>
      <c r="D25" s="5"/>
    </row>
    <row r="26" spans="1:4" ht="18.75">
      <c r="A26" s="6" t="s">
        <v>346</v>
      </c>
      <c r="B26" s="7"/>
      <c r="C26" s="8"/>
    </row>
    <row r="27" spans="1:4">
      <c r="A27" s="9" t="s">
        <v>0</v>
      </c>
      <c r="B27" s="8"/>
      <c r="C27" s="8"/>
    </row>
    <row r="28" spans="1:4">
      <c r="A28" s="9" t="s">
        <v>1</v>
      </c>
      <c r="B28" s="8"/>
      <c r="C28" s="8"/>
    </row>
    <row r="29" spans="1:4">
      <c r="A29" s="9" t="s">
        <v>2</v>
      </c>
      <c r="B29" s="8"/>
      <c r="C29" s="8"/>
    </row>
    <row r="30" spans="1:4">
      <c r="A30" s="9" t="s">
        <v>3</v>
      </c>
      <c r="B30" s="8"/>
      <c r="C30" s="8"/>
    </row>
    <row r="31" spans="1:4">
      <c r="A31" s="9" t="s">
        <v>4</v>
      </c>
      <c r="B31" s="8"/>
      <c r="C31" s="8"/>
    </row>
    <row r="32" spans="1:4" ht="26.25" thickBot="1">
      <c r="A32" s="26" t="s">
        <v>9</v>
      </c>
      <c r="B32" s="25" t="s">
        <v>10</v>
      </c>
      <c r="C32" s="25" t="s">
        <v>11</v>
      </c>
      <c r="D32" s="25" t="s">
        <v>12</v>
      </c>
    </row>
    <row r="33" spans="1:4">
      <c r="A33" s="180" t="s">
        <v>21</v>
      </c>
      <c r="B33" s="181"/>
      <c r="C33" s="181"/>
      <c r="D33" s="182"/>
    </row>
    <row r="34" spans="1:4">
      <c r="A34" s="15">
        <v>1</v>
      </c>
      <c r="B34" s="140" t="s">
        <v>345</v>
      </c>
      <c r="C34" s="15" t="s">
        <v>5</v>
      </c>
      <c r="D34" s="16"/>
    </row>
    <row r="35" spans="1:4">
      <c r="A35" s="15">
        <v>2</v>
      </c>
      <c r="B35" s="140" t="s">
        <v>344</v>
      </c>
      <c r="C35" s="15" t="s">
        <v>5</v>
      </c>
      <c r="D35" s="16"/>
    </row>
    <row r="36" spans="1:4">
      <c r="A36" s="15">
        <v>3</v>
      </c>
      <c r="B36" s="141" t="s">
        <v>343</v>
      </c>
      <c r="C36" s="15" t="s">
        <v>5</v>
      </c>
      <c r="D36" s="16"/>
    </row>
    <row r="37" spans="1:4">
      <c r="A37" s="15">
        <v>4</v>
      </c>
      <c r="B37" s="140" t="s">
        <v>342</v>
      </c>
      <c r="C37" s="15" t="s">
        <v>5</v>
      </c>
      <c r="D37" s="16"/>
    </row>
    <row r="38" spans="1:4">
      <c r="A38" s="15">
        <v>5</v>
      </c>
      <c r="B38" s="140" t="s">
        <v>341</v>
      </c>
      <c r="C38" s="15" t="s">
        <v>5</v>
      </c>
      <c r="D38" s="16"/>
    </row>
    <row r="39" spans="1:4">
      <c r="A39" s="15">
        <v>6</v>
      </c>
      <c r="B39" s="140" t="s">
        <v>340</v>
      </c>
      <c r="C39" s="15" t="s">
        <v>5</v>
      </c>
      <c r="D39" s="57"/>
    </row>
    <row r="40" spans="1:4">
      <c r="A40" s="15">
        <v>7</v>
      </c>
      <c r="B40" s="140" t="s">
        <v>339</v>
      </c>
      <c r="C40" s="15" t="s">
        <v>5</v>
      </c>
      <c r="D40" s="16"/>
    </row>
    <row r="41" spans="1:4">
      <c r="A41" s="15">
        <v>8</v>
      </c>
      <c r="B41" s="140" t="s">
        <v>338</v>
      </c>
      <c r="C41" s="15" t="s">
        <v>5</v>
      </c>
      <c r="D41" s="16"/>
    </row>
    <row r="42" spans="1:4">
      <c r="A42" s="15">
        <v>9</v>
      </c>
      <c r="B42" s="140" t="s">
        <v>337</v>
      </c>
      <c r="C42" s="15" t="s">
        <v>8</v>
      </c>
      <c r="D42" s="16"/>
    </row>
    <row r="43" spans="1:4">
      <c r="A43" s="15">
        <v>10</v>
      </c>
      <c r="B43" s="140" t="s">
        <v>336</v>
      </c>
      <c r="C43" s="15" t="s">
        <v>8</v>
      </c>
      <c r="D43" s="16"/>
    </row>
    <row r="44" spans="1:4">
      <c r="A44" s="15">
        <v>11</v>
      </c>
      <c r="B44" s="140" t="s">
        <v>335</v>
      </c>
      <c r="C44" s="15" t="s">
        <v>8</v>
      </c>
      <c r="D44" s="16"/>
    </row>
    <row r="45" spans="1:4">
      <c r="A45" s="15">
        <v>12</v>
      </c>
      <c r="B45" s="140" t="s">
        <v>334</v>
      </c>
      <c r="C45" s="15" t="s">
        <v>8</v>
      </c>
      <c r="D45" s="16"/>
    </row>
    <row r="46" spans="1:4">
      <c r="A46" s="15">
        <v>13</v>
      </c>
      <c r="B46" s="4" t="s">
        <v>188</v>
      </c>
      <c r="C46" s="15" t="s">
        <v>5</v>
      </c>
      <c r="D46" s="16"/>
    </row>
    <row r="47" spans="1:4">
      <c r="A47" s="183" t="s">
        <v>6</v>
      </c>
      <c r="B47" s="184"/>
      <c r="C47" s="184"/>
      <c r="D47" s="185"/>
    </row>
    <row r="48" spans="1:4">
      <c r="A48" s="55">
        <v>1</v>
      </c>
      <c r="B48" s="18" t="s">
        <v>7</v>
      </c>
      <c r="C48" s="19" t="s">
        <v>8</v>
      </c>
      <c r="D48" s="16"/>
    </row>
    <row r="49" spans="1:4" ht="76.5">
      <c r="A49" s="55">
        <v>2</v>
      </c>
      <c r="B49" s="18" t="s">
        <v>76</v>
      </c>
      <c r="C49" s="19" t="s">
        <v>8</v>
      </c>
      <c r="D49" s="16"/>
    </row>
  </sheetData>
  <mergeCells count="4">
    <mergeCell ref="A8:D8"/>
    <mergeCell ref="A22:D22"/>
    <mergeCell ref="A33:D33"/>
    <mergeCell ref="A47:D47"/>
  </mergeCells>
  <pageMargins left="0.7" right="0.7" top="0.75" bottom="0.75" header="0.3" footer="0.3"/>
  <pageSetup paperSize="9" orientation="portrait" r:id="rId1"/>
  <rowBreaks count="1" manualBreakCount="1">
    <brk id="2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AFCB6-F8C5-4EAE-8488-FB6EB4EC35FA}">
  <sheetPr>
    <tabColor theme="9" tint="0.59999389629810485"/>
  </sheetPr>
  <dimension ref="B2:J13"/>
  <sheetViews>
    <sheetView view="pageBreakPreview" topLeftCell="A4" zoomScaleNormal="100" zoomScaleSheetLayoutView="100" workbookViewId="0">
      <selection activeCell="F4" sqref="F4"/>
    </sheetView>
  </sheetViews>
  <sheetFormatPr defaultRowHeight="15"/>
  <cols>
    <col min="1" max="1" width="9.140625" style="49"/>
    <col min="2" max="2" width="13.42578125" style="59" customWidth="1"/>
    <col min="3" max="3" width="48.7109375" style="49" customWidth="1"/>
    <col min="4" max="4" width="9.140625" style="59"/>
    <col min="5" max="6" width="15.140625" style="49" customWidth="1"/>
    <col min="7" max="7" width="9.140625" style="59"/>
    <col min="8" max="8" width="12.5703125" style="49" customWidth="1"/>
    <col min="9" max="9" width="17.28515625" style="49" customWidth="1"/>
    <col min="10" max="19" width="14" style="49" customWidth="1"/>
    <col min="20" max="16384" width="9.140625" style="49"/>
  </cols>
  <sheetData>
    <row r="2" spans="2:10" s="68" customFormat="1">
      <c r="B2" s="154" t="s">
        <v>9</v>
      </c>
      <c r="C2" s="155" t="s">
        <v>349</v>
      </c>
      <c r="D2" s="156" t="s">
        <v>248</v>
      </c>
      <c r="E2" s="157" t="s">
        <v>247</v>
      </c>
      <c r="F2" s="157" t="s">
        <v>246</v>
      </c>
      <c r="G2" s="156" t="s">
        <v>245</v>
      </c>
      <c r="H2" s="157" t="s">
        <v>244</v>
      </c>
      <c r="I2" s="157" t="s">
        <v>243</v>
      </c>
    </row>
    <row r="3" spans="2:10" ht="89.25">
      <c r="B3" s="158" t="s">
        <v>381</v>
      </c>
      <c r="C3" s="3" t="s">
        <v>404</v>
      </c>
      <c r="D3" s="158">
        <v>6</v>
      </c>
      <c r="E3" s="159"/>
      <c r="F3" s="159"/>
      <c r="G3" s="158"/>
      <c r="H3" s="159"/>
      <c r="I3" s="159"/>
    </row>
    <row r="4" spans="2:10" ht="25.5">
      <c r="B4" s="158" t="s">
        <v>378</v>
      </c>
      <c r="C4" s="3" t="s">
        <v>405</v>
      </c>
      <c r="D4" s="158">
        <v>67</v>
      </c>
      <c r="E4" s="159"/>
      <c r="F4" s="159"/>
      <c r="G4" s="158"/>
      <c r="H4" s="159"/>
      <c r="I4" s="159"/>
    </row>
    <row r="5" spans="2:10" ht="48">
      <c r="B5" s="158" t="s">
        <v>386</v>
      </c>
      <c r="C5" s="160" t="s">
        <v>400</v>
      </c>
      <c r="D5" s="158">
        <v>3</v>
      </c>
      <c r="E5" s="159"/>
      <c r="F5" s="159"/>
      <c r="G5" s="158"/>
      <c r="H5" s="159"/>
      <c r="I5" s="159"/>
    </row>
    <row r="6" spans="2:10">
      <c r="B6" s="161"/>
      <c r="C6" s="162"/>
      <c r="D6" s="163"/>
      <c r="E6" s="164"/>
      <c r="F6" s="164"/>
      <c r="G6" s="165"/>
      <c r="H6" s="164"/>
      <c r="I6" s="164"/>
    </row>
    <row r="7" spans="2:10" s="68" customFormat="1" ht="15.75" thickBot="1">
      <c r="B7" s="166" t="s">
        <v>9</v>
      </c>
      <c r="C7" s="167" t="s">
        <v>377</v>
      </c>
      <c r="D7" s="168" t="s">
        <v>248</v>
      </c>
      <c r="E7" s="169" t="s">
        <v>247</v>
      </c>
      <c r="F7" s="169" t="s">
        <v>246</v>
      </c>
      <c r="G7" s="168" t="s">
        <v>245</v>
      </c>
      <c r="H7" s="169" t="s">
        <v>244</v>
      </c>
      <c r="I7" s="169" t="s">
        <v>243</v>
      </c>
    </row>
    <row r="8" spans="2:10" ht="25.5">
      <c r="B8" s="158" t="s">
        <v>383</v>
      </c>
      <c r="C8" s="3" t="s">
        <v>384</v>
      </c>
      <c r="D8" s="158">
        <v>8</v>
      </c>
      <c r="E8" s="159"/>
      <c r="F8" s="159"/>
      <c r="G8" s="158"/>
      <c r="H8" s="159"/>
      <c r="I8" s="170"/>
      <c r="J8" s="68"/>
    </row>
    <row r="9" spans="2:10" ht="25.5">
      <c r="B9" s="158" t="s">
        <v>383</v>
      </c>
      <c r="C9" s="3" t="s">
        <v>385</v>
      </c>
      <c r="D9" s="158">
        <v>10</v>
      </c>
      <c r="E9" s="159"/>
      <c r="F9" s="159"/>
      <c r="G9" s="158"/>
      <c r="H9" s="159"/>
      <c r="I9" s="171"/>
      <c r="J9" s="68"/>
    </row>
    <row r="10" spans="2:10" ht="15.75" thickBot="1">
      <c r="B10" s="172"/>
      <c r="C10" s="173"/>
      <c r="D10" s="172"/>
      <c r="E10" s="174"/>
      <c r="F10" s="174">
        <f>SUM(F8:F9)</f>
        <v>0</v>
      </c>
      <c r="G10" s="174"/>
      <c r="H10" s="174">
        <f>SUM(H8:H9)</f>
        <v>0</v>
      </c>
      <c r="I10" s="174">
        <f>SUM(I8:I9)</f>
        <v>0</v>
      </c>
      <c r="J10" s="68"/>
    </row>
    <row r="11" spans="2:10">
      <c r="J11" s="68"/>
    </row>
    <row r="12" spans="2:10">
      <c r="D12" s="49"/>
      <c r="J12" s="68"/>
    </row>
    <row r="13" spans="2:10">
      <c r="D13" s="49"/>
    </row>
  </sheetData>
  <pageMargins left="0.7" right="0.7" top="0.75" bottom="0.75" header="0.3" footer="0.3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76AED-7540-4FCE-9770-E2E454B8C1DE}">
  <sheetPr>
    <tabColor theme="8" tint="0.59999389629810485"/>
  </sheetPr>
  <dimension ref="B2:M61"/>
  <sheetViews>
    <sheetView view="pageBreakPreview" topLeftCell="A52" zoomScaleNormal="100" zoomScaleSheetLayoutView="100" workbookViewId="0">
      <selection activeCell="H14" sqref="H5:H14"/>
    </sheetView>
  </sheetViews>
  <sheetFormatPr defaultRowHeight="12.75"/>
  <cols>
    <col min="1" max="2" width="9.140625" style="93"/>
    <col min="3" max="3" width="19.42578125" style="93" customWidth="1"/>
    <col min="4" max="4" width="60.85546875" style="93" customWidth="1"/>
    <col min="5" max="5" width="9.85546875" style="96" customWidth="1"/>
    <col min="6" max="6" width="12.85546875" style="94" customWidth="1"/>
    <col min="7" max="7" width="20.140625" style="94" customWidth="1"/>
    <col min="8" max="8" width="11.140625" style="95" customWidth="1"/>
    <col min="9" max="9" width="12.5703125" style="94" customWidth="1"/>
    <col min="10" max="10" width="20.140625" style="94" customWidth="1"/>
    <col min="11" max="11" width="11.28515625" style="93" customWidth="1"/>
    <col min="12" max="17" width="8.28515625" style="93" customWidth="1"/>
    <col min="18" max="31" width="11.28515625" style="93" customWidth="1"/>
    <col min="32" max="16384" width="9.140625" style="93"/>
  </cols>
  <sheetData>
    <row r="2" spans="2:13" ht="27.75" customHeight="1">
      <c r="B2" s="1" t="s">
        <v>391</v>
      </c>
    </row>
    <row r="3" spans="2:13" ht="25.5">
      <c r="B3" s="134" t="s">
        <v>9</v>
      </c>
      <c r="C3" s="187" t="s">
        <v>271</v>
      </c>
      <c r="D3" s="187"/>
      <c r="E3" s="137" t="s">
        <v>270</v>
      </c>
      <c r="F3" s="135" t="s">
        <v>269</v>
      </c>
      <c r="G3" s="135" t="s">
        <v>268</v>
      </c>
      <c r="H3" s="136" t="s">
        <v>267</v>
      </c>
      <c r="I3" s="135" t="s">
        <v>266</v>
      </c>
      <c r="J3" s="135" t="s">
        <v>265</v>
      </c>
    </row>
    <row r="4" spans="2:13" ht="17.25" customHeight="1">
      <c r="B4" s="138" t="s">
        <v>333</v>
      </c>
      <c r="C4" s="134"/>
      <c r="D4" s="134"/>
      <c r="E4" s="133"/>
      <c r="F4" s="131"/>
      <c r="G4" s="131"/>
      <c r="H4" s="132"/>
      <c r="I4" s="131"/>
      <c r="J4" s="131"/>
    </row>
    <row r="5" spans="2:13" ht="51">
      <c r="B5" s="127">
        <v>1</v>
      </c>
      <c r="C5" s="67" t="s">
        <v>302</v>
      </c>
      <c r="D5" s="67" t="s">
        <v>332</v>
      </c>
      <c r="E5" s="130">
        <v>1</v>
      </c>
      <c r="F5" s="129"/>
      <c r="G5" s="129">
        <f t="shared" ref="G5:G13" si="0">E5*F5</f>
        <v>0</v>
      </c>
      <c r="H5" s="112"/>
      <c r="I5" s="129">
        <f t="shared" ref="I5:I10" si="1">G5*(H5/100)</f>
        <v>0</v>
      </c>
      <c r="J5" s="129">
        <f t="shared" ref="J5:J10" si="2">G5+I5</f>
        <v>0</v>
      </c>
    </row>
    <row r="6" spans="2:13" ht="51">
      <c r="B6" s="128">
        <v>2</v>
      </c>
      <c r="C6" s="4" t="s">
        <v>329</v>
      </c>
      <c r="D6" s="4" t="s">
        <v>331</v>
      </c>
      <c r="E6" s="126">
        <v>1</v>
      </c>
      <c r="F6" s="62"/>
      <c r="G6" s="62">
        <f t="shared" si="0"/>
        <v>0</v>
      </c>
      <c r="H6" s="63"/>
      <c r="I6" s="62">
        <f t="shared" si="1"/>
        <v>0</v>
      </c>
      <c r="J6" s="62">
        <f t="shared" si="2"/>
        <v>0</v>
      </c>
    </row>
    <row r="7" spans="2:13" ht="76.5">
      <c r="B7" s="127">
        <v>3</v>
      </c>
      <c r="C7" s="4" t="s">
        <v>302</v>
      </c>
      <c r="D7" s="4" t="s">
        <v>330</v>
      </c>
      <c r="E7" s="126">
        <v>1</v>
      </c>
      <c r="F7" s="62"/>
      <c r="G7" s="62">
        <f t="shared" si="0"/>
        <v>0</v>
      </c>
      <c r="H7" s="63"/>
      <c r="I7" s="62">
        <f t="shared" si="1"/>
        <v>0</v>
      </c>
      <c r="J7" s="62">
        <f t="shared" si="2"/>
        <v>0</v>
      </c>
    </row>
    <row r="8" spans="2:13" ht="51">
      <c r="B8" s="128">
        <v>4</v>
      </c>
      <c r="C8" s="4" t="s">
        <v>329</v>
      </c>
      <c r="D8" s="4" t="s">
        <v>328</v>
      </c>
      <c r="E8" s="126">
        <v>1</v>
      </c>
      <c r="F8" s="62"/>
      <c r="G8" s="62">
        <f t="shared" si="0"/>
        <v>0</v>
      </c>
      <c r="H8" s="63"/>
      <c r="I8" s="62">
        <f t="shared" si="1"/>
        <v>0</v>
      </c>
      <c r="J8" s="62">
        <f t="shared" si="2"/>
        <v>0</v>
      </c>
    </row>
    <row r="9" spans="2:13" ht="102">
      <c r="B9" s="127">
        <v>5</v>
      </c>
      <c r="C9" s="4" t="s">
        <v>316</v>
      </c>
      <c r="D9" s="4" t="s">
        <v>327</v>
      </c>
      <c r="E9" s="126">
        <v>3</v>
      </c>
      <c r="F9" s="62"/>
      <c r="G9" s="62">
        <f t="shared" si="0"/>
        <v>0</v>
      </c>
      <c r="H9" s="63"/>
      <c r="I9" s="62">
        <f t="shared" si="1"/>
        <v>0</v>
      </c>
      <c r="J9" s="62">
        <f t="shared" si="2"/>
        <v>0</v>
      </c>
      <c r="M9" s="93" t="s">
        <v>288</v>
      </c>
    </row>
    <row r="10" spans="2:13" ht="76.5">
      <c r="B10" s="128">
        <v>6</v>
      </c>
      <c r="C10" s="4" t="s">
        <v>314</v>
      </c>
      <c r="D10" s="4" t="s">
        <v>326</v>
      </c>
      <c r="E10" s="126">
        <v>1</v>
      </c>
      <c r="F10" s="62"/>
      <c r="G10" s="62">
        <f t="shared" si="0"/>
        <v>0</v>
      </c>
      <c r="H10" s="63"/>
      <c r="I10" s="62">
        <f t="shared" si="1"/>
        <v>0</v>
      </c>
      <c r="J10" s="62">
        <f t="shared" si="2"/>
        <v>0</v>
      </c>
    </row>
    <row r="11" spans="2:13" ht="25.5">
      <c r="B11" s="127">
        <v>7</v>
      </c>
      <c r="C11" s="4" t="s">
        <v>312</v>
      </c>
      <c r="D11" s="4" t="s">
        <v>311</v>
      </c>
      <c r="E11" s="126">
        <v>1</v>
      </c>
      <c r="F11" s="62"/>
      <c r="G11" s="62">
        <f t="shared" si="0"/>
        <v>0</v>
      </c>
      <c r="H11" s="63"/>
      <c r="I11" s="62"/>
      <c r="J11" s="62"/>
    </row>
    <row r="12" spans="2:13" ht="51">
      <c r="B12" s="128">
        <v>8</v>
      </c>
      <c r="C12" s="4" t="s">
        <v>309</v>
      </c>
      <c r="D12" s="4" t="s">
        <v>325</v>
      </c>
      <c r="E12" s="126">
        <v>3</v>
      </c>
      <c r="F12" s="62"/>
      <c r="G12" s="62">
        <f t="shared" si="0"/>
        <v>0</v>
      </c>
      <c r="H12" s="63"/>
      <c r="I12" s="62">
        <f>G12*(H12/100)</f>
        <v>0</v>
      </c>
      <c r="J12" s="62">
        <f>G12+I12</f>
        <v>0</v>
      </c>
    </row>
    <row r="13" spans="2:13" ht="51">
      <c r="B13" s="127">
        <v>9</v>
      </c>
      <c r="C13" s="4" t="s">
        <v>309</v>
      </c>
      <c r="D13" s="4" t="s">
        <v>324</v>
      </c>
      <c r="E13" s="126">
        <v>1</v>
      </c>
      <c r="F13" s="62"/>
      <c r="G13" s="62">
        <f t="shared" si="0"/>
        <v>0</v>
      </c>
      <c r="H13" s="63"/>
      <c r="I13" s="62">
        <f>G13*(H13/100)</f>
        <v>0</v>
      </c>
      <c r="J13" s="62">
        <f>G13+I13</f>
        <v>0</v>
      </c>
    </row>
    <row r="14" spans="2:13">
      <c r="B14" s="128">
        <v>10</v>
      </c>
      <c r="C14" s="128" t="s">
        <v>307</v>
      </c>
      <c r="D14" s="4" t="s">
        <v>323</v>
      </c>
      <c r="E14" s="126">
        <v>1</v>
      </c>
      <c r="F14" s="62"/>
      <c r="G14" s="62"/>
      <c r="H14" s="63"/>
      <c r="I14" s="62">
        <f>G14*(H14/100)</f>
        <v>0</v>
      </c>
      <c r="J14" s="62">
        <f>G14+I14</f>
        <v>0</v>
      </c>
    </row>
    <row r="15" spans="2:13">
      <c r="B15" s="138" t="s">
        <v>322</v>
      </c>
      <c r="C15" s="134"/>
      <c r="D15" s="134"/>
      <c r="E15" s="133"/>
      <c r="F15" s="131"/>
      <c r="G15" s="131"/>
      <c r="H15" s="132"/>
      <c r="I15" s="131"/>
      <c r="J15" s="131"/>
    </row>
    <row r="16" spans="2:13" ht="51">
      <c r="B16" s="127">
        <v>1</v>
      </c>
      <c r="C16" s="67" t="s">
        <v>321</v>
      </c>
      <c r="D16" s="67" t="s">
        <v>320</v>
      </c>
      <c r="E16" s="130">
        <v>1</v>
      </c>
      <c r="F16" s="129"/>
      <c r="G16" s="129">
        <f t="shared" ref="G16:G28" si="3">E16*F16</f>
        <v>0</v>
      </c>
      <c r="H16" s="112"/>
      <c r="I16" s="129">
        <f t="shared" ref="I16:I28" si="4">G16*(H16/100)</f>
        <v>0</v>
      </c>
      <c r="J16" s="129">
        <f t="shared" ref="J16:J28" si="5">G16+I16</f>
        <v>0</v>
      </c>
    </row>
    <row r="17" spans="2:10" ht="51">
      <c r="B17" s="128">
        <v>2</v>
      </c>
      <c r="C17" s="4" t="s">
        <v>319</v>
      </c>
      <c r="D17" s="4" t="s">
        <v>318</v>
      </c>
      <c r="E17" s="126">
        <v>1</v>
      </c>
      <c r="F17" s="62"/>
      <c r="G17" s="62">
        <f t="shared" si="3"/>
        <v>0</v>
      </c>
      <c r="H17" s="63"/>
      <c r="I17" s="62">
        <f t="shared" si="4"/>
        <v>0</v>
      </c>
      <c r="J17" s="62">
        <f t="shared" si="5"/>
        <v>0</v>
      </c>
    </row>
    <row r="18" spans="2:10" ht="76.5">
      <c r="B18" s="127">
        <v>3</v>
      </c>
      <c r="C18" s="4" t="s">
        <v>302</v>
      </c>
      <c r="D18" s="4" t="s">
        <v>317</v>
      </c>
      <c r="E18" s="126">
        <v>1</v>
      </c>
      <c r="F18" s="62"/>
      <c r="G18" s="62">
        <f t="shared" si="3"/>
        <v>0</v>
      </c>
      <c r="H18" s="112"/>
      <c r="I18" s="62">
        <f t="shared" si="4"/>
        <v>0</v>
      </c>
      <c r="J18" s="62">
        <f t="shared" si="5"/>
        <v>0</v>
      </c>
    </row>
    <row r="19" spans="2:10" ht="102">
      <c r="B19" s="128">
        <v>4</v>
      </c>
      <c r="C19" s="4" t="s">
        <v>316</v>
      </c>
      <c r="D19" s="4" t="s">
        <v>315</v>
      </c>
      <c r="E19" s="126">
        <v>2</v>
      </c>
      <c r="F19" s="62"/>
      <c r="G19" s="62">
        <f t="shared" si="3"/>
        <v>0</v>
      </c>
      <c r="H19" s="63"/>
      <c r="I19" s="62">
        <f t="shared" si="4"/>
        <v>0</v>
      </c>
      <c r="J19" s="62">
        <f t="shared" si="5"/>
        <v>0</v>
      </c>
    </row>
    <row r="20" spans="2:10" ht="76.5">
      <c r="B20" s="127">
        <v>5</v>
      </c>
      <c r="C20" s="4" t="s">
        <v>314</v>
      </c>
      <c r="D20" s="4" t="s">
        <v>313</v>
      </c>
      <c r="E20" s="126">
        <v>1</v>
      </c>
      <c r="F20" s="62"/>
      <c r="G20" s="62">
        <f t="shared" si="3"/>
        <v>0</v>
      </c>
      <c r="H20" s="112"/>
      <c r="I20" s="62">
        <f t="shared" si="4"/>
        <v>0</v>
      </c>
      <c r="J20" s="62">
        <f t="shared" si="5"/>
        <v>0</v>
      </c>
    </row>
    <row r="21" spans="2:10" ht="25.5">
      <c r="B21" s="128">
        <v>6</v>
      </c>
      <c r="C21" s="4" t="s">
        <v>312</v>
      </c>
      <c r="D21" s="4" t="s">
        <v>311</v>
      </c>
      <c r="E21" s="126">
        <v>1</v>
      </c>
      <c r="F21" s="62"/>
      <c r="G21" s="62">
        <f t="shared" si="3"/>
        <v>0</v>
      </c>
      <c r="H21" s="63"/>
      <c r="I21" s="62">
        <f t="shared" si="4"/>
        <v>0</v>
      </c>
      <c r="J21" s="62">
        <f t="shared" si="5"/>
        <v>0</v>
      </c>
    </row>
    <row r="22" spans="2:10" ht="51">
      <c r="B22" s="127">
        <v>7</v>
      </c>
      <c r="C22" s="4" t="s">
        <v>309</v>
      </c>
      <c r="D22" s="4" t="s">
        <v>310</v>
      </c>
      <c r="E22" s="126">
        <v>1</v>
      </c>
      <c r="F22" s="62"/>
      <c r="G22" s="62">
        <f t="shared" si="3"/>
        <v>0</v>
      </c>
      <c r="H22" s="112"/>
      <c r="I22" s="62">
        <f t="shared" si="4"/>
        <v>0</v>
      </c>
      <c r="J22" s="62">
        <f t="shared" si="5"/>
        <v>0</v>
      </c>
    </row>
    <row r="23" spans="2:10" ht="51">
      <c r="B23" s="128">
        <v>8</v>
      </c>
      <c r="C23" s="4" t="s">
        <v>309</v>
      </c>
      <c r="D23" s="4" t="s">
        <v>308</v>
      </c>
      <c r="E23" s="126">
        <v>2</v>
      </c>
      <c r="F23" s="62"/>
      <c r="G23" s="62">
        <f t="shared" si="3"/>
        <v>0</v>
      </c>
      <c r="H23" s="63"/>
      <c r="I23" s="62">
        <f t="shared" si="4"/>
        <v>0</v>
      </c>
      <c r="J23" s="62">
        <f t="shared" si="5"/>
        <v>0</v>
      </c>
    </row>
    <row r="24" spans="2:10">
      <c r="B24" s="127">
        <v>9</v>
      </c>
      <c r="C24" s="4" t="s">
        <v>307</v>
      </c>
      <c r="D24" s="4" t="s">
        <v>306</v>
      </c>
      <c r="E24" s="126">
        <v>1</v>
      </c>
      <c r="F24" s="62"/>
      <c r="G24" s="62">
        <f t="shared" si="3"/>
        <v>0</v>
      </c>
      <c r="H24" s="112"/>
      <c r="I24" s="62">
        <f t="shared" si="4"/>
        <v>0</v>
      </c>
      <c r="J24" s="62">
        <f t="shared" si="5"/>
        <v>0</v>
      </c>
    </row>
    <row r="25" spans="2:10" ht="51">
      <c r="B25" s="128">
        <v>10</v>
      </c>
      <c r="C25" s="4" t="s">
        <v>275</v>
      </c>
      <c r="D25" s="4" t="s">
        <v>305</v>
      </c>
      <c r="E25" s="126">
        <v>1</v>
      </c>
      <c r="F25" s="62"/>
      <c r="G25" s="62">
        <f t="shared" si="3"/>
        <v>0</v>
      </c>
      <c r="H25" s="63"/>
      <c r="I25" s="62">
        <f t="shared" si="4"/>
        <v>0</v>
      </c>
      <c r="J25" s="62">
        <f t="shared" si="5"/>
        <v>0</v>
      </c>
    </row>
    <row r="26" spans="2:10" ht="63.75">
      <c r="B26" s="127">
        <v>11</v>
      </c>
      <c r="C26" s="4" t="s">
        <v>304</v>
      </c>
      <c r="D26" s="4" t="s">
        <v>303</v>
      </c>
      <c r="E26" s="126">
        <v>1</v>
      </c>
      <c r="F26" s="62"/>
      <c r="G26" s="62">
        <f t="shared" si="3"/>
        <v>0</v>
      </c>
      <c r="H26" s="112"/>
      <c r="I26" s="62">
        <f t="shared" si="4"/>
        <v>0</v>
      </c>
      <c r="J26" s="62">
        <f t="shared" si="5"/>
        <v>0</v>
      </c>
    </row>
    <row r="27" spans="2:10" ht="76.5">
      <c r="B27" s="128">
        <v>12</v>
      </c>
      <c r="C27" s="4" t="s">
        <v>302</v>
      </c>
      <c r="D27" s="4" t="s">
        <v>301</v>
      </c>
      <c r="E27" s="126">
        <v>1</v>
      </c>
      <c r="F27" s="62"/>
      <c r="G27" s="62">
        <f t="shared" si="3"/>
        <v>0</v>
      </c>
      <c r="H27" s="63"/>
      <c r="I27" s="62">
        <f t="shared" si="4"/>
        <v>0</v>
      </c>
      <c r="J27" s="62">
        <f t="shared" si="5"/>
        <v>0</v>
      </c>
    </row>
    <row r="28" spans="2:10" ht="38.25">
      <c r="B28" s="127">
        <v>13</v>
      </c>
      <c r="C28" s="4" t="s">
        <v>300</v>
      </c>
      <c r="D28" s="4" t="s">
        <v>299</v>
      </c>
      <c r="E28" s="126">
        <v>1</v>
      </c>
      <c r="F28" s="62"/>
      <c r="G28" s="62">
        <f t="shared" si="3"/>
        <v>0</v>
      </c>
      <c r="H28" s="112"/>
      <c r="I28" s="62">
        <f t="shared" si="4"/>
        <v>0</v>
      </c>
      <c r="J28" s="62">
        <f t="shared" si="5"/>
        <v>0</v>
      </c>
    </row>
    <row r="29" spans="2:10" ht="18" customHeight="1" thickBot="1">
      <c r="B29" s="188" t="s">
        <v>298</v>
      </c>
      <c r="C29" s="189"/>
      <c r="D29" s="190"/>
      <c r="E29" s="125"/>
      <c r="F29" s="123"/>
      <c r="G29" s="123">
        <f>SUM(G5:G28)</f>
        <v>0</v>
      </c>
      <c r="H29" s="124"/>
      <c r="I29" s="123">
        <f>SUM(I16:I28)</f>
        <v>0</v>
      </c>
      <c r="J29" s="123">
        <f>SUM(J16:J28)</f>
        <v>0</v>
      </c>
    </row>
    <row r="30" spans="2:10" s="119" customFormat="1" ht="18" customHeight="1">
      <c r="B30" s="119" t="s">
        <v>297</v>
      </c>
      <c r="E30" s="122"/>
      <c r="F30" s="120"/>
      <c r="G30" s="120"/>
      <c r="H30" s="121"/>
      <c r="I30" s="120"/>
      <c r="J30" s="120"/>
    </row>
    <row r="31" spans="2:10" ht="25.5">
      <c r="B31" s="134" t="s">
        <v>9</v>
      </c>
      <c r="C31" s="191" t="s">
        <v>271</v>
      </c>
      <c r="D31" s="191"/>
      <c r="E31" s="137" t="s">
        <v>270</v>
      </c>
      <c r="F31" s="135" t="s">
        <v>269</v>
      </c>
      <c r="G31" s="135" t="s">
        <v>268</v>
      </c>
      <c r="H31" s="136" t="s">
        <v>267</v>
      </c>
      <c r="I31" s="135" t="s">
        <v>266</v>
      </c>
      <c r="J31" s="135" t="s">
        <v>265</v>
      </c>
    </row>
    <row r="32" spans="2:10">
      <c r="B32" s="134"/>
      <c r="C32" s="134"/>
      <c r="D32" s="134"/>
      <c r="E32" s="133"/>
      <c r="F32" s="131"/>
      <c r="G32" s="131"/>
      <c r="H32" s="132"/>
      <c r="I32" s="131"/>
      <c r="J32" s="131"/>
    </row>
    <row r="33" spans="2:13" ht="51">
      <c r="B33" s="127">
        <v>1</v>
      </c>
      <c r="C33" s="67" t="s">
        <v>293</v>
      </c>
      <c r="D33" s="67" t="s">
        <v>296</v>
      </c>
      <c r="E33" s="130">
        <v>1</v>
      </c>
      <c r="F33" s="129"/>
      <c r="G33" s="129">
        <f t="shared" ref="G33:G45" si="6">E33*F33</f>
        <v>0</v>
      </c>
      <c r="H33" s="112"/>
      <c r="I33" s="129">
        <f t="shared" ref="I33:I45" si="7">G33*(H33/100)</f>
        <v>0</v>
      </c>
      <c r="J33" s="129">
        <f t="shared" ref="J33:J45" si="8">G33+I33</f>
        <v>0</v>
      </c>
    </row>
    <row r="34" spans="2:13" ht="51">
      <c r="B34" s="128">
        <v>2</v>
      </c>
      <c r="C34" s="4" t="s">
        <v>295</v>
      </c>
      <c r="D34" s="4" t="s">
        <v>294</v>
      </c>
      <c r="E34" s="126">
        <v>1</v>
      </c>
      <c r="F34" s="62"/>
      <c r="G34" s="62">
        <f t="shared" si="6"/>
        <v>0</v>
      </c>
      <c r="H34" s="63"/>
      <c r="I34" s="62">
        <f t="shared" si="7"/>
        <v>0</v>
      </c>
      <c r="J34" s="62">
        <f t="shared" si="8"/>
        <v>0</v>
      </c>
    </row>
    <row r="35" spans="2:13" ht="51">
      <c r="B35" s="127">
        <v>3</v>
      </c>
      <c r="C35" s="67" t="s">
        <v>293</v>
      </c>
      <c r="D35" s="67" t="s">
        <v>292</v>
      </c>
      <c r="E35" s="126">
        <v>1</v>
      </c>
      <c r="F35" s="62"/>
      <c r="G35" s="62">
        <f t="shared" si="6"/>
        <v>0</v>
      </c>
      <c r="H35" s="63"/>
      <c r="I35" s="62">
        <f t="shared" si="7"/>
        <v>0</v>
      </c>
      <c r="J35" s="62">
        <f t="shared" si="8"/>
        <v>0</v>
      </c>
    </row>
    <row r="36" spans="2:13" ht="51">
      <c r="B36" s="128">
        <v>4</v>
      </c>
      <c r="C36" s="4" t="s">
        <v>287</v>
      </c>
      <c r="D36" s="4" t="s">
        <v>291</v>
      </c>
      <c r="E36" s="126">
        <v>1</v>
      </c>
      <c r="F36" s="62"/>
      <c r="G36" s="62">
        <f t="shared" si="6"/>
        <v>0</v>
      </c>
      <c r="H36" s="63"/>
      <c r="I36" s="62">
        <f t="shared" si="7"/>
        <v>0</v>
      </c>
      <c r="J36" s="62">
        <f t="shared" si="8"/>
        <v>0</v>
      </c>
    </row>
    <row r="37" spans="2:13" ht="63.75">
      <c r="B37" s="127">
        <v>5</v>
      </c>
      <c r="C37" s="67" t="s">
        <v>290</v>
      </c>
      <c r="D37" s="67" t="s">
        <v>289</v>
      </c>
      <c r="E37" s="126">
        <v>3</v>
      </c>
      <c r="F37" s="62"/>
      <c r="G37" s="62">
        <f t="shared" si="6"/>
        <v>0</v>
      </c>
      <c r="H37" s="63"/>
      <c r="I37" s="62">
        <f t="shared" si="7"/>
        <v>0</v>
      </c>
      <c r="J37" s="62">
        <f t="shared" si="8"/>
        <v>0</v>
      </c>
      <c r="M37" s="93" t="s">
        <v>288</v>
      </c>
    </row>
    <row r="38" spans="2:13" ht="51">
      <c r="B38" s="128">
        <v>6</v>
      </c>
      <c r="C38" s="4" t="s">
        <v>287</v>
      </c>
      <c r="D38" s="4" t="s">
        <v>286</v>
      </c>
      <c r="E38" s="126">
        <v>1</v>
      </c>
      <c r="F38" s="62"/>
      <c r="G38" s="62">
        <f t="shared" si="6"/>
        <v>0</v>
      </c>
      <c r="H38" s="63"/>
      <c r="I38" s="62">
        <f t="shared" si="7"/>
        <v>0</v>
      </c>
      <c r="J38" s="62">
        <f t="shared" si="8"/>
        <v>0</v>
      </c>
    </row>
    <row r="39" spans="2:13" ht="51">
      <c r="B39" s="127">
        <v>7</v>
      </c>
      <c r="C39" s="4" t="s">
        <v>284</v>
      </c>
      <c r="D39" s="4" t="s">
        <v>285</v>
      </c>
      <c r="E39" s="126">
        <v>2</v>
      </c>
      <c r="F39" s="62"/>
      <c r="G39" s="62">
        <f t="shared" si="6"/>
        <v>0</v>
      </c>
      <c r="H39" s="63"/>
      <c r="I39" s="62">
        <f t="shared" si="7"/>
        <v>0</v>
      </c>
      <c r="J39" s="62">
        <f t="shared" si="8"/>
        <v>0</v>
      </c>
    </row>
    <row r="40" spans="2:13" ht="51">
      <c r="B40" s="128">
        <v>8</v>
      </c>
      <c r="C40" s="4" t="s">
        <v>284</v>
      </c>
      <c r="D40" s="4" t="s">
        <v>283</v>
      </c>
      <c r="E40" s="126">
        <v>1</v>
      </c>
      <c r="F40" s="62"/>
      <c r="G40" s="62">
        <f t="shared" si="6"/>
        <v>0</v>
      </c>
      <c r="H40" s="63"/>
      <c r="I40" s="62">
        <f t="shared" si="7"/>
        <v>0</v>
      </c>
      <c r="J40" s="62">
        <f t="shared" si="8"/>
        <v>0</v>
      </c>
    </row>
    <row r="41" spans="2:13" ht="51">
      <c r="B41" s="127">
        <v>9</v>
      </c>
      <c r="C41" s="4" t="s">
        <v>281</v>
      </c>
      <c r="D41" s="4" t="s">
        <v>282</v>
      </c>
      <c r="E41" s="126">
        <v>5</v>
      </c>
      <c r="F41" s="62"/>
      <c r="G41" s="62">
        <f t="shared" si="6"/>
        <v>0</v>
      </c>
      <c r="H41" s="63"/>
      <c r="I41" s="62">
        <f t="shared" si="7"/>
        <v>0</v>
      </c>
      <c r="J41" s="62">
        <f t="shared" si="8"/>
        <v>0</v>
      </c>
    </row>
    <row r="42" spans="2:13" ht="51">
      <c r="B42" s="128">
        <v>10</v>
      </c>
      <c r="C42" s="4" t="s">
        <v>281</v>
      </c>
      <c r="D42" s="4" t="s">
        <v>280</v>
      </c>
      <c r="E42" s="126">
        <v>2</v>
      </c>
      <c r="F42" s="62"/>
      <c r="G42" s="62">
        <f t="shared" si="6"/>
        <v>0</v>
      </c>
      <c r="H42" s="63"/>
      <c r="I42" s="62">
        <f t="shared" si="7"/>
        <v>0</v>
      </c>
      <c r="J42" s="62">
        <f t="shared" si="8"/>
        <v>0</v>
      </c>
    </row>
    <row r="43" spans="2:13" ht="51">
      <c r="B43" s="127">
        <v>11</v>
      </c>
      <c r="C43" s="4" t="s">
        <v>279</v>
      </c>
      <c r="D43" s="4" t="s">
        <v>278</v>
      </c>
      <c r="E43" s="126">
        <v>1</v>
      </c>
      <c r="F43" s="62"/>
      <c r="G43" s="62">
        <f t="shared" si="6"/>
        <v>0</v>
      </c>
      <c r="H43" s="63"/>
      <c r="I43" s="62">
        <f t="shared" si="7"/>
        <v>0</v>
      </c>
      <c r="J43" s="62">
        <f t="shared" si="8"/>
        <v>0</v>
      </c>
    </row>
    <row r="44" spans="2:13" ht="51">
      <c r="B44" s="128">
        <v>12</v>
      </c>
      <c r="C44" s="4" t="s">
        <v>277</v>
      </c>
      <c r="D44" s="4" t="s">
        <v>276</v>
      </c>
      <c r="E44" s="126">
        <v>1</v>
      </c>
      <c r="F44" s="62"/>
      <c r="G44" s="62">
        <f t="shared" si="6"/>
        <v>0</v>
      </c>
      <c r="H44" s="63"/>
      <c r="I44" s="62">
        <f t="shared" si="7"/>
        <v>0</v>
      </c>
      <c r="J44" s="62">
        <f t="shared" si="8"/>
        <v>0</v>
      </c>
    </row>
    <row r="45" spans="2:13" ht="38.25">
      <c r="B45" s="127">
        <v>13</v>
      </c>
      <c r="C45" s="4" t="s">
        <v>275</v>
      </c>
      <c r="D45" s="4" t="s">
        <v>274</v>
      </c>
      <c r="E45" s="126">
        <v>1</v>
      </c>
      <c r="F45" s="62"/>
      <c r="G45" s="62">
        <f t="shared" si="6"/>
        <v>0</v>
      </c>
      <c r="H45" s="63"/>
      <c r="I45" s="62">
        <f t="shared" si="7"/>
        <v>0</v>
      </c>
      <c r="J45" s="62">
        <f t="shared" si="8"/>
        <v>0</v>
      </c>
    </row>
    <row r="46" spans="2:13" ht="17.25" customHeight="1" thickBot="1">
      <c r="B46" s="188" t="s">
        <v>273</v>
      </c>
      <c r="C46" s="189"/>
      <c r="D46" s="190"/>
      <c r="E46" s="125"/>
      <c r="F46" s="123"/>
      <c r="G46" s="123">
        <f>SUM(G33:G45)</f>
        <v>0</v>
      </c>
      <c r="H46" s="124"/>
      <c r="I46" s="123">
        <f>SUM(I33:I45)</f>
        <v>0</v>
      </c>
      <c r="J46" s="123">
        <f>SUM(J33:J45)</f>
        <v>0</v>
      </c>
    </row>
    <row r="47" spans="2:13" s="119" customFormat="1" ht="17.25" customHeight="1">
      <c r="B47" s="119" t="s">
        <v>272</v>
      </c>
      <c r="E47" s="122"/>
      <c r="F47" s="120"/>
      <c r="G47" s="120"/>
      <c r="H47" s="121"/>
      <c r="I47" s="120"/>
      <c r="J47" s="120"/>
    </row>
    <row r="48" spans="2:13" s="5" customFormat="1" ht="26.25" thickBot="1">
      <c r="B48" s="91" t="s">
        <v>9</v>
      </c>
      <c r="C48" s="192" t="s">
        <v>271</v>
      </c>
      <c r="D48" s="192"/>
      <c r="E48" s="118" t="s">
        <v>270</v>
      </c>
      <c r="F48" s="116" t="s">
        <v>269</v>
      </c>
      <c r="G48" s="116" t="s">
        <v>268</v>
      </c>
      <c r="H48" s="117" t="s">
        <v>267</v>
      </c>
      <c r="I48" s="116" t="s">
        <v>266</v>
      </c>
      <c r="J48" s="116" t="s">
        <v>265</v>
      </c>
    </row>
    <row r="49" spans="2:10" s="5" customFormat="1" ht="25.5">
      <c r="B49" s="110">
        <v>1</v>
      </c>
      <c r="C49" s="3" t="s">
        <v>264</v>
      </c>
      <c r="D49" s="3" t="s">
        <v>263</v>
      </c>
      <c r="E49" s="115">
        <v>3</v>
      </c>
      <c r="F49" s="107"/>
      <c r="G49" s="106"/>
      <c r="H49" s="63"/>
      <c r="I49" s="106">
        <f t="shared" ref="I49:I54" si="9">G49*(H49/100)</f>
        <v>0</v>
      </c>
      <c r="J49" s="106">
        <f t="shared" ref="J49:J54" si="10">G49+I49</f>
        <v>0</v>
      </c>
    </row>
    <row r="50" spans="2:10" s="5" customFormat="1" ht="38.25">
      <c r="B50" s="109">
        <v>2</v>
      </c>
      <c r="C50" s="2" t="s">
        <v>262</v>
      </c>
      <c r="D50" s="2" t="s">
        <v>261</v>
      </c>
      <c r="E50" s="114">
        <v>1</v>
      </c>
      <c r="F50" s="113"/>
      <c r="G50" s="111"/>
      <c r="H50" s="112"/>
      <c r="I50" s="111">
        <f t="shared" si="9"/>
        <v>0</v>
      </c>
      <c r="J50" s="111">
        <f t="shared" si="10"/>
        <v>0</v>
      </c>
    </row>
    <row r="51" spans="2:10" s="5" customFormat="1" ht="25.5">
      <c r="B51" s="110">
        <v>3</v>
      </c>
      <c r="C51" s="3" t="s">
        <v>260</v>
      </c>
      <c r="D51" s="3" t="s">
        <v>259</v>
      </c>
      <c r="E51" s="108">
        <v>2</v>
      </c>
      <c r="F51" s="107"/>
      <c r="G51" s="106"/>
      <c r="H51" s="63"/>
      <c r="I51" s="106">
        <f t="shared" si="9"/>
        <v>0</v>
      </c>
      <c r="J51" s="106">
        <f t="shared" si="10"/>
        <v>0</v>
      </c>
    </row>
    <row r="52" spans="2:10" s="5" customFormat="1" ht="25.5">
      <c r="B52" s="109">
        <v>4</v>
      </c>
      <c r="C52" s="3" t="s">
        <v>258</v>
      </c>
      <c r="D52" s="3" t="s">
        <v>257</v>
      </c>
      <c r="E52" s="108">
        <v>2</v>
      </c>
      <c r="F52" s="107"/>
      <c r="G52" s="106"/>
      <c r="H52" s="63"/>
      <c r="I52" s="106">
        <f t="shared" si="9"/>
        <v>0</v>
      </c>
      <c r="J52" s="106">
        <f t="shared" si="10"/>
        <v>0</v>
      </c>
    </row>
    <row r="53" spans="2:10" s="5" customFormat="1" ht="25.5">
      <c r="B53" s="110">
        <v>5</v>
      </c>
      <c r="C53" s="3" t="s">
        <v>256</v>
      </c>
      <c r="D53" s="3" t="s">
        <v>255</v>
      </c>
      <c r="E53" s="108">
        <v>1</v>
      </c>
      <c r="F53" s="107"/>
      <c r="G53" s="106"/>
      <c r="H53" s="63"/>
      <c r="I53" s="106">
        <f t="shared" si="9"/>
        <v>0</v>
      </c>
      <c r="J53" s="106">
        <f t="shared" si="10"/>
        <v>0</v>
      </c>
    </row>
    <row r="54" spans="2:10" s="5" customFormat="1" ht="38.25">
      <c r="B54" s="109">
        <v>6</v>
      </c>
      <c r="C54" s="3" t="s">
        <v>254</v>
      </c>
      <c r="D54" s="3" t="s">
        <v>253</v>
      </c>
      <c r="E54" s="108">
        <v>1</v>
      </c>
      <c r="F54" s="107"/>
      <c r="G54" s="106"/>
      <c r="H54" s="63"/>
      <c r="I54" s="106">
        <f t="shared" si="9"/>
        <v>0</v>
      </c>
      <c r="J54" s="106">
        <f t="shared" si="10"/>
        <v>0</v>
      </c>
    </row>
    <row r="55" spans="2:10" s="5" customFormat="1" ht="18" customHeight="1" thickBot="1">
      <c r="B55" s="193" t="s">
        <v>252</v>
      </c>
      <c r="C55" s="194"/>
      <c r="D55" s="195"/>
      <c r="E55" s="105"/>
      <c r="F55" s="103"/>
      <c r="G55" s="103">
        <f>SUM(G49:G54)</f>
        <v>0</v>
      </c>
      <c r="H55" s="104"/>
      <c r="I55" s="103">
        <f>SUM(I49:I54)</f>
        <v>0</v>
      </c>
      <c r="J55" s="103">
        <f>SUM(J49:J54)</f>
        <v>0</v>
      </c>
    </row>
    <row r="56" spans="2:10" ht="13.5" customHeight="1">
      <c r="F56" s="102" t="str">
        <f>B29</f>
        <v xml:space="preserve">ODDZIAŁ CHIRURGII OGÓLNEJ / zabudowa medyczna </v>
      </c>
      <c r="G56" s="94">
        <f>G29</f>
        <v>0</v>
      </c>
      <c r="I56" s="94">
        <f>I29</f>
        <v>0</v>
      </c>
      <c r="J56" s="94">
        <f>J29</f>
        <v>0</v>
      </c>
    </row>
    <row r="57" spans="2:10" ht="13.5" customHeight="1">
      <c r="F57" s="102" t="str">
        <f>B30</f>
        <v>ODDZIAŁ CHIRURGII NACZYNIOWEJ / Zabudowa meblowa medyczna / gab_zabieg</v>
      </c>
      <c r="G57" s="94">
        <f>G46</f>
        <v>0</v>
      </c>
      <c r="I57" s="94">
        <f>I46</f>
        <v>0</v>
      </c>
      <c r="J57" s="94">
        <f>J46</f>
        <v>0</v>
      </c>
    </row>
    <row r="58" spans="2:10" ht="13.5" customHeight="1">
      <c r="F58" s="101" t="str">
        <f>B55</f>
        <v xml:space="preserve">PORADNIA CHIRURGII NACZYNIOWEJ / Zabudowa meblowa medyczna / gab_zabiegazem </v>
      </c>
      <c r="G58" s="94">
        <f>G55</f>
        <v>0</v>
      </c>
    </row>
    <row r="59" spans="2:10" ht="18" customHeight="1" thickBot="1">
      <c r="B59" s="189" t="s">
        <v>251</v>
      </c>
      <c r="C59" s="189"/>
      <c r="D59" s="189"/>
      <c r="E59" s="100"/>
      <c r="F59" s="98"/>
      <c r="G59" s="97">
        <f>SUM(G56:G56)</f>
        <v>0</v>
      </c>
      <c r="H59" s="99"/>
      <c r="I59" s="98">
        <f>SUM(I56:I56)</f>
        <v>0</v>
      </c>
      <c r="J59" s="97">
        <f>SUM(J56:J56)</f>
        <v>0</v>
      </c>
    </row>
    <row r="60" spans="2:10" ht="206.25" customHeight="1">
      <c r="B60" s="186" t="s">
        <v>250</v>
      </c>
      <c r="C60" s="186"/>
      <c r="D60" s="186"/>
      <c r="E60" s="186"/>
      <c r="F60" s="186"/>
      <c r="G60" s="186"/>
      <c r="H60" s="186"/>
      <c r="I60" s="186"/>
      <c r="J60" s="186"/>
    </row>
    <row r="61" spans="2:10" ht="54" customHeight="1">
      <c r="B61" s="186" t="s">
        <v>202</v>
      </c>
      <c r="C61" s="186"/>
      <c r="D61" s="186"/>
      <c r="E61" s="186"/>
      <c r="F61" s="186"/>
      <c r="G61" s="186"/>
      <c r="H61" s="186"/>
      <c r="I61" s="186"/>
      <c r="J61" s="186"/>
    </row>
  </sheetData>
  <mergeCells count="9">
    <mergeCell ref="B60:J60"/>
    <mergeCell ref="B61:J61"/>
    <mergeCell ref="C3:D3"/>
    <mergeCell ref="B29:D29"/>
    <mergeCell ref="C31:D31"/>
    <mergeCell ref="B46:D46"/>
    <mergeCell ref="C48:D48"/>
    <mergeCell ref="B55:D55"/>
    <mergeCell ref="B59:D59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136FD-15CC-46FD-A168-50DA37625A4D}">
  <sheetPr>
    <tabColor theme="8" tint="0.59999389629810485"/>
  </sheetPr>
  <dimension ref="B1:M54"/>
  <sheetViews>
    <sheetView view="pageBreakPreview" zoomScaleNormal="100" zoomScaleSheetLayoutView="100" workbookViewId="0">
      <selection activeCell="C14" sqref="C14"/>
    </sheetView>
  </sheetViews>
  <sheetFormatPr defaultRowHeight="15"/>
  <cols>
    <col min="1" max="1" width="9.140625" style="49"/>
    <col min="2" max="2" width="6.28515625" style="49" customWidth="1"/>
    <col min="3" max="3" width="53.7109375" style="49" customWidth="1"/>
    <col min="4" max="4" width="9.140625" style="59"/>
    <col min="5" max="6" width="15.140625" style="49" customWidth="1"/>
    <col min="7" max="7" width="9.140625" style="59"/>
    <col min="8" max="8" width="15.85546875" style="49" customWidth="1"/>
    <col min="9" max="9" width="17.28515625" style="49" customWidth="1"/>
    <col min="10" max="10" width="8.7109375" style="49" customWidth="1"/>
    <col min="11" max="22" width="8" style="49" customWidth="1"/>
    <col min="23" max="16384" width="9.140625" style="49"/>
  </cols>
  <sheetData>
    <row r="1" spans="2:13" ht="6" customHeight="1"/>
    <row r="2" spans="2:13" ht="6" customHeight="1"/>
    <row r="3" spans="2:13" ht="19.5" customHeight="1">
      <c r="B3" s="1" t="s">
        <v>399</v>
      </c>
    </row>
    <row r="4" spans="2:13" s="68" customFormat="1" ht="27.75" customHeight="1" thickBot="1">
      <c r="B4" s="92"/>
      <c r="C4" s="92" t="s">
        <v>249</v>
      </c>
      <c r="D4" s="91" t="s">
        <v>248</v>
      </c>
      <c r="E4" s="90" t="s">
        <v>247</v>
      </c>
      <c r="F4" s="90" t="s">
        <v>246</v>
      </c>
      <c r="G4" s="91" t="s">
        <v>245</v>
      </c>
      <c r="H4" s="90" t="s">
        <v>244</v>
      </c>
      <c r="I4" s="90" t="s">
        <v>243</v>
      </c>
    </row>
    <row r="5" spans="2:13" ht="19.5" customHeight="1">
      <c r="B5" s="79" t="s">
        <v>242</v>
      </c>
      <c r="C5" s="78"/>
      <c r="D5" s="77"/>
      <c r="E5" s="77"/>
      <c r="F5" s="77"/>
      <c r="G5" s="77"/>
      <c r="H5" s="77"/>
      <c r="I5" s="77"/>
      <c r="J5" s="68"/>
      <c r="K5" s="68"/>
      <c r="L5" s="68"/>
      <c r="M5" s="68"/>
    </row>
    <row r="6" spans="2:13" ht="19.5" customHeight="1">
      <c r="B6" s="89" t="s">
        <v>228</v>
      </c>
      <c r="C6" s="86"/>
      <c r="D6" s="77"/>
      <c r="E6" s="88"/>
      <c r="F6" s="88"/>
      <c r="G6" s="88"/>
      <c r="H6" s="88"/>
      <c r="I6" s="88"/>
      <c r="J6" s="68"/>
      <c r="K6" s="68"/>
      <c r="L6" s="68"/>
      <c r="M6" s="68"/>
    </row>
    <row r="7" spans="2:13">
      <c r="B7" s="42">
        <v>1</v>
      </c>
      <c r="C7" s="82" t="s">
        <v>241</v>
      </c>
      <c r="D7" s="63">
        <v>1</v>
      </c>
      <c r="E7" s="62"/>
      <c r="F7" s="62">
        <f t="shared" ref="F7:F14" si="0">D7*E7</f>
        <v>0</v>
      </c>
      <c r="G7" s="81"/>
      <c r="H7" s="62">
        <f t="shared" ref="H7:H14" si="1">F7*G7%</f>
        <v>0</v>
      </c>
      <c r="I7" s="62">
        <f t="shared" ref="I7:I14" si="2">F7+H7</f>
        <v>0</v>
      </c>
      <c r="J7" s="68"/>
      <c r="K7" s="68"/>
      <c r="L7" s="68"/>
      <c r="M7" s="68"/>
    </row>
    <row r="8" spans="2:13">
      <c r="B8" s="42">
        <v>2</v>
      </c>
      <c r="C8" s="82" t="s">
        <v>240</v>
      </c>
      <c r="D8" s="63">
        <v>1</v>
      </c>
      <c r="E8" s="62"/>
      <c r="F8" s="62">
        <f t="shared" si="0"/>
        <v>0</v>
      </c>
      <c r="G8" s="81"/>
      <c r="H8" s="62">
        <f t="shared" si="1"/>
        <v>0</v>
      </c>
      <c r="I8" s="62">
        <f t="shared" si="2"/>
        <v>0</v>
      </c>
      <c r="J8" s="68"/>
      <c r="K8" s="68"/>
      <c r="L8" s="68"/>
      <c r="M8" s="68"/>
    </row>
    <row r="9" spans="2:13" ht="25.5">
      <c r="B9" s="42">
        <v>3</v>
      </c>
      <c r="C9" s="175" t="s">
        <v>224</v>
      </c>
      <c r="D9" s="63">
        <v>1</v>
      </c>
      <c r="E9" s="62"/>
      <c r="F9" s="62">
        <f t="shared" si="0"/>
        <v>0</v>
      </c>
      <c r="G9" s="81"/>
      <c r="H9" s="62">
        <f t="shared" si="1"/>
        <v>0</v>
      </c>
      <c r="I9" s="62">
        <f t="shared" si="2"/>
        <v>0</v>
      </c>
      <c r="J9" s="68"/>
      <c r="K9" s="68"/>
      <c r="L9" s="68"/>
      <c r="M9" s="68"/>
    </row>
    <row r="10" spans="2:13" ht="25.5">
      <c r="B10" s="42">
        <v>4</v>
      </c>
      <c r="C10" s="82" t="s">
        <v>239</v>
      </c>
      <c r="D10" s="63">
        <v>2</v>
      </c>
      <c r="E10" s="62"/>
      <c r="F10" s="62">
        <f t="shared" si="0"/>
        <v>0</v>
      </c>
      <c r="G10" s="81"/>
      <c r="H10" s="62">
        <f t="shared" si="1"/>
        <v>0</v>
      </c>
      <c r="I10" s="62">
        <f t="shared" si="2"/>
        <v>0</v>
      </c>
      <c r="J10" s="68"/>
      <c r="K10" s="68"/>
      <c r="L10" s="68"/>
      <c r="M10" s="68"/>
    </row>
    <row r="11" spans="2:13">
      <c r="B11" s="42">
        <v>5</v>
      </c>
      <c r="C11" s="82" t="s">
        <v>238</v>
      </c>
      <c r="D11" s="63">
        <v>1</v>
      </c>
      <c r="E11" s="62"/>
      <c r="F11" s="62">
        <f t="shared" si="0"/>
        <v>0</v>
      </c>
      <c r="G11" s="81"/>
      <c r="H11" s="62">
        <f t="shared" si="1"/>
        <v>0</v>
      </c>
      <c r="I11" s="62">
        <f t="shared" si="2"/>
        <v>0</v>
      </c>
      <c r="J11" s="68"/>
      <c r="K11" s="68"/>
      <c r="L11" s="68"/>
      <c r="M11" s="68"/>
    </row>
    <row r="12" spans="2:13" ht="25.5">
      <c r="B12" s="42">
        <v>6</v>
      </c>
      <c r="C12" s="82" t="s">
        <v>237</v>
      </c>
      <c r="D12" s="63">
        <v>3</v>
      </c>
      <c r="E12" s="62"/>
      <c r="F12" s="62">
        <f t="shared" si="0"/>
        <v>0</v>
      </c>
      <c r="G12" s="81"/>
      <c r="H12" s="62">
        <f t="shared" si="1"/>
        <v>0</v>
      </c>
      <c r="I12" s="62">
        <f t="shared" si="2"/>
        <v>0</v>
      </c>
      <c r="J12" s="68"/>
      <c r="K12" s="68"/>
      <c r="L12" s="68"/>
      <c r="M12" s="68"/>
    </row>
    <row r="13" spans="2:13" ht="25.5">
      <c r="B13" s="42">
        <v>7</v>
      </c>
      <c r="C13" s="82" t="s">
        <v>236</v>
      </c>
      <c r="D13" s="63">
        <v>4</v>
      </c>
      <c r="E13" s="62"/>
      <c r="F13" s="62">
        <f t="shared" si="0"/>
        <v>0</v>
      </c>
      <c r="G13" s="81"/>
      <c r="H13" s="62">
        <f t="shared" si="1"/>
        <v>0</v>
      </c>
      <c r="I13" s="62">
        <f t="shared" si="2"/>
        <v>0</v>
      </c>
      <c r="J13" s="68"/>
      <c r="K13" s="68"/>
      <c r="L13" s="68"/>
      <c r="M13" s="68"/>
    </row>
    <row r="14" spans="2:13" ht="25.5">
      <c r="B14" s="42">
        <v>8</v>
      </c>
      <c r="C14" s="4" t="s">
        <v>235</v>
      </c>
      <c r="D14" s="63">
        <v>1</v>
      </c>
      <c r="E14" s="62"/>
      <c r="F14" s="62">
        <f t="shared" si="0"/>
        <v>0</v>
      </c>
      <c r="G14" s="63"/>
      <c r="H14" s="62">
        <f t="shared" si="1"/>
        <v>0</v>
      </c>
      <c r="I14" s="62">
        <f t="shared" si="2"/>
        <v>0</v>
      </c>
      <c r="J14" s="68"/>
      <c r="K14" s="68"/>
      <c r="L14" s="68"/>
      <c r="M14" s="68"/>
    </row>
    <row r="15" spans="2:13" ht="18" customHeight="1">
      <c r="B15" s="79" t="s">
        <v>234</v>
      </c>
      <c r="C15" s="83"/>
      <c r="D15" s="83"/>
      <c r="E15" s="83"/>
      <c r="F15" s="83"/>
      <c r="G15" s="83"/>
      <c r="H15" s="83"/>
      <c r="I15" s="83"/>
      <c r="J15" s="68"/>
      <c r="K15" s="68"/>
      <c r="L15" s="68"/>
      <c r="M15" s="68"/>
    </row>
    <row r="16" spans="2:13">
      <c r="B16" s="42">
        <v>1</v>
      </c>
      <c r="C16" s="4" t="s">
        <v>233</v>
      </c>
      <c r="D16" s="63">
        <v>1</v>
      </c>
      <c r="E16" s="62"/>
      <c r="F16" s="62">
        <f>D16*E16</f>
        <v>0</v>
      </c>
      <c r="G16" s="63"/>
      <c r="H16" s="62">
        <f>F16*G16%</f>
        <v>0</v>
      </c>
      <c r="I16" s="62">
        <f>F16+H16</f>
        <v>0</v>
      </c>
      <c r="J16" s="68"/>
      <c r="K16" s="68"/>
      <c r="L16" s="68"/>
      <c r="M16" s="68"/>
    </row>
    <row r="17" spans="2:13">
      <c r="B17" s="42">
        <v>2</v>
      </c>
      <c r="C17" s="4" t="s">
        <v>232</v>
      </c>
      <c r="D17" s="63">
        <v>2</v>
      </c>
      <c r="E17" s="62"/>
      <c r="F17" s="62">
        <f>D17*E17</f>
        <v>0</v>
      </c>
      <c r="G17" s="81"/>
      <c r="H17" s="62">
        <f>F17*G17%</f>
        <v>0</v>
      </c>
      <c r="I17" s="62">
        <f>F17+H17</f>
        <v>0</v>
      </c>
      <c r="J17" s="68"/>
      <c r="K17" s="68"/>
      <c r="L17" s="68"/>
      <c r="M17" s="68"/>
    </row>
    <row r="18" spans="2:13" ht="25.5">
      <c r="B18" s="42">
        <v>3</v>
      </c>
      <c r="C18" s="4" t="s">
        <v>231</v>
      </c>
      <c r="D18" s="63">
        <v>1</v>
      </c>
      <c r="E18" s="62"/>
      <c r="F18" s="62">
        <f>D18*E18</f>
        <v>0</v>
      </c>
      <c r="G18" s="63"/>
      <c r="H18" s="62">
        <f>F18*G18%</f>
        <v>0</v>
      </c>
      <c r="I18" s="62">
        <f>F18+H18</f>
        <v>0</v>
      </c>
      <c r="J18" s="68"/>
      <c r="K18" s="68"/>
      <c r="L18" s="68"/>
      <c r="M18" s="68"/>
    </row>
    <row r="19" spans="2:13" ht="51">
      <c r="B19" s="42">
        <v>4</v>
      </c>
      <c r="C19" s="4" t="s">
        <v>230</v>
      </c>
      <c r="D19" s="63">
        <v>1</v>
      </c>
      <c r="E19" s="62"/>
      <c r="F19" s="62">
        <f>D19*E19</f>
        <v>0</v>
      </c>
      <c r="G19" s="81"/>
      <c r="H19" s="62">
        <f>F19*G19%</f>
        <v>0</v>
      </c>
      <c r="I19" s="62">
        <f>F19+H19</f>
        <v>0</v>
      </c>
      <c r="J19" s="68"/>
      <c r="K19" s="68"/>
      <c r="L19" s="68"/>
      <c r="M19" s="68"/>
    </row>
    <row r="20" spans="2:13" ht="25.5">
      <c r="B20" s="42">
        <v>5</v>
      </c>
      <c r="C20" s="21" t="s">
        <v>212</v>
      </c>
      <c r="D20" s="63">
        <v>1</v>
      </c>
      <c r="E20" s="62"/>
      <c r="F20" s="62">
        <f>D20*E20</f>
        <v>0</v>
      </c>
      <c r="G20" s="81"/>
      <c r="H20" s="62">
        <f>F20*G20%</f>
        <v>0</v>
      </c>
      <c r="I20" s="62">
        <f>F20+H20</f>
        <v>0</v>
      </c>
      <c r="J20" s="68"/>
      <c r="K20" s="68"/>
      <c r="L20" s="68"/>
      <c r="M20" s="68"/>
    </row>
    <row r="21" spans="2:13">
      <c r="B21" s="80"/>
      <c r="C21" s="71"/>
      <c r="D21" s="70"/>
      <c r="E21" s="69"/>
      <c r="F21" s="69"/>
      <c r="G21" s="70"/>
      <c r="H21" s="70"/>
      <c r="I21" s="70"/>
      <c r="J21" s="68"/>
      <c r="K21" s="68"/>
      <c r="L21" s="68"/>
      <c r="M21" s="68"/>
    </row>
    <row r="22" spans="2:13" ht="19.5" customHeight="1">
      <c r="B22" s="79" t="s">
        <v>229</v>
      </c>
      <c r="C22" s="78"/>
      <c r="D22" s="77"/>
      <c r="E22" s="77"/>
      <c r="F22" s="77"/>
      <c r="G22" s="77"/>
      <c r="H22" s="77"/>
      <c r="I22" s="77"/>
      <c r="J22" s="68"/>
      <c r="K22" s="68"/>
      <c r="L22" s="68"/>
      <c r="M22" s="68"/>
    </row>
    <row r="23" spans="2:13" ht="19.5" customHeight="1">
      <c r="B23" s="87" t="s">
        <v>228</v>
      </c>
      <c r="C23" s="86"/>
      <c r="D23" s="85"/>
      <c r="E23" s="84"/>
      <c r="F23" s="84"/>
      <c r="G23" s="84"/>
      <c r="H23" s="84"/>
      <c r="I23" s="84"/>
      <c r="J23" s="68"/>
      <c r="K23" s="68"/>
      <c r="L23" s="68"/>
      <c r="M23" s="68"/>
    </row>
    <row r="24" spans="2:13">
      <c r="B24" s="42">
        <v>1</v>
      </c>
      <c r="C24" s="82" t="s">
        <v>227</v>
      </c>
      <c r="D24" s="63">
        <v>1</v>
      </c>
      <c r="E24" s="62"/>
      <c r="F24" s="62">
        <f t="shared" ref="F24:F34" si="3">D24*E24</f>
        <v>0</v>
      </c>
      <c r="G24" s="81"/>
      <c r="H24" s="62">
        <f>F24*G24%</f>
        <v>0</v>
      </c>
      <c r="I24" s="62">
        <f>F24+H24</f>
        <v>0</v>
      </c>
      <c r="J24" s="68"/>
      <c r="K24" s="68"/>
      <c r="L24" s="68"/>
      <c r="M24" s="68"/>
    </row>
    <row r="25" spans="2:13">
      <c r="B25" s="42">
        <v>2</v>
      </c>
      <c r="C25" s="82" t="s">
        <v>226</v>
      </c>
      <c r="D25" s="63">
        <v>1</v>
      </c>
      <c r="E25" s="62"/>
      <c r="F25" s="62">
        <f t="shared" si="3"/>
        <v>0</v>
      </c>
      <c r="G25" s="81"/>
      <c r="H25" s="62"/>
      <c r="I25" s="62"/>
      <c r="J25" s="68"/>
      <c r="K25" s="68"/>
      <c r="L25" s="68"/>
      <c r="M25" s="68"/>
    </row>
    <row r="26" spans="2:13" ht="25.5">
      <c r="B26" s="42">
        <v>3</v>
      </c>
      <c r="C26" s="82" t="s">
        <v>225</v>
      </c>
      <c r="D26" s="63">
        <v>1</v>
      </c>
      <c r="E26" s="62"/>
      <c r="F26" s="62">
        <f t="shared" si="3"/>
        <v>0</v>
      </c>
      <c r="G26" s="81"/>
      <c r="H26" s="62">
        <f t="shared" ref="H26:H34" si="4">F26*G26%</f>
        <v>0</v>
      </c>
      <c r="I26" s="62">
        <f t="shared" ref="I26:I34" si="5">F26+H26</f>
        <v>0</v>
      </c>
      <c r="J26" s="68"/>
      <c r="K26" s="68"/>
      <c r="L26" s="68"/>
      <c r="M26" s="68"/>
    </row>
    <row r="27" spans="2:13" ht="25.5">
      <c r="B27" s="42">
        <v>4</v>
      </c>
      <c r="C27" s="175" t="s">
        <v>224</v>
      </c>
      <c r="D27" s="63">
        <v>1</v>
      </c>
      <c r="E27" s="62"/>
      <c r="F27" s="62">
        <f t="shared" si="3"/>
        <v>0</v>
      </c>
      <c r="G27" s="81"/>
      <c r="H27" s="62">
        <f t="shared" si="4"/>
        <v>0</v>
      </c>
      <c r="I27" s="62">
        <f t="shared" si="5"/>
        <v>0</v>
      </c>
      <c r="J27" s="68"/>
      <c r="K27" s="68"/>
      <c r="L27" s="68"/>
      <c r="M27" s="68"/>
    </row>
    <row r="28" spans="2:13" ht="25.5">
      <c r="B28" s="42">
        <v>5</v>
      </c>
      <c r="C28" s="151" t="s">
        <v>223</v>
      </c>
      <c r="D28" s="63">
        <v>1</v>
      </c>
      <c r="E28" s="62"/>
      <c r="F28" s="62">
        <f t="shared" si="3"/>
        <v>0</v>
      </c>
      <c r="G28" s="81"/>
      <c r="H28" s="62">
        <f t="shared" si="4"/>
        <v>0</v>
      </c>
      <c r="I28" s="62">
        <f t="shared" si="5"/>
        <v>0</v>
      </c>
      <c r="J28" s="68"/>
      <c r="K28" s="68"/>
      <c r="L28" s="68"/>
      <c r="M28" s="68"/>
    </row>
    <row r="29" spans="2:13" ht="25.5">
      <c r="B29" s="42">
        <v>6</v>
      </c>
      <c r="C29" s="151" t="s">
        <v>222</v>
      </c>
      <c r="D29" s="63">
        <v>1</v>
      </c>
      <c r="E29" s="62"/>
      <c r="F29" s="62">
        <f t="shared" si="3"/>
        <v>0</v>
      </c>
      <c r="G29" s="81"/>
      <c r="H29" s="62">
        <f t="shared" si="4"/>
        <v>0</v>
      </c>
      <c r="I29" s="62">
        <f t="shared" si="5"/>
        <v>0</v>
      </c>
      <c r="J29" s="68"/>
      <c r="K29" s="68"/>
      <c r="L29" s="68"/>
      <c r="M29" s="68"/>
    </row>
    <row r="30" spans="2:13" ht="25.5">
      <c r="B30" s="42">
        <v>7</v>
      </c>
      <c r="C30" s="151" t="s">
        <v>221</v>
      </c>
      <c r="D30" s="63">
        <v>1</v>
      </c>
      <c r="E30" s="62"/>
      <c r="F30" s="62">
        <f t="shared" si="3"/>
        <v>0</v>
      </c>
      <c r="G30" s="81"/>
      <c r="H30" s="62">
        <f t="shared" si="4"/>
        <v>0</v>
      </c>
      <c r="I30" s="62">
        <f t="shared" si="5"/>
        <v>0</v>
      </c>
      <c r="J30" s="68"/>
      <c r="K30" s="68"/>
      <c r="L30" s="68"/>
      <c r="M30" s="68"/>
    </row>
    <row r="31" spans="2:13">
      <c r="B31" s="42">
        <v>8</v>
      </c>
      <c r="C31" s="151" t="s">
        <v>220</v>
      </c>
      <c r="D31" s="63">
        <v>1</v>
      </c>
      <c r="E31" s="62"/>
      <c r="F31" s="62">
        <f t="shared" si="3"/>
        <v>0</v>
      </c>
      <c r="G31" s="81"/>
      <c r="H31" s="62">
        <f t="shared" si="4"/>
        <v>0</v>
      </c>
      <c r="I31" s="62">
        <f t="shared" si="5"/>
        <v>0</v>
      </c>
      <c r="J31" s="68"/>
      <c r="K31" s="68"/>
      <c r="L31" s="68"/>
      <c r="M31" s="68"/>
    </row>
    <row r="32" spans="2:13">
      <c r="B32" s="42">
        <v>9</v>
      </c>
      <c r="C32" s="3" t="s">
        <v>219</v>
      </c>
      <c r="D32" s="63">
        <v>1</v>
      </c>
      <c r="E32" s="62"/>
      <c r="F32" s="62">
        <f t="shared" si="3"/>
        <v>0</v>
      </c>
      <c r="G32" s="81"/>
      <c r="H32" s="62">
        <f t="shared" si="4"/>
        <v>0</v>
      </c>
      <c r="I32" s="62">
        <f t="shared" si="5"/>
        <v>0</v>
      </c>
      <c r="J32" s="68"/>
      <c r="K32" s="68"/>
      <c r="L32" s="68"/>
      <c r="M32" s="68"/>
    </row>
    <row r="33" spans="2:13" ht="25.5">
      <c r="B33" s="42">
        <v>10</v>
      </c>
      <c r="C33" s="82" t="s">
        <v>218</v>
      </c>
      <c r="D33" s="63">
        <v>4</v>
      </c>
      <c r="E33" s="62"/>
      <c r="F33" s="62">
        <f t="shared" si="3"/>
        <v>0</v>
      </c>
      <c r="G33" s="81"/>
      <c r="H33" s="62">
        <f t="shared" si="4"/>
        <v>0</v>
      </c>
      <c r="I33" s="62">
        <f t="shared" si="5"/>
        <v>0</v>
      </c>
      <c r="J33" s="68"/>
      <c r="K33" s="68"/>
      <c r="L33" s="68"/>
      <c r="M33" s="68"/>
    </row>
    <row r="34" spans="2:13" ht="25.5">
      <c r="B34" s="42">
        <v>11</v>
      </c>
      <c r="C34" s="4" t="s">
        <v>217</v>
      </c>
      <c r="D34" s="63">
        <v>1</v>
      </c>
      <c r="E34" s="62"/>
      <c r="F34" s="62">
        <f t="shared" si="3"/>
        <v>0</v>
      </c>
      <c r="G34" s="63"/>
      <c r="H34" s="62">
        <f t="shared" si="4"/>
        <v>0</v>
      </c>
      <c r="I34" s="62">
        <f t="shared" si="5"/>
        <v>0</v>
      </c>
      <c r="J34" s="68"/>
      <c r="K34" s="68"/>
      <c r="L34" s="68"/>
      <c r="M34" s="68"/>
    </row>
    <row r="35" spans="2:13" ht="18" customHeight="1">
      <c r="B35" s="79" t="s">
        <v>216</v>
      </c>
      <c r="C35" s="83"/>
      <c r="D35" s="83"/>
      <c r="E35" s="83"/>
      <c r="F35" s="83"/>
      <c r="G35" s="83"/>
      <c r="H35" s="83"/>
      <c r="I35" s="83"/>
      <c r="J35" s="68"/>
      <c r="K35" s="68"/>
      <c r="L35" s="68"/>
      <c r="M35" s="68"/>
    </row>
    <row r="36" spans="2:13">
      <c r="B36" s="42">
        <v>1</v>
      </c>
      <c r="C36" s="4" t="s">
        <v>215</v>
      </c>
      <c r="D36" s="63">
        <v>1</v>
      </c>
      <c r="E36" s="62"/>
      <c r="F36" s="62">
        <f>D36*E36</f>
        <v>0</v>
      </c>
      <c r="G36" s="63"/>
      <c r="H36" s="62">
        <f>F36*G36%</f>
        <v>0</v>
      </c>
      <c r="I36" s="62">
        <f>F36+H36</f>
        <v>0</v>
      </c>
      <c r="J36" s="68"/>
      <c r="K36" s="68"/>
      <c r="L36" s="68"/>
      <c r="M36" s="68"/>
    </row>
    <row r="37" spans="2:13" ht="25.5">
      <c r="B37" s="42">
        <v>2</v>
      </c>
      <c r="C37" s="82" t="s">
        <v>214</v>
      </c>
      <c r="D37" s="63">
        <v>1</v>
      </c>
      <c r="E37" s="62"/>
      <c r="F37" s="62">
        <f>D37*E37</f>
        <v>0</v>
      </c>
      <c r="G37" s="63"/>
      <c r="H37" s="62">
        <f>F37*G37%</f>
        <v>0</v>
      </c>
      <c r="I37" s="62">
        <f>F37+H37</f>
        <v>0</v>
      </c>
      <c r="J37" s="68"/>
      <c r="K37" s="68"/>
      <c r="L37" s="68"/>
      <c r="M37" s="68"/>
    </row>
    <row r="38" spans="2:13" ht="38.25">
      <c r="B38" s="42">
        <v>3</v>
      </c>
      <c r="C38" s="4" t="s">
        <v>213</v>
      </c>
      <c r="D38" s="63">
        <v>1</v>
      </c>
      <c r="E38" s="62"/>
      <c r="F38" s="62">
        <f>D38*E38</f>
        <v>0</v>
      </c>
      <c r="G38" s="81"/>
      <c r="H38" s="62">
        <f>F38*G38%</f>
        <v>0</v>
      </c>
      <c r="I38" s="62">
        <f>F38+H38</f>
        <v>0</v>
      </c>
      <c r="J38" s="68"/>
      <c r="K38" s="68"/>
      <c r="L38" s="68"/>
      <c r="M38" s="68"/>
    </row>
    <row r="39" spans="2:13" ht="25.5">
      <c r="B39" s="42">
        <v>4</v>
      </c>
      <c r="C39" s="4" t="s">
        <v>212</v>
      </c>
      <c r="D39" s="63">
        <v>1</v>
      </c>
      <c r="E39" s="62"/>
      <c r="F39" s="62">
        <f>D39*E39</f>
        <v>0</v>
      </c>
      <c r="G39" s="63"/>
      <c r="H39" s="62">
        <f>F39*G39%</f>
        <v>0</v>
      </c>
      <c r="I39" s="62">
        <f>F39+H39</f>
        <v>0</v>
      </c>
      <c r="L39" s="68"/>
      <c r="M39" s="68"/>
    </row>
    <row r="40" spans="2:13">
      <c r="B40" s="80"/>
      <c r="C40" s="71"/>
      <c r="D40" s="70"/>
      <c r="E40" s="69"/>
      <c r="F40" s="69"/>
      <c r="G40" s="70"/>
      <c r="H40" s="69"/>
      <c r="I40" s="69"/>
      <c r="J40" s="68"/>
      <c r="K40" s="68"/>
      <c r="L40" s="68"/>
      <c r="M40" s="68"/>
    </row>
    <row r="41" spans="2:13">
      <c r="B41" s="79" t="s">
        <v>211</v>
      </c>
      <c r="C41" s="78"/>
      <c r="D41" s="77"/>
      <c r="E41" s="77"/>
      <c r="F41" s="77"/>
      <c r="G41" s="77"/>
      <c r="H41" s="77"/>
      <c r="I41" s="77"/>
    </row>
    <row r="42" spans="2:13" ht="89.25">
      <c r="B42" s="42">
        <v>1</v>
      </c>
      <c r="C42" s="3" t="s">
        <v>210</v>
      </c>
      <c r="D42" s="64">
        <v>1</v>
      </c>
      <c r="E42" s="76"/>
      <c r="F42" s="75">
        <f>D42*E42</f>
        <v>0</v>
      </c>
      <c r="G42" s="43"/>
      <c r="H42" s="75">
        <f>F42*(G42/100)</f>
        <v>0</v>
      </c>
      <c r="I42" s="75">
        <f>F42+H42</f>
        <v>0</v>
      </c>
    </row>
    <row r="43" spans="2:13" ht="51">
      <c r="B43" s="42">
        <v>2</v>
      </c>
      <c r="C43" s="3" t="s">
        <v>407</v>
      </c>
      <c r="D43" s="66">
        <v>1</v>
      </c>
      <c r="E43" s="73"/>
      <c r="F43" s="73">
        <f>D43*E43</f>
        <v>0</v>
      </c>
      <c r="G43" s="74"/>
      <c r="H43" s="73">
        <f>F43*(G43/100)</f>
        <v>0</v>
      </c>
      <c r="I43" s="73">
        <f>F43+H43</f>
        <v>0</v>
      </c>
    </row>
    <row r="44" spans="2:13">
      <c r="B44" s="72" t="s">
        <v>209</v>
      </c>
      <c r="C44" s="71"/>
      <c r="D44" s="70"/>
      <c r="E44" s="69"/>
      <c r="F44" s="69"/>
      <c r="G44" s="70"/>
      <c r="H44" s="69"/>
      <c r="I44" s="69"/>
      <c r="J44" s="68"/>
      <c r="K44" s="68"/>
      <c r="L44" s="68"/>
      <c r="M44" s="68"/>
    </row>
    <row r="45" spans="2:13" ht="38.25">
      <c r="B45" s="42">
        <v>1</v>
      </c>
      <c r="C45" s="67" t="s">
        <v>208</v>
      </c>
      <c r="D45" s="66">
        <v>1</v>
      </c>
      <c r="E45" s="62"/>
      <c r="F45" s="62">
        <f>D45*E45</f>
        <v>0</v>
      </c>
      <c r="G45" s="63"/>
      <c r="H45" s="62">
        <f>F45*G45%</f>
        <v>0</v>
      </c>
      <c r="I45" s="62">
        <f>F45+H45</f>
        <v>0</v>
      </c>
    </row>
    <row r="46" spans="2:13" ht="38.25">
      <c r="B46" s="42">
        <v>2</v>
      </c>
      <c r="C46" s="67" t="s">
        <v>207</v>
      </c>
      <c r="D46" s="66">
        <v>1</v>
      </c>
      <c r="E46" s="62"/>
      <c r="F46" s="62">
        <f>D46*E46</f>
        <v>0</v>
      </c>
      <c r="G46" s="63"/>
      <c r="H46" s="62">
        <f>F46*G46%</f>
        <v>0</v>
      </c>
      <c r="I46" s="62">
        <f>F46+H46</f>
        <v>0</v>
      </c>
    </row>
    <row r="47" spans="2:13" ht="38.25">
      <c r="B47" s="42">
        <v>3</v>
      </c>
      <c r="C47" s="4" t="s">
        <v>206</v>
      </c>
      <c r="D47" s="65">
        <v>2</v>
      </c>
      <c r="E47" s="62"/>
      <c r="F47" s="62">
        <f>D47*E47</f>
        <v>0</v>
      </c>
      <c r="G47" s="63"/>
      <c r="H47" s="62">
        <f>F47*G47%</f>
        <v>0</v>
      </c>
      <c r="I47" s="62">
        <f>F47+H47</f>
        <v>0</v>
      </c>
    </row>
    <row r="48" spans="2:13" ht="38.25">
      <c r="B48" s="42">
        <v>4</v>
      </c>
      <c r="C48" s="3" t="s">
        <v>205</v>
      </c>
      <c r="D48" s="64">
        <v>1</v>
      </c>
      <c r="E48" s="62"/>
      <c r="F48" s="62">
        <f>D48*E48</f>
        <v>0</v>
      </c>
      <c r="G48" s="63"/>
      <c r="H48" s="62">
        <f>F48*G48%</f>
        <v>0</v>
      </c>
      <c r="I48" s="62">
        <f>F48+H48</f>
        <v>0</v>
      </c>
    </row>
    <row r="49" spans="2:9" ht="39" customHeight="1" thickBot="1">
      <c r="B49" s="176" t="s">
        <v>204</v>
      </c>
      <c r="C49" s="177"/>
      <c r="D49" s="61"/>
      <c r="E49" s="60"/>
      <c r="F49" s="60">
        <f>SUM(F5:F48)</f>
        <v>0</v>
      </c>
      <c r="G49" s="60"/>
      <c r="H49" s="60">
        <f>SUM(H5:H48)</f>
        <v>0</v>
      </c>
      <c r="I49" s="60">
        <f>SUM(I5:I48)</f>
        <v>0</v>
      </c>
    </row>
    <row r="50" spans="2:9" ht="234" customHeight="1">
      <c r="B50" s="178" t="s">
        <v>203</v>
      </c>
      <c r="C50" s="178"/>
      <c r="D50" s="178"/>
      <c r="E50" s="178"/>
      <c r="F50" s="178"/>
      <c r="G50" s="178"/>
      <c r="H50" s="178"/>
      <c r="I50" s="178"/>
    </row>
    <row r="51" spans="2:9" ht="45.75" customHeight="1">
      <c r="B51" s="179" t="s">
        <v>380</v>
      </c>
      <c r="C51" s="179"/>
      <c r="D51" s="179"/>
      <c r="E51" s="179"/>
      <c r="F51" s="179"/>
      <c r="G51" s="179"/>
      <c r="H51" s="179"/>
      <c r="I51" s="179"/>
    </row>
    <row r="52" spans="2:9">
      <c r="D52" s="49"/>
    </row>
    <row r="53" spans="2:9">
      <c r="D53" s="49"/>
    </row>
    <row r="54" spans="2:9">
      <c r="D54" s="49"/>
    </row>
  </sheetData>
  <mergeCells count="3">
    <mergeCell ref="B49:C49"/>
    <mergeCell ref="B50:I50"/>
    <mergeCell ref="B51:I51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84EEE-BE7D-415B-957F-B89AF0819A52}">
  <sheetPr>
    <tabColor theme="8" tint="0.59999389629810485"/>
  </sheetPr>
  <dimension ref="A2:D27"/>
  <sheetViews>
    <sheetView view="pageBreakPreview" zoomScaleNormal="100" zoomScaleSheetLayoutView="100" workbookViewId="0">
      <selection activeCell="B5" sqref="B5"/>
    </sheetView>
  </sheetViews>
  <sheetFormatPr defaultRowHeight="15"/>
  <cols>
    <col min="2" max="2" width="68.85546875" customWidth="1"/>
  </cols>
  <sheetData>
    <row r="2" spans="1:4" ht="18.75">
      <c r="A2" s="6" t="s">
        <v>392</v>
      </c>
      <c r="B2" s="7"/>
      <c r="C2" s="8"/>
    </row>
    <row r="3" spans="1:4">
      <c r="A3" s="9" t="s">
        <v>0</v>
      </c>
      <c r="B3" s="8"/>
      <c r="C3" s="8"/>
    </row>
    <row r="4" spans="1:4">
      <c r="A4" s="9" t="s">
        <v>1</v>
      </c>
      <c r="B4" s="8"/>
      <c r="C4" s="8"/>
    </row>
    <row r="5" spans="1:4">
      <c r="A5" s="9" t="s">
        <v>2</v>
      </c>
      <c r="B5" s="8"/>
      <c r="C5" s="8"/>
    </row>
    <row r="6" spans="1:4">
      <c r="A6" s="9" t="s">
        <v>3</v>
      </c>
      <c r="B6" s="8"/>
      <c r="C6" s="8"/>
    </row>
    <row r="7" spans="1:4">
      <c r="A7" s="9" t="s">
        <v>4</v>
      </c>
      <c r="B7" s="8"/>
      <c r="C7" s="8"/>
    </row>
    <row r="8" spans="1:4" ht="39" thickBot="1">
      <c r="A8" s="26" t="s">
        <v>9</v>
      </c>
      <c r="B8" s="25" t="s">
        <v>10</v>
      </c>
      <c r="C8" s="25" t="s">
        <v>11</v>
      </c>
      <c r="D8" s="25" t="s">
        <v>12</v>
      </c>
    </row>
    <row r="9" spans="1:4">
      <c r="A9" s="180" t="s">
        <v>21</v>
      </c>
      <c r="B9" s="181"/>
      <c r="C9" s="181"/>
      <c r="D9" s="182"/>
    </row>
    <row r="10" spans="1:4">
      <c r="A10" s="4">
        <v>1</v>
      </c>
      <c r="B10" s="37" t="s">
        <v>168</v>
      </c>
      <c r="C10" s="15" t="s">
        <v>5</v>
      </c>
      <c r="D10" s="16"/>
    </row>
    <row r="11" spans="1:4">
      <c r="A11" s="4">
        <v>2</v>
      </c>
      <c r="B11" s="37" t="s">
        <v>167</v>
      </c>
      <c r="C11" s="15" t="s">
        <v>5</v>
      </c>
      <c r="D11" s="16"/>
    </row>
    <row r="12" spans="1:4" ht="30">
      <c r="A12" s="4">
        <v>3</v>
      </c>
      <c r="B12" s="37" t="s">
        <v>166</v>
      </c>
      <c r="C12" s="15" t="s">
        <v>5</v>
      </c>
      <c r="D12" s="16"/>
    </row>
    <row r="13" spans="1:4" ht="60">
      <c r="A13" s="4">
        <v>4</v>
      </c>
      <c r="B13" s="37" t="s">
        <v>165</v>
      </c>
      <c r="C13" s="15" t="s">
        <v>5</v>
      </c>
      <c r="D13" s="16"/>
    </row>
    <row r="14" spans="1:4">
      <c r="A14" s="4">
        <v>5</v>
      </c>
      <c r="B14" s="37" t="s">
        <v>164</v>
      </c>
      <c r="C14" s="15" t="s">
        <v>5</v>
      </c>
      <c r="D14" s="16"/>
    </row>
    <row r="15" spans="1:4" ht="30">
      <c r="A15" s="4">
        <v>6</v>
      </c>
      <c r="B15" s="37" t="s">
        <v>163</v>
      </c>
      <c r="C15" s="15" t="s">
        <v>5</v>
      </c>
      <c r="D15" s="16"/>
    </row>
    <row r="16" spans="1:4">
      <c r="A16" s="4">
        <v>7</v>
      </c>
      <c r="B16" s="37" t="s">
        <v>162</v>
      </c>
      <c r="C16" s="15" t="s">
        <v>5</v>
      </c>
      <c r="D16" s="16"/>
    </row>
    <row r="17" spans="1:4">
      <c r="A17" s="4">
        <v>8</v>
      </c>
      <c r="B17" s="37" t="s">
        <v>161</v>
      </c>
      <c r="C17" s="15" t="s">
        <v>5</v>
      </c>
      <c r="D17" s="16"/>
    </row>
    <row r="18" spans="1:4" ht="30">
      <c r="A18" s="4">
        <v>9</v>
      </c>
      <c r="B18" s="37" t="s">
        <v>160</v>
      </c>
      <c r="C18" s="15" t="s">
        <v>5</v>
      </c>
      <c r="D18" s="16"/>
    </row>
    <row r="19" spans="1:4">
      <c r="A19" s="4">
        <v>10</v>
      </c>
      <c r="B19" s="37" t="s">
        <v>159</v>
      </c>
      <c r="C19" s="15" t="s">
        <v>5</v>
      </c>
      <c r="D19" s="16"/>
    </row>
    <row r="20" spans="1:4">
      <c r="A20" s="4">
        <v>11</v>
      </c>
      <c r="B20" s="37" t="s">
        <v>158</v>
      </c>
      <c r="C20" s="15" t="s">
        <v>5</v>
      </c>
      <c r="D20" s="16"/>
    </row>
    <row r="21" spans="1:4">
      <c r="A21" s="4">
        <v>12</v>
      </c>
      <c r="B21" s="37" t="s">
        <v>157</v>
      </c>
      <c r="C21" s="15" t="s">
        <v>5</v>
      </c>
      <c r="D21" s="16"/>
    </row>
    <row r="22" spans="1:4">
      <c r="A22" s="4">
        <v>13</v>
      </c>
      <c r="B22" s="37" t="s">
        <v>156</v>
      </c>
      <c r="C22" s="15" t="s">
        <v>5</v>
      </c>
      <c r="D22" s="16"/>
    </row>
    <row r="23" spans="1:4">
      <c r="A23" s="4">
        <v>14</v>
      </c>
      <c r="B23" s="37" t="s">
        <v>155</v>
      </c>
      <c r="C23" s="15" t="s">
        <v>5</v>
      </c>
      <c r="D23" s="16"/>
    </row>
    <row r="24" spans="1:4">
      <c r="A24" s="4">
        <v>15</v>
      </c>
      <c r="B24" s="37" t="s">
        <v>154</v>
      </c>
      <c r="C24" s="15" t="s">
        <v>5</v>
      </c>
      <c r="D24" s="16"/>
    </row>
    <row r="25" spans="1:4">
      <c r="A25" s="183" t="s">
        <v>6</v>
      </c>
      <c r="B25" s="184"/>
      <c r="C25" s="184"/>
      <c r="D25" s="185"/>
    </row>
    <row r="26" spans="1:4" ht="25.5">
      <c r="A26" s="17">
        <v>1</v>
      </c>
      <c r="B26" s="18" t="s">
        <v>7</v>
      </c>
      <c r="C26" s="19" t="s">
        <v>8</v>
      </c>
      <c r="D26" s="16"/>
    </row>
    <row r="27" spans="1:4" ht="63.75">
      <c r="A27" s="17">
        <v>2</v>
      </c>
      <c r="B27" s="18" t="s">
        <v>76</v>
      </c>
      <c r="C27" s="19" t="s">
        <v>8</v>
      </c>
      <c r="D27" s="16"/>
    </row>
  </sheetData>
  <mergeCells count="2">
    <mergeCell ref="A9:D9"/>
    <mergeCell ref="A25:D25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BE855-8632-4616-BFB4-16FD64AEB2CB}">
  <sheetPr>
    <tabColor theme="8" tint="0.59999389629810485"/>
  </sheetPr>
  <dimension ref="C2:I40"/>
  <sheetViews>
    <sheetView view="pageBreakPreview" topLeftCell="B1" zoomScaleNormal="100" zoomScaleSheetLayoutView="100" workbookViewId="0">
      <selection activeCell="D5" sqref="D5"/>
    </sheetView>
  </sheetViews>
  <sheetFormatPr defaultRowHeight="15"/>
  <cols>
    <col min="1" max="2" width="4.7109375" customWidth="1"/>
    <col min="3" max="3" width="8.42578125" customWidth="1"/>
    <col min="4" max="4" width="57.28515625" style="29" customWidth="1"/>
    <col min="5" max="5" width="13.85546875" style="28" customWidth="1"/>
    <col min="6" max="6" width="14.28515625" customWidth="1"/>
    <col min="7" max="15" width="6.140625" customWidth="1"/>
  </cols>
  <sheetData>
    <row r="2" spans="3:7">
      <c r="C2" s="27" t="s">
        <v>393</v>
      </c>
      <c r="G2" s="8"/>
    </row>
    <row r="3" spans="3:7">
      <c r="C3" s="9" t="s">
        <v>0</v>
      </c>
      <c r="G3" s="8"/>
    </row>
    <row r="4" spans="3:7">
      <c r="C4" s="9" t="s">
        <v>1</v>
      </c>
      <c r="G4" s="8"/>
    </row>
    <row r="5" spans="3:7">
      <c r="C5" s="9" t="s">
        <v>2</v>
      </c>
      <c r="G5" s="8"/>
    </row>
    <row r="6" spans="3:7">
      <c r="C6" s="9" t="s">
        <v>3</v>
      </c>
      <c r="G6" s="8"/>
    </row>
    <row r="7" spans="3:7">
      <c r="C7" s="9" t="s">
        <v>4</v>
      </c>
      <c r="G7" s="8"/>
    </row>
    <row r="8" spans="3:7" ht="26.25" thickBot="1">
      <c r="C8" s="36" t="s">
        <v>9</v>
      </c>
      <c r="D8" s="26" t="s">
        <v>10</v>
      </c>
      <c r="E8" s="25" t="s">
        <v>11</v>
      </c>
      <c r="F8" s="25" t="s">
        <v>12</v>
      </c>
    </row>
    <row r="9" spans="3:7">
      <c r="C9" s="30">
        <v>1</v>
      </c>
      <c r="D9" s="31" t="s">
        <v>153</v>
      </c>
      <c r="E9" s="30" t="s">
        <v>5</v>
      </c>
      <c r="F9" s="30"/>
    </row>
    <row r="10" spans="3:7" ht="25.5">
      <c r="C10" s="30">
        <v>2</v>
      </c>
      <c r="D10" s="31" t="s">
        <v>152</v>
      </c>
      <c r="E10" s="30" t="s">
        <v>5</v>
      </c>
      <c r="F10" s="30"/>
    </row>
    <row r="11" spans="3:7" ht="51">
      <c r="C11" s="30">
        <v>3</v>
      </c>
      <c r="D11" s="31" t="s">
        <v>151</v>
      </c>
      <c r="E11" s="30" t="s">
        <v>5</v>
      </c>
      <c r="F11" s="30"/>
    </row>
    <row r="12" spans="3:7">
      <c r="C12" s="30">
        <v>4</v>
      </c>
      <c r="D12" s="31" t="s">
        <v>150</v>
      </c>
      <c r="E12" s="30" t="s">
        <v>8</v>
      </c>
      <c r="F12" s="30"/>
    </row>
    <row r="13" spans="3:7">
      <c r="C13" s="30">
        <v>5</v>
      </c>
      <c r="D13" s="31" t="s">
        <v>149</v>
      </c>
      <c r="E13" s="30" t="s">
        <v>8</v>
      </c>
      <c r="F13" s="30"/>
    </row>
    <row r="14" spans="3:7">
      <c r="C14" s="30">
        <v>6</v>
      </c>
      <c r="D14" s="31" t="s">
        <v>148</v>
      </c>
      <c r="E14" s="30" t="s">
        <v>8</v>
      </c>
      <c r="F14" s="30"/>
    </row>
    <row r="15" spans="3:7">
      <c r="C15" s="30">
        <v>7</v>
      </c>
      <c r="D15" s="31" t="s">
        <v>147</v>
      </c>
      <c r="E15" s="30" t="s">
        <v>8</v>
      </c>
      <c r="F15" s="30"/>
    </row>
    <row r="16" spans="3:7">
      <c r="C16" s="30">
        <v>8</v>
      </c>
      <c r="D16" s="31" t="s">
        <v>146</v>
      </c>
      <c r="E16" s="30" t="s">
        <v>8</v>
      </c>
      <c r="F16" s="30"/>
    </row>
    <row r="17" spans="3:6">
      <c r="C17" s="30">
        <v>9</v>
      </c>
      <c r="D17" s="31" t="s">
        <v>145</v>
      </c>
      <c r="E17" s="30" t="s">
        <v>8</v>
      </c>
      <c r="F17" s="30"/>
    </row>
    <row r="18" spans="3:6">
      <c r="C18" s="30">
        <v>10</v>
      </c>
      <c r="D18" s="31" t="s">
        <v>144</v>
      </c>
      <c r="E18" s="30" t="s">
        <v>8</v>
      </c>
      <c r="F18" s="30"/>
    </row>
    <row r="19" spans="3:6">
      <c r="C19" s="30">
        <v>11</v>
      </c>
      <c r="D19" s="31" t="s">
        <v>143</v>
      </c>
      <c r="E19" s="30" t="s">
        <v>8</v>
      </c>
      <c r="F19" s="30"/>
    </row>
    <row r="20" spans="3:6">
      <c r="C20" s="30">
        <v>12</v>
      </c>
      <c r="D20" s="31" t="s">
        <v>142</v>
      </c>
      <c r="E20" s="30" t="s">
        <v>81</v>
      </c>
      <c r="F20" s="30"/>
    </row>
    <row r="21" spans="3:6" ht="51">
      <c r="C21" s="30">
        <v>13</v>
      </c>
      <c r="D21" s="31" t="s">
        <v>141</v>
      </c>
      <c r="E21" s="30" t="s">
        <v>5</v>
      </c>
      <c r="F21" s="30"/>
    </row>
    <row r="22" spans="3:6" ht="63.75">
      <c r="C22" s="30">
        <v>14</v>
      </c>
      <c r="D22" s="31" t="s">
        <v>140</v>
      </c>
      <c r="E22" s="30" t="s">
        <v>8</v>
      </c>
      <c r="F22" s="30"/>
    </row>
    <row r="23" spans="3:6" ht="38.25">
      <c r="C23" s="30">
        <v>15</v>
      </c>
      <c r="D23" s="31" t="s">
        <v>139</v>
      </c>
      <c r="E23" s="30" t="s">
        <v>5</v>
      </c>
      <c r="F23" s="30"/>
    </row>
    <row r="24" spans="3:6" ht="25.5">
      <c r="C24" s="30">
        <v>16</v>
      </c>
      <c r="D24" s="31" t="s">
        <v>138</v>
      </c>
      <c r="E24" s="30" t="s">
        <v>5</v>
      </c>
      <c r="F24" s="30"/>
    </row>
    <row r="25" spans="3:6" ht="51">
      <c r="C25" s="30">
        <v>17</v>
      </c>
      <c r="D25" s="31" t="s">
        <v>137</v>
      </c>
      <c r="E25" s="30" t="s">
        <v>5</v>
      </c>
      <c r="F25" s="30"/>
    </row>
    <row r="26" spans="3:6" ht="38.25">
      <c r="C26" s="30">
        <v>18</v>
      </c>
      <c r="D26" s="31" t="s">
        <v>136</v>
      </c>
      <c r="E26" s="30" t="s">
        <v>5</v>
      </c>
      <c r="F26" s="30"/>
    </row>
    <row r="27" spans="3:6" ht="89.25">
      <c r="C27" s="30">
        <v>19</v>
      </c>
      <c r="D27" s="31" t="s">
        <v>135</v>
      </c>
      <c r="E27" s="30" t="s">
        <v>5</v>
      </c>
      <c r="F27" s="30"/>
    </row>
    <row r="28" spans="3:6" ht="25.5">
      <c r="C28" s="30">
        <v>20</v>
      </c>
      <c r="D28" s="31" t="s">
        <v>134</v>
      </c>
      <c r="E28" s="30" t="s">
        <v>81</v>
      </c>
      <c r="F28" s="35"/>
    </row>
    <row r="29" spans="3:6" ht="25.5">
      <c r="C29" s="30">
        <v>21</v>
      </c>
      <c r="D29" s="31" t="s">
        <v>133</v>
      </c>
      <c r="E29" s="30" t="s">
        <v>5</v>
      </c>
      <c r="F29" s="30"/>
    </row>
    <row r="30" spans="3:6" ht="25.5">
      <c r="C30" s="30">
        <v>22</v>
      </c>
      <c r="D30" s="31" t="s">
        <v>132</v>
      </c>
      <c r="E30" s="30" t="s">
        <v>5</v>
      </c>
      <c r="F30" s="30"/>
    </row>
    <row r="31" spans="3:6" ht="25.5">
      <c r="C31" s="30">
        <v>23</v>
      </c>
      <c r="D31" s="31" t="s">
        <v>131</v>
      </c>
      <c r="E31" s="30" t="s">
        <v>81</v>
      </c>
      <c r="F31" s="35"/>
    </row>
    <row r="32" spans="3:6" ht="63.75">
      <c r="C32" s="30">
        <v>24</v>
      </c>
      <c r="D32" s="31" t="s">
        <v>130</v>
      </c>
      <c r="E32" s="30" t="s">
        <v>8</v>
      </c>
      <c r="F32" s="30"/>
    </row>
    <row r="33" spans="3:9">
      <c r="C33" s="34" t="s">
        <v>129</v>
      </c>
      <c r="E33" s="30"/>
      <c r="F33" s="33"/>
      <c r="I33" s="32"/>
    </row>
    <row r="34" spans="3:9" ht="30">
      <c r="C34" s="30">
        <v>1</v>
      </c>
      <c r="D34" s="31" t="s">
        <v>128</v>
      </c>
      <c r="E34" s="30" t="s">
        <v>127</v>
      </c>
      <c r="F34" s="30"/>
    </row>
    <row r="35" spans="3:9" ht="25.5">
      <c r="C35" s="30">
        <v>2</v>
      </c>
      <c r="D35" s="31" t="s">
        <v>126</v>
      </c>
      <c r="E35" s="30" t="s">
        <v>5</v>
      </c>
      <c r="F35" s="30"/>
    </row>
    <row r="36" spans="3:9">
      <c r="C36" s="30">
        <v>3</v>
      </c>
      <c r="D36" s="31" t="s">
        <v>125</v>
      </c>
      <c r="E36" s="30" t="s">
        <v>124</v>
      </c>
      <c r="F36" s="30"/>
    </row>
    <row r="37" spans="3:9" ht="30">
      <c r="C37" s="30">
        <v>4</v>
      </c>
      <c r="D37" s="31" t="s">
        <v>123</v>
      </c>
      <c r="E37" s="30" t="s">
        <v>122</v>
      </c>
      <c r="F37" s="30"/>
    </row>
    <row r="38" spans="3:9">
      <c r="C38" s="30">
        <v>5</v>
      </c>
      <c r="D38" s="31" t="s">
        <v>121</v>
      </c>
      <c r="E38" s="30" t="s">
        <v>120</v>
      </c>
      <c r="F38" s="30"/>
    </row>
    <row r="39" spans="3:9">
      <c r="C39" s="30">
        <v>6</v>
      </c>
      <c r="D39" s="31" t="s">
        <v>119</v>
      </c>
      <c r="E39" s="30" t="s">
        <v>5</v>
      </c>
      <c r="F39" s="30"/>
    </row>
    <row r="40" spans="3:9">
      <c r="C40" s="30">
        <v>7</v>
      </c>
      <c r="D40" s="31" t="s">
        <v>118</v>
      </c>
      <c r="E40" s="30" t="s">
        <v>5</v>
      </c>
      <c r="F40" s="30"/>
    </row>
  </sheetData>
  <pageMargins left="0.7" right="0.7" top="0.75" bottom="0.75" header="0.3" footer="0.3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D259B-04B3-4D1E-B843-1ACC25702193}">
  <sheetPr>
    <tabColor theme="8" tint="0.59999389629810485"/>
  </sheetPr>
  <dimension ref="A1:D72"/>
  <sheetViews>
    <sheetView view="pageBreakPreview" topLeftCell="A49" zoomScale="85" zoomScaleNormal="100" zoomScaleSheetLayoutView="85" workbookViewId="0">
      <selection activeCell="C8" sqref="C8"/>
    </sheetView>
  </sheetViews>
  <sheetFormatPr defaultRowHeight="15"/>
  <cols>
    <col min="1" max="1" width="9.140625" style="20"/>
    <col min="2" max="2" width="46.85546875" style="22" customWidth="1"/>
    <col min="3" max="3" width="16.85546875" style="21" customWidth="1"/>
    <col min="4" max="4" width="19" customWidth="1"/>
    <col min="5" max="5" width="8.28515625" customWidth="1"/>
    <col min="6" max="10" width="20" customWidth="1"/>
    <col min="11" max="11" width="9.42578125" customWidth="1"/>
  </cols>
  <sheetData>
    <row r="1" spans="1:4" ht="18.75">
      <c r="B1" s="153" t="s">
        <v>398</v>
      </c>
    </row>
    <row r="3" spans="1:4" ht="18.75">
      <c r="A3" s="6" t="s">
        <v>395</v>
      </c>
      <c r="B3" s="7"/>
      <c r="C3" s="8"/>
    </row>
    <row r="4" spans="1:4" ht="15.75">
      <c r="A4" s="27" t="s">
        <v>111</v>
      </c>
      <c r="B4" s="7"/>
      <c r="C4" s="8"/>
    </row>
    <row r="5" spans="1:4">
      <c r="A5" s="9" t="s">
        <v>0</v>
      </c>
      <c r="B5" s="8"/>
      <c r="C5" s="8"/>
    </row>
    <row r="6" spans="1:4">
      <c r="A6" s="9" t="s">
        <v>1</v>
      </c>
      <c r="B6" s="8"/>
      <c r="C6" s="8"/>
    </row>
    <row r="7" spans="1:4">
      <c r="A7" s="9" t="s">
        <v>2</v>
      </c>
      <c r="B7" s="8"/>
      <c r="C7" s="8"/>
    </row>
    <row r="8" spans="1:4">
      <c r="A8" s="9" t="s">
        <v>3</v>
      </c>
      <c r="B8" s="8"/>
      <c r="C8" s="8"/>
    </row>
    <row r="9" spans="1:4">
      <c r="A9" s="9" t="s">
        <v>4</v>
      </c>
      <c r="B9" s="8"/>
      <c r="C9" s="8"/>
    </row>
    <row r="10" spans="1:4" ht="26.25" thickBot="1">
      <c r="A10" s="26" t="s">
        <v>9</v>
      </c>
      <c r="B10" s="25" t="s">
        <v>10</v>
      </c>
      <c r="C10" s="25" t="s">
        <v>11</v>
      </c>
      <c r="D10" s="25" t="s">
        <v>12</v>
      </c>
    </row>
    <row r="11" spans="1:4">
      <c r="A11" s="180" t="s">
        <v>21</v>
      </c>
      <c r="B11" s="181"/>
      <c r="C11" s="181"/>
      <c r="D11" s="182"/>
    </row>
    <row r="12" spans="1:4">
      <c r="A12" s="4">
        <v>1</v>
      </c>
      <c r="B12" s="23" t="s">
        <v>110</v>
      </c>
      <c r="C12" s="15" t="s">
        <v>5</v>
      </c>
      <c r="D12" s="16"/>
    </row>
    <row r="13" spans="1:4" ht="25.5">
      <c r="A13" s="4">
        <v>2</v>
      </c>
      <c r="B13" s="23" t="s">
        <v>109</v>
      </c>
      <c r="C13" s="15" t="s">
        <v>5</v>
      </c>
      <c r="D13" s="16"/>
    </row>
    <row r="14" spans="1:4">
      <c r="A14" s="4">
        <v>3</v>
      </c>
      <c r="B14" s="23" t="s">
        <v>108</v>
      </c>
      <c r="C14" s="15" t="s">
        <v>5</v>
      </c>
      <c r="D14" s="16"/>
    </row>
    <row r="15" spans="1:4">
      <c r="A15" s="4">
        <v>4</v>
      </c>
      <c r="B15" s="23" t="s">
        <v>107</v>
      </c>
      <c r="C15" s="15" t="s">
        <v>5</v>
      </c>
      <c r="D15" s="16"/>
    </row>
    <row r="16" spans="1:4">
      <c r="A16" s="4">
        <v>5</v>
      </c>
      <c r="B16" s="23" t="s">
        <v>106</v>
      </c>
      <c r="C16" s="15" t="s">
        <v>5</v>
      </c>
      <c r="D16" s="16"/>
    </row>
    <row r="17" spans="1:4">
      <c r="A17" s="4">
        <v>6</v>
      </c>
      <c r="B17" s="23" t="s">
        <v>105</v>
      </c>
      <c r="C17" s="15" t="s">
        <v>5</v>
      </c>
      <c r="D17" s="16"/>
    </row>
    <row r="18" spans="1:4">
      <c r="A18" s="4">
        <v>7</v>
      </c>
      <c r="B18" s="23" t="s">
        <v>104</v>
      </c>
      <c r="C18" s="15" t="s">
        <v>5</v>
      </c>
      <c r="D18" s="16"/>
    </row>
    <row r="19" spans="1:4">
      <c r="A19" s="4">
        <v>8</v>
      </c>
      <c r="B19" s="23" t="s">
        <v>103</v>
      </c>
      <c r="C19" s="15" t="s">
        <v>5</v>
      </c>
      <c r="D19" s="16"/>
    </row>
    <row r="20" spans="1:4">
      <c r="A20" s="4">
        <v>9</v>
      </c>
      <c r="B20" s="23" t="s">
        <v>102</v>
      </c>
      <c r="C20" s="15" t="s">
        <v>5</v>
      </c>
      <c r="D20" s="16"/>
    </row>
    <row r="21" spans="1:4">
      <c r="A21" s="4">
        <v>10</v>
      </c>
      <c r="B21" s="23" t="s">
        <v>101</v>
      </c>
      <c r="C21" s="15" t="s">
        <v>5</v>
      </c>
      <c r="D21" s="16"/>
    </row>
    <row r="22" spans="1:4">
      <c r="A22" s="4">
        <v>11</v>
      </c>
      <c r="B22" s="23" t="s">
        <v>100</v>
      </c>
      <c r="C22" s="15" t="s">
        <v>5</v>
      </c>
      <c r="D22" s="16"/>
    </row>
    <row r="23" spans="1:4">
      <c r="A23" s="4">
        <v>12</v>
      </c>
      <c r="B23" s="23" t="s">
        <v>99</v>
      </c>
      <c r="C23" s="15" t="s">
        <v>5</v>
      </c>
      <c r="D23" s="16"/>
    </row>
    <row r="24" spans="1:4" ht="25.5">
      <c r="A24" s="4">
        <v>13</v>
      </c>
      <c r="B24" s="23" t="s">
        <v>98</v>
      </c>
      <c r="C24" s="15" t="s">
        <v>5</v>
      </c>
      <c r="D24" s="16"/>
    </row>
    <row r="25" spans="1:4">
      <c r="A25" s="196" t="s">
        <v>80</v>
      </c>
      <c r="B25" s="197"/>
      <c r="C25" s="197"/>
      <c r="D25" s="198"/>
    </row>
    <row r="26" spans="1:4">
      <c r="A26" s="4">
        <v>1</v>
      </c>
      <c r="B26" s="23" t="s">
        <v>97</v>
      </c>
      <c r="C26" s="15" t="s">
        <v>5</v>
      </c>
      <c r="D26" s="16"/>
    </row>
    <row r="27" spans="1:4" ht="38.25">
      <c r="A27" s="4">
        <v>2</v>
      </c>
      <c r="B27" s="23" t="s">
        <v>86</v>
      </c>
      <c r="C27" s="15" t="s">
        <v>5</v>
      </c>
      <c r="D27" s="16"/>
    </row>
    <row r="28" spans="1:4" ht="38.25">
      <c r="A28" s="4">
        <v>3</v>
      </c>
      <c r="B28" s="23" t="s">
        <v>96</v>
      </c>
      <c r="C28" s="15" t="s">
        <v>5</v>
      </c>
      <c r="D28" s="16"/>
    </row>
    <row r="29" spans="1:4">
      <c r="A29" s="4">
        <v>4</v>
      </c>
      <c r="B29" s="23" t="s">
        <v>95</v>
      </c>
      <c r="C29" s="15" t="s">
        <v>5</v>
      </c>
      <c r="D29" s="16"/>
    </row>
    <row r="30" spans="1:4" ht="25.5">
      <c r="A30" s="4">
        <v>5</v>
      </c>
      <c r="B30" s="23" t="s">
        <v>94</v>
      </c>
      <c r="C30" s="15" t="s">
        <v>93</v>
      </c>
      <c r="D30" s="16"/>
    </row>
    <row r="31" spans="1:4">
      <c r="A31" s="183" t="s">
        <v>6</v>
      </c>
      <c r="B31" s="184"/>
      <c r="C31" s="184"/>
      <c r="D31" s="185"/>
    </row>
    <row r="32" spans="1:4">
      <c r="A32" s="17">
        <v>1</v>
      </c>
      <c r="B32" s="18" t="s">
        <v>7</v>
      </c>
      <c r="C32" s="19" t="s">
        <v>8</v>
      </c>
      <c r="D32" s="16"/>
    </row>
    <row r="33" spans="1:4" ht="76.5">
      <c r="A33" s="17">
        <v>2</v>
      </c>
      <c r="B33" s="18" t="s">
        <v>76</v>
      </c>
      <c r="C33" s="19" t="s">
        <v>8</v>
      </c>
      <c r="D33" s="16"/>
    </row>
    <row r="35" spans="1:4" ht="18.75">
      <c r="A35" s="6" t="s">
        <v>92</v>
      </c>
      <c r="B35" s="7"/>
      <c r="C35" s="8"/>
    </row>
    <row r="36" spans="1:4">
      <c r="A36" s="9" t="s">
        <v>91</v>
      </c>
      <c r="B36" s="8"/>
      <c r="C36" s="8"/>
    </row>
    <row r="37" spans="1:4">
      <c r="A37" s="9" t="s">
        <v>1</v>
      </c>
      <c r="B37" s="8"/>
      <c r="C37" s="8"/>
    </row>
    <row r="38" spans="1:4">
      <c r="A38" s="9" t="s">
        <v>2</v>
      </c>
      <c r="B38" s="8"/>
      <c r="C38" s="8"/>
    </row>
    <row r="39" spans="1:4">
      <c r="A39" s="9" t="s">
        <v>3</v>
      </c>
      <c r="B39" s="8"/>
      <c r="C39" s="8"/>
    </row>
    <row r="40" spans="1:4">
      <c r="A40" s="9" t="s">
        <v>4</v>
      </c>
      <c r="B40" s="8"/>
      <c r="C40" s="8"/>
    </row>
    <row r="41" spans="1:4" ht="26.25" thickBot="1">
      <c r="A41" s="26" t="s">
        <v>9</v>
      </c>
      <c r="B41" s="25" t="s">
        <v>10</v>
      </c>
      <c r="C41" s="25" t="s">
        <v>11</v>
      </c>
      <c r="D41" s="25" t="s">
        <v>12</v>
      </c>
    </row>
    <row r="42" spans="1:4">
      <c r="A42" s="180" t="s">
        <v>21</v>
      </c>
      <c r="B42" s="181"/>
      <c r="C42" s="181"/>
      <c r="D42" s="182"/>
    </row>
    <row r="43" spans="1:4" ht="25.5">
      <c r="A43" s="4">
        <v>1</v>
      </c>
      <c r="B43" s="23" t="s">
        <v>90</v>
      </c>
      <c r="C43" s="15" t="s">
        <v>8</v>
      </c>
      <c r="D43" s="16"/>
    </row>
    <row r="44" spans="1:4">
      <c r="A44" s="4">
        <v>2</v>
      </c>
      <c r="B44" s="23" t="s">
        <v>89</v>
      </c>
      <c r="C44" s="15" t="s">
        <v>5</v>
      </c>
      <c r="D44" s="16"/>
    </row>
    <row r="45" spans="1:4">
      <c r="A45" s="4">
        <v>3</v>
      </c>
      <c r="B45" s="23" t="s">
        <v>88</v>
      </c>
      <c r="C45" s="15" t="s">
        <v>5</v>
      </c>
      <c r="D45" s="16"/>
    </row>
    <row r="46" spans="1:4">
      <c r="A46" s="196" t="s">
        <v>80</v>
      </c>
      <c r="B46" s="197"/>
      <c r="C46" s="197"/>
      <c r="D46" s="198"/>
    </row>
    <row r="47" spans="1:4">
      <c r="A47" s="4">
        <v>1</v>
      </c>
      <c r="B47" s="23" t="s">
        <v>87</v>
      </c>
      <c r="C47" s="15"/>
      <c r="D47" s="16"/>
    </row>
    <row r="48" spans="1:4" ht="38.25">
      <c r="A48" s="4">
        <v>2</v>
      </c>
      <c r="B48" s="23" t="s">
        <v>86</v>
      </c>
      <c r="C48" s="15" t="s">
        <v>8</v>
      </c>
      <c r="D48" s="16"/>
    </row>
    <row r="49" spans="1:4" ht="25.5">
      <c r="A49" s="4">
        <v>3</v>
      </c>
      <c r="B49" s="23" t="s">
        <v>85</v>
      </c>
      <c r="C49" s="15" t="s">
        <v>8</v>
      </c>
      <c r="D49" s="16"/>
    </row>
    <row r="50" spans="1:4">
      <c r="A50" s="183" t="s">
        <v>6</v>
      </c>
      <c r="B50" s="184"/>
      <c r="C50" s="184"/>
      <c r="D50" s="185"/>
    </row>
    <row r="51" spans="1:4">
      <c r="A51" s="17">
        <v>1</v>
      </c>
      <c r="B51" s="18" t="s">
        <v>7</v>
      </c>
      <c r="C51" s="19" t="s">
        <v>8</v>
      </c>
      <c r="D51" s="16"/>
    </row>
    <row r="52" spans="1:4" ht="76.5">
      <c r="A52" s="17">
        <v>2</v>
      </c>
      <c r="B52" s="18" t="s">
        <v>76</v>
      </c>
      <c r="C52" s="19" t="s">
        <v>8</v>
      </c>
      <c r="D52" s="16"/>
    </row>
    <row r="54" spans="1:4" ht="18.75">
      <c r="A54" s="6" t="s">
        <v>387</v>
      </c>
      <c r="B54" s="7"/>
      <c r="C54" s="8"/>
    </row>
    <row r="55" spans="1:4">
      <c r="A55" s="9" t="s">
        <v>0</v>
      </c>
      <c r="B55" s="8"/>
      <c r="C55" s="8"/>
    </row>
    <row r="56" spans="1:4">
      <c r="A56" s="9" t="s">
        <v>1</v>
      </c>
      <c r="B56" s="8"/>
      <c r="C56" s="8"/>
    </row>
    <row r="57" spans="1:4">
      <c r="A57" s="9" t="s">
        <v>2</v>
      </c>
      <c r="B57" s="8"/>
      <c r="C57" s="8"/>
    </row>
    <row r="58" spans="1:4">
      <c r="A58" s="9" t="s">
        <v>3</v>
      </c>
      <c r="B58" s="8"/>
      <c r="C58" s="8"/>
    </row>
    <row r="59" spans="1:4">
      <c r="A59" s="9" t="s">
        <v>4</v>
      </c>
      <c r="B59" s="8"/>
      <c r="C59" s="8"/>
    </row>
    <row r="60" spans="1:4" ht="26.25" thickBot="1">
      <c r="A60" s="26" t="s">
        <v>9</v>
      </c>
      <c r="B60" s="25" t="s">
        <v>10</v>
      </c>
      <c r="C60" s="25" t="s">
        <v>11</v>
      </c>
      <c r="D60" s="25" t="s">
        <v>12</v>
      </c>
    </row>
    <row r="61" spans="1:4">
      <c r="A61" s="180" t="s">
        <v>21</v>
      </c>
      <c r="B61" s="181"/>
      <c r="C61" s="181"/>
      <c r="D61" s="182"/>
    </row>
    <row r="62" spans="1:4">
      <c r="A62" s="4">
        <v>1</v>
      </c>
      <c r="B62" s="23" t="s">
        <v>84</v>
      </c>
      <c r="C62" s="15" t="s">
        <v>8</v>
      </c>
      <c r="D62" s="16"/>
    </row>
    <row r="63" spans="1:4">
      <c r="A63" s="4">
        <v>2</v>
      </c>
      <c r="B63" s="23" t="s">
        <v>83</v>
      </c>
      <c r="C63" s="15" t="s">
        <v>81</v>
      </c>
      <c r="D63" s="16"/>
    </row>
    <row r="64" spans="1:4">
      <c r="A64" s="4">
        <v>3</v>
      </c>
      <c r="B64" s="24" t="s">
        <v>82</v>
      </c>
      <c r="C64" s="15" t="s">
        <v>81</v>
      </c>
      <c r="D64" s="16"/>
    </row>
    <row r="65" spans="1:4">
      <c r="A65" s="196" t="s">
        <v>80</v>
      </c>
      <c r="B65" s="197"/>
      <c r="C65" s="197"/>
      <c r="D65" s="198"/>
    </row>
    <row r="66" spans="1:4">
      <c r="A66" s="4">
        <v>1</v>
      </c>
      <c r="B66" s="23" t="s">
        <v>79</v>
      </c>
      <c r="C66" s="15" t="s">
        <v>5</v>
      </c>
      <c r="D66" s="16"/>
    </row>
    <row r="67" spans="1:4">
      <c r="A67" s="4">
        <v>2</v>
      </c>
      <c r="B67" s="23" t="s">
        <v>78</v>
      </c>
      <c r="C67" s="15" t="s">
        <v>8</v>
      </c>
      <c r="D67" s="16"/>
    </row>
    <row r="68" spans="1:4" ht="25.5">
      <c r="A68" s="4">
        <v>3</v>
      </c>
      <c r="B68" s="23" t="s">
        <v>77</v>
      </c>
      <c r="C68" s="15" t="s">
        <v>8</v>
      </c>
      <c r="D68" s="16"/>
    </row>
    <row r="69" spans="1:4">
      <c r="A69" s="183" t="s">
        <v>6</v>
      </c>
      <c r="B69" s="184"/>
      <c r="C69" s="184"/>
      <c r="D69" s="185"/>
    </row>
    <row r="70" spans="1:4">
      <c r="A70" s="17">
        <v>1</v>
      </c>
      <c r="B70" s="18" t="s">
        <v>7</v>
      </c>
      <c r="C70" s="19" t="s">
        <v>8</v>
      </c>
      <c r="D70" s="16"/>
    </row>
    <row r="71" spans="1:4" ht="76.5">
      <c r="A71" s="17">
        <v>2</v>
      </c>
      <c r="B71" s="18" t="s">
        <v>76</v>
      </c>
      <c r="C71" s="19" t="s">
        <v>8</v>
      </c>
      <c r="D71" s="16"/>
    </row>
    <row r="72" spans="1:4">
      <c r="B72" s="20"/>
      <c r="C72"/>
    </row>
  </sheetData>
  <mergeCells count="9">
    <mergeCell ref="A61:D61"/>
    <mergeCell ref="A65:D65"/>
    <mergeCell ref="A69:D69"/>
    <mergeCell ref="A11:D11"/>
    <mergeCell ref="A25:D25"/>
    <mergeCell ref="A31:D31"/>
    <mergeCell ref="A42:D42"/>
    <mergeCell ref="A46:D46"/>
    <mergeCell ref="A50:D50"/>
  </mergeCells>
  <pageMargins left="0.7" right="0.7" top="0.75" bottom="0.75" header="0.3" footer="0.3"/>
  <pageSetup paperSize="9" scale="95" orientation="portrait" r:id="rId1"/>
  <rowBreaks count="2" manualBreakCount="2">
    <brk id="33" max="3" man="1"/>
    <brk id="52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00B89-F5AD-49B1-BF49-4ECD7A90F603}">
  <sheetPr>
    <tabColor theme="8" tint="0.59999389629810485"/>
  </sheetPr>
  <dimension ref="A1:D32"/>
  <sheetViews>
    <sheetView view="pageBreakPreview" zoomScale="60" zoomScaleNormal="100" workbookViewId="0">
      <selection activeCell="O22" sqref="O22"/>
    </sheetView>
  </sheetViews>
  <sheetFormatPr defaultRowHeight="15"/>
  <cols>
    <col min="1" max="1" width="9.140625" style="20"/>
    <col min="2" max="2" width="54.28515625" style="22" customWidth="1"/>
    <col min="3" max="3" width="16.85546875" style="21" customWidth="1"/>
    <col min="4" max="4" width="19" customWidth="1"/>
    <col min="5" max="29" width="17.5703125" customWidth="1"/>
  </cols>
  <sheetData>
    <row r="1" spans="1:4">
      <c r="B1" s="20"/>
      <c r="C1"/>
    </row>
    <row r="2" spans="1:4" ht="18.75">
      <c r="A2" s="6" t="s">
        <v>389</v>
      </c>
      <c r="B2" s="7"/>
      <c r="C2" s="8"/>
    </row>
    <row r="3" spans="1:4">
      <c r="A3" s="9" t="s">
        <v>0</v>
      </c>
      <c r="B3" s="8"/>
      <c r="C3" s="8"/>
    </row>
    <row r="4" spans="1:4">
      <c r="A4" s="9" t="s">
        <v>1</v>
      </c>
      <c r="B4" s="8"/>
      <c r="C4" s="8"/>
    </row>
    <row r="5" spans="1:4">
      <c r="A5" s="9" t="s">
        <v>2</v>
      </c>
      <c r="B5" s="8"/>
      <c r="C5" s="8"/>
    </row>
    <row r="6" spans="1:4">
      <c r="A6" s="9" t="s">
        <v>3</v>
      </c>
      <c r="B6" s="8"/>
      <c r="C6" s="8"/>
    </row>
    <row r="7" spans="1:4">
      <c r="A7" s="9" t="s">
        <v>4</v>
      </c>
      <c r="B7" s="8"/>
      <c r="C7" s="8"/>
    </row>
    <row r="8" spans="1:4" ht="26.25" thickBot="1">
      <c r="A8" s="26" t="s">
        <v>9</v>
      </c>
      <c r="B8" s="25" t="s">
        <v>10</v>
      </c>
      <c r="C8" s="25" t="s">
        <v>11</v>
      </c>
      <c r="D8" s="25" t="s">
        <v>12</v>
      </c>
    </row>
    <row r="9" spans="1:4">
      <c r="A9" s="180" t="s">
        <v>116</v>
      </c>
      <c r="B9" s="181"/>
      <c r="C9" s="181"/>
      <c r="D9" s="182"/>
    </row>
    <row r="10" spans="1:4" ht="25.5">
      <c r="A10" s="4">
        <v>1</v>
      </c>
      <c r="B10" s="23" t="s">
        <v>117</v>
      </c>
      <c r="C10" s="15" t="s">
        <v>81</v>
      </c>
      <c r="D10" s="16"/>
    </row>
    <row r="11" spans="1:4" ht="51">
      <c r="A11" s="4">
        <v>2</v>
      </c>
      <c r="B11" s="23" t="s">
        <v>114</v>
      </c>
      <c r="C11" s="15" t="s">
        <v>8</v>
      </c>
      <c r="D11" s="16"/>
    </row>
    <row r="12" spans="1:4" ht="25.5">
      <c r="A12" s="4">
        <v>3</v>
      </c>
      <c r="B12" s="23" t="s">
        <v>113</v>
      </c>
      <c r="C12" s="15" t="s">
        <v>81</v>
      </c>
      <c r="D12" s="16"/>
    </row>
    <row r="13" spans="1:4" ht="51">
      <c r="A13" s="4">
        <v>4</v>
      </c>
      <c r="B13" s="23" t="s">
        <v>112</v>
      </c>
      <c r="C13" s="15" t="s">
        <v>8</v>
      </c>
      <c r="D13" s="16"/>
    </row>
    <row r="14" spans="1:4">
      <c r="A14" s="183" t="s">
        <v>6</v>
      </c>
      <c r="B14" s="184"/>
      <c r="C14" s="184"/>
      <c r="D14" s="185"/>
    </row>
    <row r="15" spans="1:4">
      <c r="A15" s="17">
        <v>1</v>
      </c>
      <c r="B15" s="18" t="s">
        <v>7</v>
      </c>
      <c r="C15" s="19" t="s">
        <v>8</v>
      </c>
      <c r="D15" s="16"/>
    </row>
    <row r="16" spans="1:4" ht="76.5">
      <c r="A16" s="17">
        <v>2</v>
      </c>
      <c r="B16" s="18" t="s">
        <v>76</v>
      </c>
      <c r="C16" s="19" t="s">
        <v>8</v>
      </c>
      <c r="D16" s="16"/>
    </row>
    <row r="17" spans="1:4">
      <c r="A17" s="22"/>
      <c r="B17" s="21"/>
      <c r="C17"/>
    </row>
    <row r="18" spans="1:4" ht="18.75">
      <c r="A18" s="6" t="s">
        <v>388</v>
      </c>
      <c r="B18" s="7"/>
      <c r="C18" s="8"/>
    </row>
    <row r="19" spans="1:4">
      <c r="A19" s="9" t="s">
        <v>0</v>
      </c>
      <c r="B19" s="8"/>
      <c r="C19" s="8"/>
    </row>
    <row r="20" spans="1:4">
      <c r="A20" s="9" t="s">
        <v>1</v>
      </c>
      <c r="B20" s="8"/>
      <c r="C20" s="8"/>
    </row>
    <row r="21" spans="1:4">
      <c r="A21" s="9" t="s">
        <v>2</v>
      </c>
      <c r="B21" s="8"/>
      <c r="C21" s="8"/>
    </row>
    <row r="22" spans="1:4">
      <c r="A22" s="9" t="s">
        <v>3</v>
      </c>
      <c r="B22" s="8"/>
      <c r="C22" s="8"/>
    </row>
    <row r="23" spans="1:4">
      <c r="A23" s="9" t="s">
        <v>4</v>
      </c>
      <c r="B23" s="8"/>
      <c r="C23" s="8"/>
    </row>
    <row r="24" spans="1:4" ht="26.25" thickBot="1">
      <c r="A24" s="26" t="s">
        <v>9</v>
      </c>
      <c r="B24" s="25" t="s">
        <v>10</v>
      </c>
      <c r="C24" s="25" t="s">
        <v>11</v>
      </c>
      <c r="D24" s="25" t="s">
        <v>12</v>
      </c>
    </row>
    <row r="25" spans="1:4">
      <c r="A25" s="180" t="s">
        <v>116</v>
      </c>
      <c r="B25" s="181"/>
      <c r="C25" s="181"/>
      <c r="D25" s="182"/>
    </row>
    <row r="26" spans="1:4" ht="25.5">
      <c r="A26" s="4">
        <v>1</v>
      </c>
      <c r="B26" s="23" t="s">
        <v>115</v>
      </c>
      <c r="C26" s="15" t="s">
        <v>81</v>
      </c>
      <c r="D26" s="16"/>
    </row>
    <row r="27" spans="1:4" ht="51">
      <c r="A27" s="4">
        <v>2</v>
      </c>
      <c r="B27" s="23" t="s">
        <v>114</v>
      </c>
      <c r="C27" s="15" t="s">
        <v>8</v>
      </c>
      <c r="D27" s="16"/>
    </row>
    <row r="28" spans="1:4" ht="25.5">
      <c r="A28" s="4">
        <v>3</v>
      </c>
      <c r="B28" s="23" t="s">
        <v>113</v>
      </c>
      <c r="C28" s="15" t="s">
        <v>81</v>
      </c>
      <c r="D28" s="16"/>
    </row>
    <row r="29" spans="1:4" ht="51">
      <c r="A29" s="4">
        <v>4</v>
      </c>
      <c r="B29" s="23" t="s">
        <v>112</v>
      </c>
      <c r="C29" s="15" t="s">
        <v>8</v>
      </c>
      <c r="D29" s="16"/>
    </row>
    <row r="30" spans="1:4">
      <c r="A30" s="183" t="s">
        <v>6</v>
      </c>
      <c r="B30" s="184"/>
      <c r="C30" s="184"/>
      <c r="D30" s="185"/>
    </row>
    <row r="31" spans="1:4">
      <c r="A31" s="17">
        <v>1</v>
      </c>
      <c r="B31" s="18" t="s">
        <v>7</v>
      </c>
      <c r="C31" s="19" t="s">
        <v>8</v>
      </c>
      <c r="D31" s="16"/>
    </row>
    <row r="32" spans="1:4" ht="76.5">
      <c r="A32" s="17">
        <v>2</v>
      </c>
      <c r="B32" s="18" t="s">
        <v>76</v>
      </c>
      <c r="C32" s="19" t="s">
        <v>8</v>
      </c>
      <c r="D32" s="16"/>
    </row>
  </sheetData>
  <mergeCells count="4">
    <mergeCell ref="A9:D9"/>
    <mergeCell ref="A14:D14"/>
    <mergeCell ref="A25:D25"/>
    <mergeCell ref="A30:D30"/>
  </mergeCells>
  <pageMargins left="0.7" right="0.7" top="0.75" bottom="0.75" header="0.3" footer="0.3"/>
  <pageSetup paperSize="9" scale="88" orientation="portrait" r:id="rId1"/>
  <rowBreaks count="1" manualBreakCount="1">
    <brk id="1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13</vt:i4>
      </vt:variant>
    </vt:vector>
  </HeadingPairs>
  <TitlesOfParts>
    <vt:vector size="26" baseType="lpstr">
      <vt:lpstr>Pakiet 2 meble_socj_biur_</vt:lpstr>
      <vt:lpstr>Pakiet 5 ławki_perforowane</vt:lpstr>
      <vt:lpstr>siedziska pakiet 3, 4, 5, 6</vt:lpstr>
      <vt:lpstr>Pakiet 8 meble_medyczne</vt:lpstr>
      <vt:lpstr>Pakiet 9 meble_biur_socjalne</vt:lpstr>
      <vt:lpstr>Pakiet 10 stół_zabiegowy</vt:lpstr>
      <vt:lpstr>Pakiet 11 fotel_transpor</vt:lpstr>
      <vt:lpstr>Pakiet 13 w_med_wózki_stolik</vt:lpstr>
      <vt:lpstr>Pakiet 13 w_med_taborety_med</vt:lpstr>
      <vt:lpstr>Pakiet 4 fotele biurowe</vt:lpstr>
      <vt:lpstr>Pakiet 3 wersalka</vt:lpstr>
      <vt:lpstr>Pakiet 14 krzesła_ISO</vt:lpstr>
      <vt:lpstr>Pakiet 12 wózki_inwal_</vt:lpstr>
      <vt:lpstr>'Pakiet 10 stół_zabiegowy'!Obszar_wydruku</vt:lpstr>
      <vt:lpstr>'Pakiet 11 fotel_transpor'!Obszar_wydruku</vt:lpstr>
      <vt:lpstr>'Pakiet 12 wózki_inwal_'!Obszar_wydruku</vt:lpstr>
      <vt:lpstr>'Pakiet 13 w_med_taborety_med'!Obszar_wydruku</vt:lpstr>
      <vt:lpstr>'Pakiet 13 w_med_wózki_stolik'!Obszar_wydruku</vt:lpstr>
      <vt:lpstr>'Pakiet 14 krzesła_ISO'!Obszar_wydruku</vt:lpstr>
      <vt:lpstr>'Pakiet 2 meble_socj_biur_'!Obszar_wydruku</vt:lpstr>
      <vt:lpstr>'Pakiet 4 fotele biurowe'!Obszar_wydruku</vt:lpstr>
      <vt:lpstr>'Pakiet 5 ławki_perforowane'!Obszar_wydruku</vt:lpstr>
      <vt:lpstr>'Pakiet 8 meble_medyczne'!Obszar_wydruku</vt:lpstr>
      <vt:lpstr>'Pakiet 9 meble_biur_socjalne'!Obszar_wydruku</vt:lpstr>
      <vt:lpstr>'siedziska pakiet 3, 4, 5, 6'!Obszar_wydruku</vt:lpstr>
      <vt:lpstr>'Pakiet 11 fotel_transpor'!OLE_LINK5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Kier. Administracji</dc:creator>
  <cp:lastModifiedBy>Dział IT</cp:lastModifiedBy>
  <cp:lastPrinted>2024-08-12T13:28:06Z</cp:lastPrinted>
  <dcterms:created xsi:type="dcterms:W3CDTF">2024-06-26T13:25:04Z</dcterms:created>
  <dcterms:modified xsi:type="dcterms:W3CDTF">2024-09-17T09:27:13Z</dcterms:modified>
</cp:coreProperties>
</file>