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340" tabRatio="500" activeTab="0"/>
  </bookViews>
  <sheets>
    <sheet name="DANE" sheetId="1" r:id="rId1"/>
    <sheet name="MIENIE-BUDYNKI I LOKALE" sheetId="2" r:id="rId2"/>
    <sheet name="MIENIE-RUCHOMOŚCI" sheetId="3" r:id="rId3"/>
    <sheet name="SPRZĘT ELEKTRONICZNY" sheetId="4" r:id="rId4"/>
  </sheets>
  <definedNames>
    <definedName name="Excel_BuiltIn_Print_Area" localSheetId="2">'MIENIE-RUCHOMOŚCI'!$B$5:$C$22</definedName>
    <definedName name="_xlnm.Print_Area" localSheetId="2">'MIENIE-RUCHOMOŚCI'!$B$5:$C$22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6" authorId="0">
      <text>
        <r>
          <rPr>
            <b/>
            <sz val="8"/>
            <color indexed="8"/>
            <rFont val="Tahoma"/>
            <family val="2"/>
          </rPr>
          <t xml:space="preserve">xxx:
</t>
        </r>
        <r>
          <rPr>
            <sz val="8"/>
            <color indexed="8"/>
            <rFont val="Tahoma"/>
            <family val="2"/>
          </rPr>
          <t>OŚWIATA, KULTURA, SPORT, INNE</t>
        </r>
      </text>
    </comment>
  </commentList>
</comments>
</file>

<file path=xl/sharedStrings.xml><?xml version="1.0" encoding="utf-8"?>
<sst xmlns="http://schemas.openxmlformats.org/spreadsheetml/2006/main" count="1531" uniqueCount="466">
  <si>
    <t xml:space="preserve">                     JEDNOSTKA PODLEGŁA GMINIE BABORÓW</t>
  </si>
  <si>
    <t>NAZWA:</t>
  </si>
  <si>
    <t>Gmina Baborów</t>
  </si>
  <si>
    <t>ADRES</t>
  </si>
  <si>
    <t>48-120 Baborów, ul.Ratuszowa 2a</t>
  </si>
  <si>
    <t>NIP</t>
  </si>
  <si>
    <t>748-15-06-649</t>
  </si>
  <si>
    <t>REGON</t>
  </si>
  <si>
    <t>Czy  w polisach ma mieć zastosowanie cesja? Tak/Nie</t>
  </si>
  <si>
    <t>Dane cesjonariusza:</t>
  </si>
  <si>
    <t>Przedmiot cesji i jego wartość:</t>
  </si>
  <si>
    <t>WYKAZ WSZYSTKICH LOKALIZACJI, W KTÓRYCH PROWADZONA JEST DZIAŁALNOŚĆ</t>
  </si>
  <si>
    <t>Czy wskazane w ankiecie lokalizacje znajdują się na terenie zalewowym?</t>
  </si>
  <si>
    <t>nie</t>
  </si>
  <si>
    <t>Czy na tym terenie wymienionych w ankiecie lokalizacji począwszy od 1997r. wystąpiła powódź?</t>
  </si>
  <si>
    <t>WYDZIAŁ ORGANIZACYJNY SAMORZĄDU</t>
  </si>
  <si>
    <t>LICZBA PRACOWNIKÓW</t>
  </si>
  <si>
    <t>LICZBA UCZNIÓW W PLACÓWKACH OŚWIATOWO - WYCHOWAWCZYCH</t>
  </si>
  <si>
    <t>LICZBA PRZEPROWADZONYCH EWAKUACJI Z POWODU AKTÓW TERRORYZMU Z WŁĄCZENIEM FAŁSZYWYCH ALARMÓW ORAZ KOSZTY TYCH EWAKUACJI W OSTATNICH 5 LATACH</t>
  </si>
  <si>
    <t>BUDŻET ROCZNY</t>
  </si>
  <si>
    <t>29817117,45 plan dochodów na 30.04.2023r.</t>
  </si>
  <si>
    <t>PLANOWANE IMPREZY MASOWE (SZACUNKOWO - ILE W ROKU/ILOŚĆ UCZESTNIKÓW)</t>
  </si>
  <si>
    <t>CZY JEDNOSTKA POSIADA STOŁÓWKĘ ?</t>
  </si>
  <si>
    <t>CZY W JEDNOSTCE FUNKCJONUJE GABINET PIELĘGNIARSKI (LEKARSKI) ?</t>
  </si>
  <si>
    <t>CZY JEDNOSTKA WYNAJMUJE POMIESZCZENIA INNYM PODMIOTOM ?</t>
  </si>
  <si>
    <t>tak</t>
  </si>
  <si>
    <t>ZARZĄD DRÓG - ŁĄCZNA DŁUGOŚĆ DRÓG (JEŚLI DOTYCZY)</t>
  </si>
  <si>
    <t>33406,57m</t>
  </si>
  <si>
    <t>CZY JEDNOSTKA PROWADZI BASEN/KĄPIELISKO ?</t>
  </si>
  <si>
    <t>CZY JEDNOSTKA PROWADZI/NADZORUJE WYSYPISO ŚMIECI ?</t>
  </si>
  <si>
    <t>Gmina posiada składowisko odpadów, które umową przekazała w administrowanie Spółce Zakładu Usług Komunalnych w Baborowie.</t>
  </si>
  <si>
    <t>UBEZPIECZENIE MIENIA - WYKAZ BUDYNKÓW I LOKALI</t>
  </si>
  <si>
    <t>Lp.</t>
  </si>
  <si>
    <t>Nazwa</t>
  </si>
  <si>
    <t>Adres</t>
  </si>
  <si>
    <t>Forma użytkowania</t>
  </si>
  <si>
    <t>RODZAJ WARTOŚCI MIENIA DO UBEZPIECZENIA:</t>
  </si>
  <si>
    <t>Rok budowy</t>
  </si>
  <si>
    <t>Liczba kondy-gnacji w górę</t>
  </si>
  <si>
    <t>Liczba kondy-gnacji w dół</t>
  </si>
  <si>
    <t>Metraż</t>
  </si>
  <si>
    <t>Kubatura</t>
  </si>
  <si>
    <t>Konstrukcja budynku (cegła, beton, szkło, stal, drewno, płyta warstwowa z wypełnieniem: pianka poliuretanowa, wełna mineralna, styropian, jaki?</t>
  </si>
  <si>
    <t>Konstrukcja dachu (np. dachówka, papa), konstrukcja dachu (np. drewniana, stalowa), materiał i konstrukcja stropów</t>
  </si>
  <si>
    <t>Czy mienie znajduje się na terenie zalewowym?</t>
  </si>
  <si>
    <t>Czy na terenie lokalizacji wystąpiła powódź począwszy od 1997r.?</t>
  </si>
  <si>
    <t xml:space="preserve">Czy budynek jest nieużytkowany powyżej 30 dni? </t>
  </si>
  <si>
    <t>RAZEM</t>
  </si>
  <si>
    <t>Budynki OSP</t>
  </si>
  <si>
    <t>Baborów, ul. Krakowska 7</t>
  </si>
  <si>
    <t>WŁASNOŚĆ</t>
  </si>
  <si>
    <t>księgowa brutto</t>
  </si>
  <si>
    <t>przed 1945</t>
  </si>
  <si>
    <t>brak danych</t>
  </si>
  <si>
    <t>murowany</t>
  </si>
  <si>
    <t>blacha,papa</t>
  </si>
  <si>
    <t>Sucha Psina 28</t>
  </si>
  <si>
    <t>papa</t>
  </si>
  <si>
    <t>Księże Pole 50</t>
  </si>
  <si>
    <t>eternit</t>
  </si>
  <si>
    <t>Raków 75</t>
  </si>
  <si>
    <t>lata 70-te XX wieku</t>
  </si>
  <si>
    <t>Babice 115a</t>
  </si>
  <si>
    <t>blacha</t>
  </si>
  <si>
    <t>Dzielów 31a</t>
  </si>
  <si>
    <t>Boguchwałów 66</t>
  </si>
  <si>
    <t>Dziećmarów</t>
  </si>
  <si>
    <t>murowany,</t>
  </si>
  <si>
    <t>ondulina</t>
  </si>
  <si>
    <t>Czerwonków</t>
  </si>
  <si>
    <t>Budynek Socjalny Składowiska Odpadów</t>
  </si>
  <si>
    <t>Baborów, ul. Głubczycka</t>
  </si>
  <si>
    <t>lata 80-te XX wieku</t>
  </si>
  <si>
    <t>24m2</t>
  </si>
  <si>
    <t xml:space="preserve">papa,konstrukcja drewniana </t>
  </si>
  <si>
    <t>Budynek Oczyszczalni Ścieków</t>
  </si>
  <si>
    <t>Raków</t>
  </si>
  <si>
    <t>lata 90-te XX wieku</t>
  </si>
  <si>
    <t>murowany z cegły</t>
  </si>
  <si>
    <t>blacha trapezowa</t>
  </si>
  <si>
    <t xml:space="preserve"> </t>
  </si>
  <si>
    <t>Kapliczka - obiekt sakralny</t>
  </si>
  <si>
    <t>Sułków</t>
  </si>
  <si>
    <t>XVIII wiek</t>
  </si>
  <si>
    <t>10m2</t>
  </si>
  <si>
    <t>ściany murowane</t>
  </si>
  <si>
    <t>dachówka,konstrukcja dachu drewniana wielospadowa</t>
  </si>
  <si>
    <t>Budynek socjalny Oczyszczalni Ścieków</t>
  </si>
  <si>
    <t>Baborów, ul. Powstańców</t>
  </si>
  <si>
    <t>PARTER</t>
  </si>
  <si>
    <t>murowany cegłą</t>
  </si>
  <si>
    <t>Budynek stacji uzdatniania wody</t>
  </si>
  <si>
    <t>Sucha Psina</t>
  </si>
  <si>
    <t>murowany bloczkami betonowymi</t>
  </si>
  <si>
    <t>papa,konstrukcja betonowa</t>
  </si>
  <si>
    <t>Księże Pole</t>
  </si>
  <si>
    <t>1975/77</t>
  </si>
  <si>
    <t>1975/78</t>
  </si>
  <si>
    <t>Szczyty</t>
  </si>
  <si>
    <t>Tłustomosty</t>
  </si>
  <si>
    <t>1975/76</t>
  </si>
  <si>
    <t>Baborów</t>
  </si>
  <si>
    <t>Wieża ciśnień</t>
  </si>
  <si>
    <t>murowana</t>
  </si>
  <si>
    <t>blacha.konstrukcja dachu drewniana</t>
  </si>
  <si>
    <t>Budynek administracyjny Urzędu Miejskiego w Baborowie</t>
  </si>
  <si>
    <t>Baborów, ul. Ratuszowa 2a</t>
  </si>
  <si>
    <t>650m2</t>
  </si>
  <si>
    <t>dachówka</t>
  </si>
  <si>
    <t>Wiata przystankowa wraz z szybami</t>
  </si>
  <si>
    <t>2004-2008</t>
  </si>
  <si>
    <t>4m2</t>
  </si>
  <si>
    <t xml:space="preserve">konstrukcja stalowa, ściany ze szkła hartowanego, trwale przytwierdzona do podłoża  </t>
  </si>
  <si>
    <t>konstrukcja stalowa</t>
  </si>
  <si>
    <t>Baborów, ul. Rynek</t>
  </si>
  <si>
    <t>Dzielów</t>
  </si>
  <si>
    <t>Babice</t>
  </si>
  <si>
    <t>Czerwonków PGR</t>
  </si>
  <si>
    <t>Boguchwałów</t>
  </si>
  <si>
    <t>Wiata przystankowa murowana</t>
  </si>
  <si>
    <t>ściany murowane, konstrukcja</t>
  </si>
  <si>
    <t>blacha,konstrukcja stalowa</t>
  </si>
  <si>
    <t>Sułków 2 szt.</t>
  </si>
  <si>
    <t>Baborów, ul. Ratuszowa</t>
  </si>
  <si>
    <t>Baborów, ul. Raciborska 2 szt.</t>
  </si>
  <si>
    <t>Wiata przystankowa z tworzywa</t>
  </si>
  <si>
    <t>Świetlica wiejska</t>
  </si>
  <si>
    <t>po 1945</t>
  </si>
  <si>
    <t>Altana</t>
  </si>
  <si>
    <t>plac zabaw - Langowo</t>
  </si>
  <si>
    <t>konstrukcja drewniana</t>
  </si>
  <si>
    <t>drewno,konstrukcja drewniana</t>
  </si>
  <si>
    <t>Altana drewniania</t>
  </si>
  <si>
    <t>plac zabaw - Tłustomosty</t>
  </si>
  <si>
    <t>Budynek mieszkalny</t>
  </si>
  <si>
    <t>Baborów, ul. Ratuszowa 20</t>
  </si>
  <si>
    <t>Baborów, ul. Ratuszowa 25</t>
  </si>
  <si>
    <t>Baborów, ul. Ratuszowa 29</t>
  </si>
  <si>
    <t>Baborów, ul. Głubczycka 84</t>
  </si>
  <si>
    <t>lata 60-te XX wieku</t>
  </si>
  <si>
    <t>Baborów, ul. Głubczycka 94</t>
  </si>
  <si>
    <t>lokale mieszkalne nr 1;4;5</t>
  </si>
  <si>
    <t>Baborów, ul. Wiejska 5</t>
  </si>
  <si>
    <t>blacha,konstrukcja drewniana</t>
  </si>
  <si>
    <t>Baborów, ul. Kozielska  14</t>
  </si>
  <si>
    <t>lokale mieszkalne nr 2a/1</t>
  </si>
  <si>
    <t>Baborów, ul. Rynek 2a</t>
  </si>
  <si>
    <t>papa,konstrukcja drewniana</t>
  </si>
  <si>
    <t>Baborów, ul. Kościuszki 3 (po przychodni)</t>
  </si>
  <si>
    <t>dachówka,konstrukcja drewniana</t>
  </si>
  <si>
    <t>Garaż 3 szt.</t>
  </si>
  <si>
    <t>Baborów, ul. Wiejska 12</t>
  </si>
  <si>
    <t>Budynek gospodarczy (po magazynie)</t>
  </si>
  <si>
    <t>Baborów, ul. Kolejowa</t>
  </si>
  <si>
    <t>--</t>
  </si>
  <si>
    <t>papa,deski</t>
  </si>
  <si>
    <t>Garaż (mały)</t>
  </si>
  <si>
    <t>Baborów, ul. Kościuszki 3</t>
  </si>
  <si>
    <t>Garaż</t>
  </si>
  <si>
    <t>Boks garażowy</t>
  </si>
  <si>
    <t>Baborów, ul. Wąska</t>
  </si>
  <si>
    <t>2005-2008</t>
  </si>
  <si>
    <t>blaszany</t>
  </si>
  <si>
    <t>Budynek socjalno-warsztatowy z wyposażeniem</t>
  </si>
  <si>
    <t>budynek murowany</t>
  </si>
  <si>
    <t>Wiata przy świetlicy</t>
  </si>
  <si>
    <t>Własność</t>
  </si>
  <si>
    <t>drewniany</t>
  </si>
  <si>
    <t>lokal mieszkalny nr 4</t>
  </si>
  <si>
    <t>Baborów, ul.Stawowa 3</t>
  </si>
  <si>
    <t>dachówka,kostrukcja drewniana</t>
  </si>
  <si>
    <t>Wieża widokowa</t>
  </si>
  <si>
    <t>Baborów, skrzyżowanie ulic Wodnej i Wiejskiej</t>
  </si>
  <si>
    <t>konstrukcja stalowa, podłoga, poręcze i słupki do poręczy drewniane</t>
  </si>
  <si>
    <t>Budynek po byłym przedszkolu</t>
  </si>
  <si>
    <t>Baborów,ul.Powstańców 62</t>
  </si>
  <si>
    <t>350m2</t>
  </si>
  <si>
    <t>kontrukcja drewniana, kryty blachą</t>
  </si>
  <si>
    <t xml:space="preserve">nie </t>
  </si>
  <si>
    <t>Budowla-szafa techniczna kan.sanitarnej</t>
  </si>
  <si>
    <t>Baborów ul.Głubczycka</t>
  </si>
  <si>
    <t>Budowla przepompowni</t>
  </si>
  <si>
    <t>Baborów-oczyszczalnia</t>
  </si>
  <si>
    <t>Budynek pompy</t>
  </si>
  <si>
    <t xml:space="preserve"> Czerwonków PGR</t>
  </si>
  <si>
    <t>Waga samochodowa</t>
  </si>
  <si>
    <t>Budynek handlowo-usługowy</t>
  </si>
  <si>
    <t>Langowo</t>
  </si>
  <si>
    <t>Wiata drewniana</t>
  </si>
  <si>
    <t>Dzielów-boisko</t>
  </si>
  <si>
    <t>drewniana</t>
  </si>
  <si>
    <t>Raków-przy świetlicy</t>
  </si>
  <si>
    <t>Czerwonków-przy świetlicy</t>
  </si>
  <si>
    <t>Księże Pole-przy swietlicy</t>
  </si>
  <si>
    <t xml:space="preserve">Wiata przystankowa </t>
  </si>
  <si>
    <t>Wiata przystankowa</t>
  </si>
  <si>
    <t>Altana drewniana</t>
  </si>
  <si>
    <t>lokale mieszkalne nr 5, 6</t>
  </si>
  <si>
    <t>Ratuszowa 1</t>
  </si>
  <si>
    <t>INNE</t>
  </si>
  <si>
    <t>lokale mieszkalne nr 2, 4, 5, 6</t>
  </si>
  <si>
    <t>Ratuszowa 23</t>
  </si>
  <si>
    <t>lokale użytkowy  O.P.S. i lokal użytk.</t>
  </si>
  <si>
    <t>Ratuszowa 35-35aib-37</t>
  </si>
  <si>
    <t>lokal mieszkalny nr 3</t>
  </si>
  <si>
    <t>Głubczycka 8</t>
  </si>
  <si>
    <t>lokale mieszkalne nr 2;3;4;6;11</t>
  </si>
  <si>
    <t>Głubczycka 34</t>
  </si>
  <si>
    <t>lokale mieszkalne nr 1, 3, 4, 5</t>
  </si>
  <si>
    <t>Głubczycka 96</t>
  </si>
  <si>
    <t>lokale mieszkalne nr 98/2, 98/3, 100/3</t>
  </si>
  <si>
    <t>Głubczycka 98-100</t>
  </si>
  <si>
    <t>lokale mieszkalne nr 1, 6</t>
  </si>
  <si>
    <t>Kolejowa 13</t>
  </si>
  <si>
    <t>lokale nr 2, 5</t>
  </si>
  <si>
    <t>Kościuszki 4</t>
  </si>
  <si>
    <t>lokale mieszkalne nr 1, 3, 7</t>
  </si>
  <si>
    <t>Krakowska 5</t>
  </si>
  <si>
    <t xml:space="preserve">lokale mieszkalne nr 1, 2 </t>
  </si>
  <si>
    <t>Moniuszki 15</t>
  </si>
  <si>
    <t>lokale mieszkalne nr 1, 2, 4</t>
  </si>
  <si>
    <t xml:space="preserve">Opawska 4 </t>
  </si>
  <si>
    <t>lokal użytkowy</t>
  </si>
  <si>
    <t>Plac Dworcowy 1</t>
  </si>
  <si>
    <t>lokale nr 4</t>
  </si>
  <si>
    <t>Powstańców 89</t>
  </si>
  <si>
    <t>lokale nr 2, 7, 9, + 1 x lokal użytkowy</t>
  </si>
  <si>
    <t>Raciborska 2</t>
  </si>
  <si>
    <t>lokale mieszkalne nr 2</t>
  </si>
  <si>
    <t>Raciborska 34</t>
  </si>
  <si>
    <t>lokale mieszkalne nr 50/5, 50/9, 54/1</t>
  </si>
  <si>
    <t>Raciborska 50-52-54</t>
  </si>
  <si>
    <t>lokale mieszkalne nr 3; 4; 5; 7; 8</t>
  </si>
  <si>
    <t>Rynek 1</t>
  </si>
  <si>
    <t>lokale mieszkalne nr  2/2; 2/3</t>
  </si>
  <si>
    <t>Rynek 2</t>
  </si>
  <si>
    <t>lokale mieszkalne nr 3/3</t>
  </si>
  <si>
    <t>Rynek 3</t>
  </si>
  <si>
    <t>lokal mieszkalny nr 7</t>
  </si>
  <si>
    <t>Rynek 4</t>
  </si>
  <si>
    <t>lokale mieszkalne nr 1; 2; 3; 4; 6; 7</t>
  </si>
  <si>
    <t>Rynek 5</t>
  </si>
  <si>
    <t>pomieszczenia gospodarcze</t>
  </si>
  <si>
    <t>Księże-Pole 65</t>
  </si>
  <si>
    <t>lokale mieszkalne nr 1; 3; 8</t>
  </si>
  <si>
    <t>Rynek 10</t>
  </si>
  <si>
    <t>lokal mieszkalny nr 1</t>
  </si>
  <si>
    <t>Rynek 13</t>
  </si>
  <si>
    <t>lokale mieszkalne nr 1; 2; 4; 5; 6; 7</t>
  </si>
  <si>
    <t>Szkolna 2</t>
  </si>
  <si>
    <t>lokal mieszkalny nr 1b/5</t>
  </si>
  <si>
    <t>Kozielska 1-1A</t>
  </si>
  <si>
    <t>lokale mieszkalne nr 2; 3; 5</t>
  </si>
  <si>
    <t>Kozielska 7</t>
  </si>
  <si>
    <t>lokale mieszkalne nr 6; 10</t>
  </si>
  <si>
    <t>Kozielska 8</t>
  </si>
  <si>
    <t>lokale mieszkalne nr 1; 4; 8</t>
  </si>
  <si>
    <t>Kozielska 20</t>
  </si>
  <si>
    <t>lokale mieszkalne nr  6/5; 6/6</t>
  </si>
  <si>
    <t>Wiejska 4-6</t>
  </si>
  <si>
    <t>lokale mieszkalne nr 2; 3; 4; 5</t>
  </si>
  <si>
    <t>Wiejska 12</t>
  </si>
  <si>
    <t>lokale mieszkalne nr 1; 2; 3</t>
  </si>
  <si>
    <t>Wiejska 15</t>
  </si>
  <si>
    <t>Lokal mieszkalny nr 1</t>
  </si>
  <si>
    <t>Dziećmarów 83</t>
  </si>
  <si>
    <t xml:space="preserve">Garaż </t>
  </si>
  <si>
    <t>Sułków 86</t>
  </si>
  <si>
    <t xml:space="preserve">własność </t>
  </si>
  <si>
    <t>Lokale użytkowe-parter 98,61 m</t>
  </si>
  <si>
    <t>ul.Rynek 17</t>
  </si>
  <si>
    <t>własność</t>
  </si>
  <si>
    <t>miejsce prowadzenia działalności przez UM</t>
  </si>
  <si>
    <t>Lokale użytkowe-II piętro 168,04m</t>
  </si>
  <si>
    <t>Wiata skatepark</t>
  </si>
  <si>
    <t>ul.Rzemieślników</t>
  </si>
  <si>
    <t>Wiata+budynek gospodarczy drewniany wodny świat</t>
  </si>
  <si>
    <t>ul.Wiejska</t>
  </si>
  <si>
    <t>Budynek szatni sportowej</t>
  </si>
  <si>
    <t>Wiata przy świetlicy Szczyty</t>
  </si>
  <si>
    <t>konstrukcja drewniana, kryta blachą</t>
  </si>
  <si>
    <t xml:space="preserve">konstrukcja drewniana </t>
  </si>
  <si>
    <t>Budynek gospodarczy</t>
  </si>
  <si>
    <t>ul.Krakowska5</t>
  </si>
  <si>
    <t>ul.Rynek10</t>
  </si>
  <si>
    <t>ul.GŁubczycka96</t>
  </si>
  <si>
    <t>ul.Głubczycka98</t>
  </si>
  <si>
    <t>Murowano-drewniany</t>
  </si>
  <si>
    <t>konstrukcja drewniana kryta papą</t>
  </si>
  <si>
    <t>ul.Kolejowa13</t>
  </si>
  <si>
    <t>ul.Kościuszki4</t>
  </si>
  <si>
    <t>ul.Kozielska7</t>
  </si>
  <si>
    <t>ul.Kozielska8</t>
  </si>
  <si>
    <t>ul.Moniuszki15</t>
  </si>
  <si>
    <t>ul.Powstańców89</t>
  </si>
  <si>
    <t>Budynek gospodarczy- 2 szt</t>
  </si>
  <si>
    <t>ul.Ratuszowa23</t>
  </si>
  <si>
    <t>ul.Stawowa3</t>
  </si>
  <si>
    <t>ul.Wiejska15</t>
  </si>
  <si>
    <t>Wiata dla rowerów-port rowerowy</t>
  </si>
  <si>
    <t>konstrukcja drewniana,gont bitumiczny</t>
  </si>
  <si>
    <t>Wiata drewniana przy świetlicy Raków-port rowerowy</t>
  </si>
  <si>
    <t>konstrukcja drewniana, gont bitumiczny</t>
  </si>
  <si>
    <t>UBEZPIECZENIE MIENIA - RUCHOMOŚCI</t>
  </si>
  <si>
    <t>Rodzaj mienia</t>
  </si>
  <si>
    <t>Podstawa szacowania wartości             NALEŻY WYBRAĆ RODZAJ WARTOŚCI MIENIA:</t>
  </si>
  <si>
    <t>Wartość w zł</t>
  </si>
  <si>
    <t>RAZEM Środki trwałe i ruchomości pozostałe</t>
  </si>
  <si>
    <t>RAZEM Środki trwałe</t>
  </si>
  <si>
    <t>Środki trwałe KŚT III</t>
  </si>
  <si>
    <t>Środki trwałe KŚT IV</t>
  </si>
  <si>
    <t>Środki trwałe KŚT V</t>
  </si>
  <si>
    <t>Środki trwałe KŚT VI</t>
  </si>
  <si>
    <r>
      <rPr>
        <b/>
        <sz val="11"/>
        <color indexed="56"/>
        <rFont val="Czcionka tekstu podstawowego"/>
        <family val="2"/>
      </rPr>
      <t xml:space="preserve">Środki trwałe KŚT VII </t>
    </r>
    <r>
      <rPr>
        <sz val="11"/>
        <color indexed="56"/>
        <rFont val="Czcionka tekstu podstawowego"/>
        <family val="0"/>
      </rPr>
      <t>(z wyłączeniem pojazdów podlegających ubezpieczeniom komunikacyjnym)</t>
    </r>
  </si>
  <si>
    <t>Środki trwałe KŚT VIII</t>
  </si>
  <si>
    <t>RAZEM Ruchomości pozostałe</t>
  </si>
  <si>
    <r>
      <rPr>
        <b/>
        <sz val="11"/>
        <color indexed="56"/>
        <rFont val="Czcionka tekstu podstawowego"/>
        <family val="0"/>
      </rPr>
      <t xml:space="preserve">Pozostałe wyposażenie </t>
    </r>
    <r>
      <rPr>
        <sz val="11"/>
        <color indexed="56"/>
        <rFont val="Czcionka tekstu podstawowego"/>
        <family val="0"/>
      </rPr>
      <t xml:space="preserve">(np. mienie niskocenne, inne rejestry) </t>
    </r>
  </si>
  <si>
    <r>
      <rPr>
        <b/>
        <sz val="11"/>
        <color indexed="56"/>
        <rFont val="Czcionka tekstu podstawowego"/>
        <family val="0"/>
      </rPr>
      <t xml:space="preserve">Nakłady inwestycyjne </t>
    </r>
    <r>
      <rPr>
        <sz val="11"/>
        <color indexed="56"/>
        <rFont val="Czcionka tekstu podstawowego"/>
        <family val="0"/>
      </rPr>
      <t>na remonty, wykończenie wnętrz w budynkach własnych</t>
    </r>
  </si>
  <si>
    <r>
      <rPr>
        <b/>
        <sz val="11"/>
        <color indexed="56"/>
        <rFont val="Czcionka tekstu podstawowego"/>
        <family val="0"/>
      </rPr>
      <t xml:space="preserve">Nakłady adaptacyjne </t>
    </r>
    <r>
      <rPr>
        <sz val="11"/>
        <color indexed="56"/>
        <rFont val="Czcionka tekstu podstawowego"/>
        <family val="0"/>
      </rPr>
      <t>w pomieszczeniach najmowanych, dzierżawionych itp.</t>
    </r>
  </si>
  <si>
    <r>
      <rPr>
        <b/>
        <sz val="11"/>
        <color indexed="56"/>
        <rFont val="Czcionka tekstu podstawowego"/>
        <family val="0"/>
      </rPr>
      <t>Mienie użyczone</t>
    </r>
    <r>
      <rPr>
        <sz val="11"/>
        <color indexed="56"/>
        <rFont val="Czcionka tekstu podstawowego"/>
        <family val="0"/>
      </rPr>
      <t xml:space="preserve">, </t>
    </r>
    <r>
      <rPr>
        <b/>
        <sz val="11"/>
        <color indexed="56"/>
        <rFont val="Czcionka tekstu podstawowego"/>
        <family val="0"/>
      </rPr>
      <t>najmowane lub użytkowane na podstawie innej podobnej formy korzystania z cudzej rzeczy</t>
    </r>
    <r>
      <rPr>
        <sz val="11"/>
        <color indexed="56"/>
        <rFont val="Czcionka tekstu podstawowego"/>
        <family val="0"/>
      </rPr>
      <t xml:space="preserve"> (wykaz w zakładce </t>
    </r>
    <r>
      <rPr>
        <i/>
        <sz val="11"/>
        <color indexed="56"/>
        <rFont val="Czcionka tekstu podstawowego"/>
        <family val="0"/>
      </rPr>
      <t>MIENIE UŻYCZONE</t>
    </r>
    <r>
      <rPr>
        <sz val="11"/>
        <color indexed="56"/>
        <rFont val="Czcionka tekstu podstawowego"/>
        <family val="0"/>
      </rPr>
      <t xml:space="preserve"> ) </t>
    </r>
  </si>
  <si>
    <t>Mienie pracownicze</t>
  </si>
  <si>
    <t xml:space="preserve"> wartość rzeczywista</t>
  </si>
  <si>
    <r>
      <rPr>
        <b/>
        <sz val="11"/>
        <color indexed="56"/>
        <rFont val="Czcionka tekstu podstawowego"/>
        <family val="0"/>
      </rPr>
      <t xml:space="preserve">Środki obrotowe </t>
    </r>
    <r>
      <rPr>
        <sz val="11"/>
        <color indexed="56"/>
        <rFont val="Czcionka tekstu podstawowego"/>
        <family val="0"/>
      </rPr>
      <t xml:space="preserve">- np.stany magazynowe, środki czystości, opał, materiały eksploatacyjne (maksymalny przewidywany stan dzienny) </t>
    </r>
  </si>
  <si>
    <t>wartość wytworzenia, nabycia</t>
  </si>
  <si>
    <t>Zbiory biblioteczne</t>
  </si>
  <si>
    <r>
      <rPr>
        <b/>
        <sz val="11"/>
        <color indexed="56"/>
        <rFont val="Czcionka tekstu podstawowego"/>
        <family val="0"/>
      </rPr>
      <t>Wartości pieniężne w schowku</t>
    </r>
    <r>
      <rPr>
        <sz val="11"/>
        <color indexed="56"/>
        <rFont val="Czcionka tekstu podstawowego"/>
        <family val="0"/>
      </rPr>
      <t xml:space="preserve"> (przewidywany maksymalny stan dzienny)</t>
    </r>
  </si>
  <si>
    <t>wartość nominalna</t>
  </si>
  <si>
    <t>Inne</t>
  </si>
  <si>
    <t xml:space="preserve">UBEZPIECZENIE SPRZĘTU ELEKTRONICZNEGO OD WSZYSTKICH RYZYK </t>
  </si>
  <si>
    <t>Nazwa sprzętu</t>
  </si>
  <si>
    <t>Podstawa szacowania wartości                          NALEŻY WYBRAĆ RODZAJ WARTOŚCI MIENIA:</t>
  </si>
  <si>
    <t>Rok produkcji</t>
  </si>
  <si>
    <t>Przenośny/ stacjonarny (P/S)</t>
  </si>
  <si>
    <t>Nr inwentarzowy/ seryjny</t>
  </si>
  <si>
    <t>Wartość z aktualnych polis</t>
  </si>
  <si>
    <t>w tym stacjonarny</t>
  </si>
  <si>
    <t>w tym przenośny</t>
  </si>
  <si>
    <t>S</t>
  </si>
  <si>
    <t>Notebook HP 250 G4</t>
  </si>
  <si>
    <t>P</t>
  </si>
  <si>
    <t>91384</t>
  </si>
  <si>
    <t xml:space="preserve">Notebook DELL </t>
  </si>
  <si>
    <t>91386</t>
  </si>
  <si>
    <t>Notebook MP 35063</t>
  </si>
  <si>
    <t>100005</t>
  </si>
  <si>
    <t>Switch CISCO 2048 K-9</t>
  </si>
  <si>
    <t>lok. 51</t>
  </si>
  <si>
    <t xml:space="preserve">Drukarka kopertowa/adresarka </t>
  </si>
  <si>
    <t>lok. 13</t>
  </si>
  <si>
    <t>Router Netia VDSL/ADSL v2</t>
  </si>
  <si>
    <t>lok.51</t>
  </si>
  <si>
    <t>Przełącznik sieciowy D-Link 100/16P</t>
  </si>
  <si>
    <t>lok.01</t>
  </si>
  <si>
    <t>Komputer HP plus dysk SSD</t>
  </si>
  <si>
    <t>101763</t>
  </si>
  <si>
    <t>Komputer Lenovo AIO 23,8'</t>
  </si>
  <si>
    <t>101362</t>
  </si>
  <si>
    <t>101364</t>
  </si>
  <si>
    <t>101368</t>
  </si>
  <si>
    <t>101360</t>
  </si>
  <si>
    <t>101358</t>
  </si>
  <si>
    <t>Monitor Iiyama G-Master</t>
  </si>
  <si>
    <t>101485</t>
  </si>
  <si>
    <t>101483</t>
  </si>
  <si>
    <t>Laptop HP Pavilion srebrny</t>
  </si>
  <si>
    <t>101545</t>
  </si>
  <si>
    <t>Komputer PC HP 800 G1</t>
  </si>
  <si>
    <t>Komputer PC Lenovo</t>
  </si>
  <si>
    <t>101769</t>
  </si>
  <si>
    <t>101771</t>
  </si>
  <si>
    <t>101773</t>
  </si>
  <si>
    <t>101775</t>
  </si>
  <si>
    <t>101777</t>
  </si>
  <si>
    <t>101781</t>
  </si>
  <si>
    <t>101783</t>
  </si>
  <si>
    <t>101767</t>
  </si>
  <si>
    <t>Komputer PRODESK 600</t>
  </si>
  <si>
    <t>101765</t>
  </si>
  <si>
    <t>Monitor 23" Iiyama</t>
  </si>
  <si>
    <t>101779</t>
  </si>
  <si>
    <t>Laptop Lenovo IdeaPad</t>
  </si>
  <si>
    <t>013-1/03414/2020</t>
  </si>
  <si>
    <t xml:space="preserve">Monitor Lenovo </t>
  </si>
  <si>
    <t>013-1/03415/2020</t>
  </si>
  <si>
    <t>Komputer All-in-One Lenovo</t>
  </si>
  <si>
    <t>013-1/03411/2020</t>
  </si>
  <si>
    <t>Drukarka Epson WorkForce</t>
  </si>
  <si>
    <t>013-1/03425/2020</t>
  </si>
  <si>
    <t>Drukarka Brother HL-1223WE</t>
  </si>
  <si>
    <t>013-1/03424/2020</t>
  </si>
  <si>
    <t>013-1/03426/2020</t>
  </si>
  <si>
    <t>Komputer Lenovo AIO 24</t>
  </si>
  <si>
    <t>013-1/03423/2020</t>
  </si>
  <si>
    <t>Kamera leśna-3szt.</t>
  </si>
  <si>
    <t>013-1/03400/2020</t>
  </si>
  <si>
    <t>Tablety-15szt.</t>
  </si>
  <si>
    <t>Serwer Dell PowerEdge</t>
  </si>
  <si>
    <t>011-07/1207/2019</t>
  </si>
  <si>
    <t>Komputer Dell Optiplex</t>
  </si>
  <si>
    <t>013-1/03546/2021</t>
  </si>
  <si>
    <t>013-1/03537/2021</t>
  </si>
  <si>
    <t>013-1/03539/2021</t>
  </si>
  <si>
    <t>013-1/03540/2021</t>
  </si>
  <si>
    <t>013-1/03538/2021</t>
  </si>
  <si>
    <t>013-1/03541/2021</t>
  </si>
  <si>
    <t>013-1/03536/2021</t>
  </si>
  <si>
    <t>Komputer HP 600 G1</t>
  </si>
  <si>
    <t>013-1/03548/2021</t>
  </si>
  <si>
    <t>Komputer Lenovo</t>
  </si>
  <si>
    <t>013-1/03429/2020</t>
  </si>
  <si>
    <t>Komputer PC ASUS</t>
  </si>
  <si>
    <t>013-1/03544/2021</t>
  </si>
  <si>
    <t>Laptop Dell Latitude</t>
  </si>
  <si>
    <t>013-1/03543/2021</t>
  </si>
  <si>
    <t>Laptop HP 250</t>
  </si>
  <si>
    <t>013-1/03542/2021</t>
  </si>
  <si>
    <t>Laptop LenovoV15-IL</t>
  </si>
  <si>
    <t>013-1/03488/2020</t>
  </si>
  <si>
    <t>Laptop Lenovo V15-IL</t>
  </si>
  <si>
    <t>013-1/03489/2020</t>
  </si>
  <si>
    <t>Monitor IYAMA G-master</t>
  </si>
  <si>
    <t>013-1/03460/2020</t>
  </si>
  <si>
    <t>Notebook HP 15 Ryzen</t>
  </si>
  <si>
    <t>013-1/03471/2020</t>
  </si>
  <si>
    <t>Projektor Optoma</t>
  </si>
  <si>
    <t>013-1/03529/2021</t>
  </si>
  <si>
    <t>QNAP/HAR/TS-451D2/4G-urzadz.do tworzenia kopii zapasowych danych</t>
  </si>
  <si>
    <t>013-1/03551/2021</t>
  </si>
  <si>
    <t>Laptop Dell Latitude-czyste powietrze</t>
  </si>
  <si>
    <t>p</t>
  </si>
  <si>
    <t>013-1/03566//2021</t>
  </si>
  <si>
    <t>Dysk WD Ultrastar  CG</t>
  </si>
  <si>
    <t>013-77/03933/2022</t>
  </si>
  <si>
    <t>Komputer all in one HP AMD Ryzen  CG</t>
  </si>
  <si>
    <t>s</t>
  </si>
  <si>
    <t>013-1/03922/2022</t>
  </si>
  <si>
    <t>Komputer lenovo V50t tower  CG</t>
  </si>
  <si>
    <t>013-77/03934/2022</t>
  </si>
  <si>
    <t>013-77/03935/2022</t>
  </si>
  <si>
    <t xml:space="preserve">Laptop Apple Mac mini;Apple M1 CG </t>
  </si>
  <si>
    <t>013-1/03929/2022</t>
  </si>
  <si>
    <t xml:space="preserve">Laptop Lenovo V15  CG </t>
  </si>
  <si>
    <t>013-77/03938/2022</t>
  </si>
  <si>
    <t>Laptop McBook Apple Air M1 CG</t>
  </si>
  <si>
    <t>013-1/03928/2022</t>
  </si>
  <si>
    <t>Monitor AOC 24BXDAM CG</t>
  </si>
  <si>
    <t>013-77/03936/2022</t>
  </si>
  <si>
    <t>013-77/03937/2022</t>
  </si>
  <si>
    <t>Monitor LED HP CG</t>
  </si>
  <si>
    <t>013-1/03924/2022</t>
  </si>
  <si>
    <t>Monitor LED Lenovo CG</t>
  </si>
  <si>
    <t>013-1/03923/2022</t>
  </si>
  <si>
    <t>Serwer plików Qnap  CG</t>
  </si>
  <si>
    <t>013-77/03932/2022</t>
  </si>
  <si>
    <t>Switch D-Link  CG</t>
  </si>
  <si>
    <t>013-1/039272022</t>
  </si>
  <si>
    <t>013-1/03926/2022</t>
  </si>
  <si>
    <t>Urządzenie UTM-Firewall-FG60F  CG</t>
  </si>
  <si>
    <t>013-1/03921/2022</t>
  </si>
  <si>
    <t>Dysk do serwera DELL – 2 szt  CG</t>
  </si>
  <si>
    <t>73867</t>
  </si>
  <si>
    <t>Serwer Dell PowerEdge R550  CG</t>
  </si>
  <si>
    <t>011-74/1411/2022</t>
  </si>
  <si>
    <t>Telebim LED SMD Full Color-przymocowany na zewnętrznej ścianie budynku Urzędu Miejskiego</t>
  </si>
  <si>
    <t>011-07/1440/2023</t>
  </si>
  <si>
    <t xml:space="preserve">DANE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</si>
</sst>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\-mm\-dd"/>
    <numFmt numFmtId="167" formatCode="_-* #,##0.00\ _z_ł_-;\-* #,##0.00\ _z_ł_-;_-* \-??\ _z_ł_-;_-@_-"/>
  </numFmts>
  <fonts count="65">
    <font>
      <sz val="10"/>
      <name val="Arial CE"/>
      <family val="0"/>
    </font>
    <font>
      <sz val="10"/>
      <name val="Arial"/>
      <family val="0"/>
    </font>
    <font>
      <sz val="10"/>
      <name val="Calibri"/>
      <family val="2"/>
    </font>
    <font>
      <b/>
      <sz val="11"/>
      <color indexed="56"/>
      <name val="Czcionka tekstu podstawowego"/>
      <family val="2"/>
    </font>
    <font>
      <sz val="11"/>
      <color indexed="56"/>
      <name val="Czcionka tekstu podstawowego"/>
      <family val="0"/>
    </font>
    <font>
      <b/>
      <sz val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56"/>
      <name val="Czcionka tekstu podstawowego"/>
      <family val="2"/>
    </font>
    <font>
      <sz val="10"/>
      <color indexed="56"/>
      <name val="Czcionka tekstu podstawowego"/>
      <family val="0"/>
    </font>
    <font>
      <i/>
      <sz val="11"/>
      <color indexed="56"/>
      <name val="Czcionka tekstu podstawowego"/>
      <family val="0"/>
    </font>
    <font>
      <sz val="11"/>
      <color indexed="18"/>
      <name val="Arial"/>
      <family val="2"/>
    </font>
    <font>
      <b/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56"/>
      <name val="Czcionka tekstu podstawowego"/>
      <family val="2"/>
    </font>
    <font>
      <b/>
      <sz val="9"/>
      <color indexed="56"/>
      <name val="Czcionka tekstu podstawowego"/>
      <family val="2"/>
    </font>
    <font>
      <sz val="9"/>
      <color indexed="56"/>
      <name val="Czcionka tekstu podstawowego"/>
      <family val="0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2060"/>
      <name val="Arial CE"/>
      <family val="0"/>
    </font>
    <font>
      <b/>
      <sz val="11"/>
      <color rgb="FF002060"/>
      <name val="Czcionka tekstu podstawowego"/>
      <family val="2"/>
    </font>
    <font>
      <sz val="11"/>
      <color rgb="FF002060"/>
      <name val="Czcionka tekstu podstawowego"/>
      <family val="0"/>
    </font>
    <font>
      <b/>
      <sz val="12"/>
      <color rgb="FF002060"/>
      <name val="Czcionka tekstu podstawowego"/>
      <family val="2"/>
    </font>
    <font>
      <b/>
      <sz val="9"/>
      <color rgb="FF002060"/>
      <name val="Czcionka tekstu podstawowego"/>
      <family val="2"/>
    </font>
    <font>
      <b/>
      <sz val="10"/>
      <color rgb="FF002060"/>
      <name val="Czcionka tekstu podstawowego"/>
      <family val="2"/>
    </font>
    <font>
      <sz val="10"/>
      <color rgb="FF002060"/>
      <name val="Czcionka tekstu podstawowego"/>
      <family val="0"/>
    </font>
    <font>
      <sz val="9"/>
      <color rgb="FF002060"/>
      <name val="Czcionka tekstu podstawowego"/>
      <family val="0"/>
    </font>
    <font>
      <sz val="10"/>
      <color rgb="FF002060"/>
      <name val="Arial CE"/>
      <family val="0"/>
    </font>
    <font>
      <sz val="10"/>
      <color rgb="FF002060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33" borderId="0" xfId="44" applyNumberForma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vertical="center"/>
    </xf>
    <xf numFmtId="0" fontId="4" fillId="33" borderId="10" xfId="44" applyNumberFormat="1" applyFont="1" applyFill="1" applyBorder="1" applyAlignment="1" applyProtection="1">
      <alignment vertical="center" wrapText="1"/>
      <protection/>
    </xf>
    <xf numFmtId="0" fontId="3" fillId="33" borderId="0" xfId="44" applyNumberFormat="1" applyFill="1" applyBorder="1" applyAlignment="1" applyProtection="1">
      <alignment horizontal="left" vertical="center"/>
      <protection/>
    </xf>
    <xf numFmtId="0" fontId="3" fillId="33" borderId="0" xfId="44" applyNumberFormat="1" applyFont="1" applyFill="1" applyBorder="1" applyAlignment="1" applyProtection="1">
      <alignment horizontal="center"/>
      <protection/>
    </xf>
    <xf numFmtId="0" fontId="3" fillId="34" borderId="11" xfId="44" applyNumberFormat="1" applyFill="1" applyBorder="1" applyAlignment="1" applyProtection="1">
      <alignment vertical="center"/>
      <protection/>
    </xf>
    <xf numFmtId="0" fontId="3" fillId="34" borderId="11" xfId="44" applyNumberFormat="1" applyFont="1" applyFill="1" applyBorder="1" applyAlignment="1" applyProtection="1">
      <alignment horizontal="center" vertical="center"/>
      <protection/>
    </xf>
    <xf numFmtId="0" fontId="3" fillId="33" borderId="10" xfId="44" applyNumberFormat="1" applyFont="1" applyFill="1" applyBorder="1" applyAlignment="1" applyProtection="1">
      <alignment horizontal="left" vertical="center" wrapText="1"/>
      <protection/>
    </xf>
    <xf numFmtId="0" fontId="3" fillId="33" borderId="11" xfId="45" applyNumberFormat="1" applyFont="1" applyFill="1" applyBorder="1" applyAlignment="1" applyProtection="1">
      <alignment horizontal="left" vertical="center" wrapText="1"/>
      <protection/>
    </xf>
    <xf numFmtId="0" fontId="3" fillId="33" borderId="11" xfId="45" applyNumberFormat="1" applyFont="1" applyFill="1" applyBorder="1" applyAlignment="1" applyProtection="1">
      <alignment vertical="center" wrapText="1"/>
      <protection/>
    </xf>
    <xf numFmtId="0" fontId="3" fillId="33" borderId="11" xfId="44" applyNumberFormat="1" applyFill="1" applyBorder="1" applyAlignment="1" applyProtection="1">
      <alignment vertical="center" wrapText="1"/>
      <protection/>
    </xf>
    <xf numFmtId="0" fontId="4" fillId="33" borderId="0" xfId="44" applyNumberFormat="1" applyFont="1" applyFill="1" applyBorder="1" applyAlignment="1" applyProtection="1">
      <alignment vertical="center"/>
      <protection/>
    </xf>
    <xf numFmtId="0" fontId="4" fillId="33" borderId="11" xfId="44" applyNumberFormat="1" applyFont="1" applyFill="1" applyBorder="1" applyAlignment="1" applyProtection="1">
      <alignment vertical="center" wrapText="1"/>
      <protection/>
    </xf>
    <xf numFmtId="0" fontId="4" fillId="33" borderId="11" xfId="44" applyNumberFormat="1" applyFont="1" applyFill="1" applyBorder="1" applyAlignment="1" applyProtection="1">
      <alignment vertical="center" wrapText="1"/>
      <protection/>
    </xf>
    <xf numFmtId="0" fontId="4" fillId="33" borderId="12" xfId="44" applyNumberFormat="1" applyFont="1" applyFill="1" applyBorder="1" applyAlignment="1" applyProtection="1">
      <alignment wrapText="1"/>
      <protection/>
    </xf>
    <xf numFmtId="0" fontId="4" fillId="33" borderId="13" xfId="44" applyNumberFormat="1" applyFont="1" applyFill="1" applyBorder="1" applyAlignment="1" applyProtection="1">
      <alignment wrapText="1"/>
      <protection/>
    </xf>
    <xf numFmtId="0" fontId="3" fillId="0" borderId="0" xfId="44" applyNumberFormat="1" applyFill="1" applyBorder="1" applyAlignment="1" applyProtection="1">
      <alignment/>
      <protection/>
    </xf>
    <xf numFmtId="0" fontId="3" fillId="33" borderId="0" xfId="44" applyNumberFormat="1" applyFill="1" applyBorder="1" applyAlignment="1" applyProtection="1">
      <alignment vertical="center" wrapText="1"/>
      <protection locked="0"/>
    </xf>
    <xf numFmtId="0" fontId="3" fillId="33" borderId="0" xfId="44" applyNumberFormat="1" applyFont="1" applyFill="1" applyBorder="1" applyAlignment="1" applyProtection="1">
      <alignment vertical="center"/>
      <protection locked="0"/>
    </xf>
    <xf numFmtId="0" fontId="8" fillId="0" borderId="0" xfId="44" applyNumberFormat="1" applyFont="1" applyFill="1" applyBorder="1" applyAlignment="1" applyProtection="1">
      <alignment/>
      <protection/>
    </xf>
    <xf numFmtId="0" fontId="9" fillId="0" borderId="11" xfId="44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3" fillId="35" borderId="14" xfId="44" applyNumberFormat="1" applyFont="1" applyFill="1" applyBorder="1" applyAlignment="1" applyProtection="1">
      <alignment horizontal="center" vertical="center" wrapText="1"/>
      <protection locked="0"/>
    </xf>
    <xf numFmtId="0" fontId="3" fillId="36" borderId="11" xfId="44" applyNumberFormat="1" applyFont="1" applyFill="1" applyBorder="1" applyAlignment="1" applyProtection="1">
      <alignment vertical="center" wrapText="1"/>
      <protection locked="0"/>
    </xf>
    <xf numFmtId="4" fontId="3" fillId="36" borderId="11" xfId="44" applyNumberFormat="1" applyFill="1" applyBorder="1" applyAlignment="1" applyProtection="1">
      <alignment horizontal="right" vertical="center" wrapText="1"/>
      <protection locked="0"/>
    </xf>
    <xf numFmtId="0" fontId="3" fillId="36" borderId="15" xfId="44" applyNumberFormat="1" applyFont="1" applyFill="1" applyBorder="1" applyAlignment="1" applyProtection="1">
      <alignment vertical="center" wrapText="1"/>
      <protection locked="0"/>
    </xf>
    <xf numFmtId="4" fontId="3" fillId="36" borderId="15" xfId="44" applyNumberFormat="1" applyFill="1" applyBorder="1" applyAlignment="1" applyProtection="1">
      <alignment horizontal="right" vertical="center" wrapText="1"/>
      <protection locked="0"/>
    </xf>
    <xf numFmtId="0" fontId="3" fillId="33" borderId="14" xfId="44" applyNumberFormat="1" applyFont="1" applyFill="1" applyBorder="1" applyAlignment="1" applyProtection="1">
      <alignment vertical="center" wrapText="1"/>
      <protection locked="0"/>
    </xf>
    <xf numFmtId="0" fontId="4" fillId="0" borderId="14" xfId="44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45" applyNumberFormat="1" applyFont="1" applyFill="1" applyBorder="1" applyAlignment="1" applyProtection="1">
      <alignment horizontal="right" vertical="center" wrapText="1"/>
      <protection/>
    </xf>
    <xf numFmtId="0" fontId="3" fillId="33" borderId="11" xfId="44" applyNumberFormat="1" applyFont="1" applyFill="1" applyBorder="1" applyAlignment="1" applyProtection="1">
      <alignment vertical="center" wrapText="1"/>
      <protection locked="0"/>
    </xf>
    <xf numFmtId="4" fontId="4" fillId="0" borderId="11" xfId="45" applyNumberFormat="1" applyFont="1" applyFill="1" applyBorder="1" applyAlignment="1" applyProtection="1">
      <alignment horizontal="right" vertical="center" wrapText="1"/>
      <protection/>
    </xf>
    <xf numFmtId="0" fontId="3" fillId="33" borderId="15" xfId="44" applyNumberFormat="1" applyFont="1" applyFill="1" applyBorder="1" applyAlignment="1" applyProtection="1">
      <alignment vertical="center" wrapText="1"/>
      <protection locked="0"/>
    </xf>
    <xf numFmtId="0" fontId="4" fillId="0" borderId="11" xfId="44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44" applyNumberFormat="1" applyFont="1" applyFill="1" applyBorder="1" applyAlignment="1" applyProtection="1">
      <alignment vertical="center" wrapText="1"/>
      <protection locked="0"/>
    </xf>
    <xf numFmtId="0" fontId="3" fillId="0" borderId="11" xfId="44" applyNumberFormat="1" applyFont="1" applyFill="1" applyBorder="1" applyAlignment="1" applyProtection="1">
      <alignment horizontal="center" vertical="center" wrapText="1"/>
      <protection locked="0"/>
    </xf>
    <xf numFmtId="167" fontId="11" fillId="33" borderId="11" xfId="42" applyFont="1" applyFill="1" applyBorder="1" applyAlignment="1" applyProtection="1">
      <alignment horizontal="right" vertical="center" wrapText="1"/>
      <protection locked="0"/>
    </xf>
    <xf numFmtId="0" fontId="3" fillId="33" borderId="11" xfId="44" applyNumberFormat="1" applyFont="1" applyFill="1" applyBorder="1" applyAlignment="1" applyProtection="1">
      <alignment vertical="center" wrapText="1"/>
      <protection locked="0"/>
    </xf>
    <xf numFmtId="0" fontId="4" fillId="33" borderId="11" xfId="44" applyNumberFormat="1" applyFont="1" applyFill="1" applyBorder="1" applyAlignment="1" applyProtection="1">
      <alignment horizontal="center" vertical="center" wrapText="1"/>
      <protection locked="0"/>
    </xf>
    <xf numFmtId="4" fontId="3" fillId="33" borderId="0" xfId="44" applyNumberFormat="1" applyFill="1" applyBorder="1" applyAlignment="1" applyProtection="1">
      <alignment horizontal="right" vertical="center" wrapText="1"/>
      <protection locked="0"/>
    </xf>
    <xf numFmtId="0" fontId="3" fillId="33" borderId="0" xfId="44" applyNumberFormat="1" applyFill="1" applyBorder="1" applyAlignment="1" applyProtection="1">
      <alignment horizontal="center" vertical="center" wrapText="1"/>
      <protection locked="0"/>
    </xf>
    <xf numFmtId="0" fontId="8" fillId="35" borderId="14" xfId="44" applyNumberFormat="1" applyFont="1" applyFill="1" applyBorder="1" applyAlignment="1" applyProtection="1">
      <alignment horizontal="center" vertical="center" wrapText="1"/>
      <protection/>
    </xf>
    <xf numFmtId="0" fontId="9" fillId="33" borderId="11" xfId="4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33" borderId="0" xfId="0" applyFont="1" applyFill="1" applyAlignment="1" applyProtection="1">
      <alignment horizontal="center" vertical="center" wrapText="1"/>
      <protection/>
    </xf>
    <xf numFmtId="0" fontId="3" fillId="33" borderId="0" xfId="44" applyNumberFormat="1" applyFill="1" applyBorder="1" applyAlignment="1" applyProtection="1">
      <alignment horizontal="center" vertical="center" wrapText="1"/>
      <protection/>
    </xf>
    <xf numFmtId="49" fontId="3" fillId="33" borderId="0" xfId="44" applyNumberForma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3" fillId="0" borderId="0" xfId="44" applyNumberFormat="1" applyFont="1" applyFill="1" applyBorder="1" applyAlignment="1" applyProtection="1">
      <alignment horizontal="left" vertical="center"/>
      <protection/>
    </xf>
    <xf numFmtId="49" fontId="8" fillId="35" borderId="14" xfId="44" applyNumberFormat="1" applyFont="1" applyFill="1" applyBorder="1" applyAlignment="1" applyProtection="1">
      <alignment horizontal="center" vertical="center" wrapText="1"/>
      <protection/>
    </xf>
    <xf numFmtId="2" fontId="8" fillId="35" borderId="14" xfId="44" applyNumberFormat="1" applyFont="1" applyFill="1" applyBorder="1" applyAlignment="1" applyProtection="1">
      <alignment horizontal="center" vertical="center" wrapText="1"/>
      <protection/>
    </xf>
    <xf numFmtId="0" fontId="3" fillId="36" borderId="15" xfId="44" applyNumberFormat="1" applyFill="1" applyBorder="1" applyAlignment="1" applyProtection="1">
      <alignment horizontal="center" vertical="center" wrapText="1"/>
      <protection/>
    </xf>
    <xf numFmtId="0" fontId="3" fillId="36" borderId="16" xfId="44" applyNumberFormat="1" applyFont="1" applyFill="1" applyBorder="1" applyAlignment="1" applyProtection="1">
      <alignment horizontal="left" vertical="center" wrapText="1"/>
      <protection/>
    </xf>
    <xf numFmtId="0" fontId="3" fillId="36" borderId="11" xfId="44" applyNumberFormat="1" applyFill="1" applyBorder="1" applyAlignment="1" applyProtection="1">
      <alignment horizontal="center" vertical="center" wrapText="1"/>
      <protection/>
    </xf>
    <xf numFmtId="49" fontId="3" fillId="36" borderId="11" xfId="44" applyNumberFormat="1" applyFill="1" applyBorder="1" applyAlignment="1" applyProtection="1">
      <alignment horizontal="center" vertical="center" wrapText="1"/>
      <protection/>
    </xf>
    <xf numFmtId="4" fontId="3" fillId="36" borderId="11" xfId="44" applyNumberFormat="1" applyFill="1" applyBorder="1" applyAlignment="1" applyProtection="1">
      <alignment horizontal="right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0" fontId="3" fillId="36" borderId="10" xfId="44" applyNumberFormat="1" applyFill="1" applyBorder="1" applyAlignment="1" applyProtection="1">
      <alignment horizontal="center" vertical="center" wrapText="1"/>
      <protection/>
    </xf>
    <xf numFmtId="0" fontId="9" fillId="33" borderId="14" xfId="44" applyNumberFormat="1" applyFont="1" applyFill="1" applyBorder="1" applyAlignment="1" applyProtection="1">
      <alignment horizontal="center" vertical="center" wrapText="1"/>
      <protection/>
    </xf>
    <xf numFmtId="0" fontId="9" fillId="33" borderId="13" xfId="44" applyNumberFormat="1" applyFont="1" applyFill="1" applyBorder="1" applyAlignment="1" applyProtection="1">
      <alignment horizontal="center" vertical="center" wrapText="1"/>
      <protection/>
    </xf>
    <xf numFmtId="49" fontId="9" fillId="33" borderId="11" xfId="44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9" fillId="0" borderId="13" xfId="44" applyNumberFormat="1" applyFont="1" applyFill="1" applyBorder="1" applyAlignment="1" applyProtection="1">
      <alignment horizontal="center" vertical="center" wrapText="1"/>
      <protection/>
    </xf>
    <xf numFmtId="0" fontId="4" fillId="33" borderId="11" xfId="44" applyNumberFormat="1" applyFont="1" applyFill="1" applyBorder="1" applyAlignment="1" applyProtection="1">
      <alignment horizontal="left" vertical="center" wrapText="1"/>
      <protection/>
    </xf>
    <xf numFmtId="0" fontId="3" fillId="37" borderId="11" xfId="44" applyNumberFormat="1" applyFont="1" applyFill="1" applyBorder="1" applyAlignment="1" applyProtection="1">
      <alignment horizontal="center" vertical="center"/>
      <protection locked="0"/>
    </xf>
    <xf numFmtId="0" fontId="3" fillId="37" borderId="11" xfId="44" applyNumberFormat="1" applyFont="1" applyFill="1" applyBorder="1" applyAlignment="1" applyProtection="1">
      <alignment horizontal="center" vertical="center" wrapText="1"/>
      <protection/>
    </xf>
    <xf numFmtId="0" fontId="3" fillId="0" borderId="11" xfId="45" applyNumberFormat="1" applyFont="1" applyFill="1" applyBorder="1" applyAlignment="1" applyProtection="1">
      <alignment horizontal="left" vertical="center" wrapText="1"/>
      <protection/>
    </xf>
    <xf numFmtId="0" fontId="3" fillId="0" borderId="16" xfId="44" applyNumberFormat="1" applyFill="1" applyBorder="1" applyAlignment="1" applyProtection="1">
      <alignment horizontal="left" vertical="center" wrapText="1"/>
      <protection/>
    </xf>
    <xf numFmtId="0" fontId="4" fillId="0" borderId="16" xfId="44" applyNumberFormat="1" applyFont="1" applyFill="1" applyBorder="1" applyAlignment="1" applyProtection="1">
      <alignment horizontal="left" vertical="center" wrapText="1"/>
      <protection/>
    </xf>
    <xf numFmtId="0" fontId="3" fillId="0" borderId="16" xfId="44" applyNumberFormat="1" applyFill="1" applyBorder="1" applyAlignment="1" applyProtection="1">
      <alignment horizontal="left" vertical="center"/>
      <protection/>
    </xf>
    <xf numFmtId="0" fontId="3" fillId="0" borderId="11" xfId="44" applyNumberFormat="1" applyFill="1" applyBorder="1" applyAlignment="1" applyProtection="1">
      <alignment horizontal="left" vertical="center"/>
      <protection/>
    </xf>
    <xf numFmtId="0" fontId="3" fillId="0" borderId="11" xfId="44" applyNumberFormat="1" applyFont="1" applyFill="1" applyBorder="1" applyAlignment="1" applyProtection="1">
      <alignment horizontal="left" vertical="center" wrapText="1"/>
      <protection/>
    </xf>
    <xf numFmtId="0" fontId="3" fillId="0" borderId="11" xfId="45" applyNumberFormat="1" applyFill="1" applyBorder="1" applyAlignment="1" applyProtection="1">
      <alignment wrapText="1"/>
      <protection/>
    </xf>
    <xf numFmtId="0" fontId="3" fillId="0" borderId="11" xfId="45" applyNumberFormat="1" applyFont="1" applyFill="1" applyBorder="1" applyAlignment="1" applyProtection="1">
      <alignment/>
      <protection/>
    </xf>
    <xf numFmtId="0" fontId="3" fillId="0" borderId="11" xfId="45" applyNumberFormat="1" applyFont="1" applyFill="1" applyBorder="1" applyAlignment="1" applyProtection="1">
      <alignment vertical="top" wrapText="1"/>
      <protection/>
    </xf>
    <xf numFmtId="0" fontId="3" fillId="0" borderId="11" xfId="44" applyNumberFormat="1" applyFill="1" applyBorder="1" applyAlignment="1" applyProtection="1">
      <alignment wrapText="1"/>
      <protection/>
    </xf>
    <xf numFmtId="0" fontId="3" fillId="0" borderId="0" xfId="44" applyNumberFormat="1" applyFill="1" applyBorder="1" applyAlignment="1" applyProtection="1">
      <alignment horizontal="left" vertical="center"/>
      <protection/>
    </xf>
    <xf numFmtId="167" fontId="54" fillId="36" borderId="17" xfId="42" applyFont="1" applyFill="1" applyBorder="1" applyAlignment="1" applyProtection="1">
      <alignment horizontal="center" vertical="center" wrapText="1"/>
      <protection/>
    </xf>
    <xf numFmtId="0" fontId="55" fillId="33" borderId="0" xfId="44" applyNumberFormat="1" applyFont="1" applyFill="1" applyBorder="1" applyAlignment="1" applyProtection="1">
      <alignment vertical="center" wrapText="1"/>
      <protection locked="0"/>
    </xf>
    <xf numFmtId="0" fontId="56" fillId="33" borderId="0" xfId="44" applyNumberFormat="1" applyFont="1" applyFill="1" applyBorder="1" applyAlignment="1" applyProtection="1">
      <alignment vertical="center"/>
      <protection locked="0"/>
    </xf>
    <xf numFmtId="0" fontId="56" fillId="33" borderId="0" xfId="44" applyNumberFormat="1" applyFont="1" applyFill="1" applyBorder="1" applyAlignment="1" applyProtection="1">
      <alignment vertical="center" wrapText="1"/>
      <protection locked="0"/>
    </xf>
    <xf numFmtId="0" fontId="55" fillId="0" borderId="0" xfId="44" applyNumberFormat="1" applyFont="1" applyFill="1" applyBorder="1" applyAlignment="1" applyProtection="1">
      <alignment/>
      <protection/>
    </xf>
    <xf numFmtId="0" fontId="57" fillId="37" borderId="11" xfId="44" applyNumberFormat="1" applyFont="1" applyFill="1" applyBorder="1" applyAlignment="1" applyProtection="1">
      <alignment horizontal="center" vertical="center" wrapText="1"/>
      <protection/>
    </xf>
    <xf numFmtId="0" fontId="55" fillId="33" borderId="0" xfId="44" applyNumberFormat="1" applyFont="1" applyFill="1" applyBorder="1" applyAlignment="1" applyProtection="1">
      <alignment vertical="center" wrapText="1"/>
      <protection/>
    </xf>
    <xf numFmtId="0" fontId="58" fillId="35" borderId="11" xfId="44" applyNumberFormat="1" applyFont="1" applyFill="1" applyBorder="1" applyAlignment="1" applyProtection="1">
      <alignment horizontal="center" vertical="center" wrapText="1"/>
      <protection/>
    </xf>
    <xf numFmtId="0" fontId="59" fillId="33" borderId="0" xfId="44" applyNumberFormat="1" applyFont="1" applyFill="1" applyBorder="1" applyAlignment="1" applyProtection="1">
      <alignment horizontal="center" vertical="center" wrapText="1"/>
      <protection/>
    </xf>
    <xf numFmtId="0" fontId="59" fillId="0" borderId="0" xfId="44" applyNumberFormat="1" applyFont="1" applyFill="1" applyBorder="1" applyAlignment="1" applyProtection="1">
      <alignment/>
      <protection/>
    </xf>
    <xf numFmtId="0" fontId="59" fillId="36" borderId="11" xfId="44" applyNumberFormat="1" applyFont="1" applyFill="1" applyBorder="1" applyAlignment="1" applyProtection="1">
      <alignment vertical="center" wrapText="1"/>
      <protection/>
    </xf>
    <xf numFmtId="0" fontId="59" fillId="36" borderId="11" xfId="44" applyNumberFormat="1" applyFont="1" applyFill="1" applyBorder="1" applyAlignment="1" applyProtection="1">
      <alignment horizontal="center" vertical="center" wrapText="1"/>
      <protection/>
    </xf>
    <xf numFmtId="0" fontId="59" fillId="36" borderId="16" xfId="44" applyNumberFormat="1" applyFont="1" applyFill="1" applyBorder="1" applyAlignment="1" applyProtection="1">
      <alignment horizontal="center" vertical="center" wrapText="1"/>
      <protection/>
    </xf>
    <xf numFmtId="0" fontId="59" fillId="36" borderId="11" xfId="44" applyNumberFormat="1" applyFont="1" applyFill="1" applyBorder="1" applyAlignment="1" applyProtection="1">
      <alignment horizontal="center" vertical="center" wrapText="1"/>
      <protection/>
    </xf>
    <xf numFmtId="2" fontId="59" fillId="36" borderId="11" xfId="44" applyNumberFormat="1" applyFont="1" applyFill="1" applyBorder="1" applyAlignment="1" applyProtection="1">
      <alignment horizontal="right" vertical="center" wrapText="1"/>
      <protection/>
    </xf>
    <xf numFmtId="0" fontId="59" fillId="33" borderId="0" xfId="44" applyNumberFormat="1" applyFont="1" applyFill="1" applyBorder="1" applyAlignment="1" applyProtection="1">
      <alignment vertical="center" wrapText="1"/>
      <protection/>
    </xf>
    <xf numFmtId="0" fontId="60" fillId="0" borderId="11" xfId="44" applyNumberFormat="1" applyFont="1" applyFill="1" applyBorder="1" applyAlignment="1" applyProtection="1">
      <alignment horizontal="center" vertical="center" wrapText="1"/>
      <protection/>
    </xf>
    <xf numFmtId="0" fontId="60" fillId="33" borderId="11" xfId="44" applyNumberFormat="1" applyFont="1" applyFill="1" applyBorder="1" applyAlignment="1" applyProtection="1">
      <alignment horizontal="left" vertical="center" wrapText="1"/>
      <protection locked="0"/>
    </xf>
    <xf numFmtId="0" fontId="60" fillId="0" borderId="11" xfId="44" applyNumberFormat="1" applyFont="1" applyFill="1" applyBorder="1" applyAlignment="1" applyProtection="1">
      <alignment horizontal="center" vertical="center" wrapText="1"/>
      <protection locked="0"/>
    </xf>
    <xf numFmtId="0" fontId="60" fillId="0" borderId="16" xfId="44" applyNumberFormat="1" applyFont="1" applyFill="1" applyBorder="1" applyAlignment="1" applyProtection="1">
      <alignment horizontal="center" vertical="center" wrapText="1"/>
      <protection locked="0"/>
    </xf>
    <xf numFmtId="0" fontId="60" fillId="0" borderId="11" xfId="44" applyNumberFormat="1" applyFont="1" applyFill="1" applyBorder="1" applyAlignment="1" applyProtection="1">
      <alignment horizontal="left" vertical="center" wrapText="1"/>
      <protection locked="0"/>
    </xf>
    <xf numFmtId="0" fontId="59" fillId="33" borderId="11" xfId="45" applyNumberFormat="1" applyFont="1" applyFill="1" applyBorder="1" applyAlignment="1" applyProtection="1">
      <alignment horizontal="center" vertical="center" wrapText="1"/>
      <protection/>
    </xf>
    <xf numFmtId="0" fontId="59" fillId="0" borderId="0" xfId="44" applyNumberFormat="1" applyFont="1" applyFill="1" applyBorder="1" applyAlignment="1" applyProtection="1">
      <alignment horizontal="left" vertical="center" wrapText="1"/>
      <protection/>
    </xf>
    <xf numFmtId="2" fontId="60" fillId="0" borderId="11" xfId="44" applyNumberFormat="1" applyFont="1" applyFill="1" applyBorder="1" applyAlignment="1" applyProtection="1">
      <alignment horizontal="center" vertical="center" wrapText="1"/>
      <protection locked="0"/>
    </xf>
    <xf numFmtId="2" fontId="59" fillId="0" borderId="11" xfId="44" applyNumberFormat="1" applyFont="1" applyFill="1" applyBorder="1" applyAlignment="1" applyProtection="1">
      <alignment horizontal="center" vertical="center" wrapText="1"/>
      <protection locked="0"/>
    </xf>
    <xf numFmtId="2" fontId="59" fillId="33" borderId="11" xfId="45" applyNumberFormat="1" applyFont="1" applyFill="1" applyBorder="1" applyAlignment="1" applyProtection="1">
      <alignment horizontal="center" vertical="center" wrapText="1"/>
      <protection/>
    </xf>
    <xf numFmtId="2" fontId="59" fillId="33" borderId="11" xfId="45" applyNumberFormat="1" applyFont="1" applyFill="1" applyBorder="1" applyAlignment="1" applyProtection="1">
      <alignment horizontal="center" vertical="center" wrapText="1"/>
      <protection locked="0"/>
    </xf>
    <xf numFmtId="2" fontId="61" fillId="0" borderId="11" xfId="44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/>
    </xf>
    <xf numFmtId="2" fontId="63" fillId="33" borderId="11" xfId="0" applyNumberFormat="1" applyFont="1" applyFill="1" applyBorder="1" applyAlignment="1">
      <alignment horizontal="center" vertical="center"/>
    </xf>
    <xf numFmtId="0" fontId="56" fillId="0" borderId="0" xfId="44" applyNumberFormat="1" applyFont="1" applyFill="1" applyBorder="1" applyAlignment="1" applyProtection="1">
      <alignment/>
      <protection/>
    </xf>
    <xf numFmtId="167" fontId="62" fillId="33" borderId="0" xfId="42" applyFont="1" applyFill="1" applyBorder="1" applyAlignment="1" applyProtection="1">
      <alignment vertical="center" wrapText="1"/>
      <protection locked="0"/>
    </xf>
    <xf numFmtId="167" fontId="62" fillId="35" borderId="11" xfId="42" applyFont="1" applyFill="1" applyBorder="1" applyAlignment="1" applyProtection="1">
      <alignment horizontal="center" vertical="center" wrapText="1"/>
      <protection/>
    </xf>
    <xf numFmtId="167" fontId="62" fillId="0" borderId="11" xfId="42" applyFont="1" applyFill="1" applyBorder="1" applyAlignment="1" applyProtection="1">
      <alignment horizontal="center" vertical="center" wrapText="1"/>
      <protection locked="0"/>
    </xf>
    <xf numFmtId="167" fontId="62" fillId="0" borderId="0" xfId="42" applyFont="1" applyFill="1" applyBorder="1" applyAlignment="1" applyProtection="1">
      <alignment/>
      <protection/>
    </xf>
    <xf numFmtId="2" fontId="59" fillId="0" borderId="11" xfId="45" applyNumberFormat="1" applyFont="1" applyFill="1" applyBorder="1" applyAlignment="1" applyProtection="1">
      <alignment horizontal="center" vertical="center" wrapText="1"/>
      <protection locked="0"/>
    </xf>
    <xf numFmtId="167" fontId="62" fillId="0" borderId="16" xfId="42" applyFont="1" applyFill="1" applyBorder="1" applyAlignment="1" applyProtection="1">
      <alignment horizontal="center" vertical="center" wrapText="1"/>
      <protection locked="0"/>
    </xf>
    <xf numFmtId="0" fontId="61" fillId="0" borderId="11" xfId="4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9" fillId="0" borderId="14" xfId="44" applyNumberFormat="1" applyFont="1" applyFill="1" applyBorder="1" applyAlignment="1" applyProtection="1">
      <alignment horizontal="center" vertical="center" wrapText="1"/>
      <protection/>
    </xf>
    <xf numFmtId="49" fontId="9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2" fontId="9" fillId="33" borderId="11" xfId="44" applyNumberFormat="1" applyFont="1" applyFill="1" applyBorder="1" applyAlignment="1" applyProtection="1">
      <alignment horizontal="center" vertical="center" wrapText="1"/>
      <protection/>
    </xf>
    <xf numFmtId="2" fontId="9" fillId="0" borderId="11" xfId="44" applyNumberFormat="1" applyFont="1" applyFill="1" applyBorder="1" applyAlignment="1" applyProtection="1">
      <alignment horizontal="center" vertical="center" wrapText="1"/>
      <protection/>
    </xf>
    <xf numFmtId="2" fontId="9" fillId="0" borderId="11" xfId="44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Nagłówek 4" xfId="44"/>
    <cellStyle name="Excel_BuiltIn_Nagłówek 4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C2" sqref="C2"/>
    </sheetView>
  </sheetViews>
  <sheetFormatPr defaultColWidth="0.37109375" defaultRowHeight="15" customHeight="1"/>
  <cols>
    <col min="1" max="1" width="4.625" style="1" customWidth="1"/>
    <col min="2" max="2" width="49.00390625" style="1" customWidth="1"/>
    <col min="3" max="3" width="31.50390625" style="4" customWidth="1"/>
    <col min="4" max="254" width="9.00390625" style="2" hidden="1" customWidth="1"/>
    <col min="255" max="16384" width="0.37109375" style="2" customWidth="1"/>
  </cols>
  <sheetData>
    <row r="2" ht="15" customHeight="1">
      <c r="B2" s="5" t="s">
        <v>0</v>
      </c>
    </row>
    <row r="3" spans="2:3" ht="29.25" customHeight="1">
      <c r="B3" s="6"/>
      <c r="C3" s="7" t="s">
        <v>465</v>
      </c>
    </row>
    <row r="4" spans="2:3" ht="15" customHeight="1">
      <c r="B4" s="8" t="s">
        <v>1</v>
      </c>
      <c r="C4" s="9" t="s">
        <v>2</v>
      </c>
    </row>
    <row r="5" spans="2:3" ht="15" customHeight="1">
      <c r="B5" s="3" t="s">
        <v>3</v>
      </c>
      <c r="C5" s="10" t="s">
        <v>4</v>
      </c>
    </row>
    <row r="6" spans="2:3" ht="15" customHeight="1">
      <c r="B6" s="3" t="s">
        <v>5</v>
      </c>
      <c r="C6" s="10" t="s">
        <v>6</v>
      </c>
    </row>
    <row r="7" spans="2:3" ht="15" customHeight="1">
      <c r="B7" s="3" t="s">
        <v>7</v>
      </c>
      <c r="C7" s="67">
        <v>531412817</v>
      </c>
    </row>
    <row r="8" spans="2:3" ht="15" customHeight="1">
      <c r="B8" s="11" t="s">
        <v>8</v>
      </c>
      <c r="C8" s="68"/>
    </row>
    <row r="9" spans="1:3" ht="15" customHeight="1">
      <c r="A9" s="12"/>
      <c r="B9" s="13" t="s">
        <v>9</v>
      </c>
      <c r="C9" s="69"/>
    </row>
    <row r="10" spans="1:3" ht="15" customHeight="1">
      <c r="A10" s="12"/>
      <c r="B10" s="13" t="s">
        <v>10</v>
      </c>
      <c r="C10" s="69"/>
    </row>
    <row r="11" spans="1:3" ht="15" customHeight="1">
      <c r="A11" s="12"/>
      <c r="B11" s="13" t="s">
        <v>9</v>
      </c>
      <c r="C11" s="69"/>
    </row>
    <row r="12" spans="1:3" ht="15" customHeight="1">
      <c r="A12" s="12"/>
      <c r="B12" s="13" t="s">
        <v>10</v>
      </c>
      <c r="C12" s="69"/>
    </row>
    <row r="13" spans="1:3" ht="15" customHeight="1">
      <c r="A13" s="12"/>
      <c r="B13" s="13" t="s">
        <v>9</v>
      </c>
      <c r="C13" s="69"/>
    </row>
    <row r="14" spans="1:3" ht="15" customHeight="1">
      <c r="A14" s="12"/>
      <c r="B14" s="13" t="s">
        <v>10</v>
      </c>
      <c r="C14" s="69"/>
    </row>
    <row r="15" spans="2:3" ht="15" customHeight="1">
      <c r="B15" s="64" t="s">
        <v>11</v>
      </c>
      <c r="C15" s="70"/>
    </row>
    <row r="16" spans="2:3" ht="15" customHeight="1">
      <c r="B16" s="64"/>
      <c r="C16" s="71"/>
    </row>
    <row r="17" spans="2:3" ht="15" customHeight="1">
      <c r="B17" s="64"/>
      <c r="C17" s="71"/>
    </row>
    <row r="18" spans="2:3" ht="15" customHeight="1">
      <c r="B18" s="64"/>
      <c r="C18" s="71"/>
    </row>
    <row r="19" spans="2:3" ht="15" customHeight="1">
      <c r="B19" s="64"/>
      <c r="C19" s="71"/>
    </row>
    <row r="20" spans="2:3" ht="15" customHeight="1">
      <c r="B20" s="64"/>
      <c r="C20" s="71"/>
    </row>
    <row r="21" spans="2:3" ht="15" customHeight="1">
      <c r="B21" s="64"/>
      <c r="C21" s="71"/>
    </row>
    <row r="22" spans="2:3" ht="15" customHeight="1">
      <c r="B22" s="64"/>
      <c r="C22" s="71"/>
    </row>
    <row r="23" spans="2:3" ht="15" customHeight="1">
      <c r="B23" s="64"/>
      <c r="C23" s="71"/>
    </row>
    <row r="24" spans="2:3" ht="28.5" customHeight="1">
      <c r="B24" s="14" t="s">
        <v>12</v>
      </c>
      <c r="C24" s="71" t="s">
        <v>13</v>
      </c>
    </row>
    <row r="25" spans="2:3" ht="42.75" customHeight="1">
      <c r="B25" s="14" t="s">
        <v>14</v>
      </c>
      <c r="C25" s="71" t="s">
        <v>13</v>
      </c>
    </row>
    <row r="26" spans="2:3" ht="15" customHeight="1">
      <c r="B26" s="15" t="s">
        <v>15</v>
      </c>
      <c r="C26" s="71"/>
    </row>
    <row r="27" spans="2:3" ht="15" customHeight="1">
      <c r="B27" s="16" t="s">
        <v>16</v>
      </c>
      <c r="C27" s="71">
        <v>36</v>
      </c>
    </row>
    <row r="28" spans="2:3" ht="29.25" customHeight="1">
      <c r="B28" s="16" t="s">
        <v>17</v>
      </c>
      <c r="C28" s="71"/>
    </row>
    <row r="29" spans="2:3" ht="72" customHeight="1">
      <c r="B29" s="16" t="s">
        <v>18</v>
      </c>
      <c r="C29" s="71"/>
    </row>
    <row r="30" spans="2:3" ht="30" customHeight="1">
      <c r="B30" s="16" t="s">
        <v>19</v>
      </c>
      <c r="C30" s="72" t="s">
        <v>20</v>
      </c>
    </row>
    <row r="31" spans="2:3" ht="43.5" customHeight="1">
      <c r="B31" s="16" t="s">
        <v>21</v>
      </c>
      <c r="C31" s="71"/>
    </row>
    <row r="32" spans="2:3" ht="15" customHeight="1">
      <c r="B32" s="16" t="s">
        <v>22</v>
      </c>
      <c r="C32" s="73" t="s">
        <v>13</v>
      </c>
    </row>
    <row r="33" spans="2:3" ht="29.25" customHeight="1">
      <c r="B33" s="16" t="s">
        <v>23</v>
      </c>
      <c r="C33" s="73" t="s">
        <v>13</v>
      </c>
    </row>
    <row r="34" spans="2:3" ht="29.25" customHeight="1">
      <c r="B34" s="16" t="s">
        <v>24</v>
      </c>
      <c r="C34" s="73" t="s">
        <v>25</v>
      </c>
    </row>
    <row r="35" spans="2:3" ht="29.25" customHeight="1">
      <c r="B35" s="16" t="s">
        <v>26</v>
      </c>
      <c r="C35" s="73" t="s">
        <v>27</v>
      </c>
    </row>
    <row r="36" spans="2:3" ht="29.25" customHeight="1">
      <c r="B36" s="16" t="s">
        <v>28</v>
      </c>
      <c r="C36" s="74" t="s">
        <v>13</v>
      </c>
    </row>
    <row r="37" spans="2:3" ht="105" customHeight="1">
      <c r="B37" s="16" t="s">
        <v>29</v>
      </c>
      <c r="C37" s="75" t="s">
        <v>30</v>
      </c>
    </row>
    <row r="38" spans="2:3" ht="34.5" customHeight="1">
      <c r="B38" s="16" t="s">
        <v>11</v>
      </c>
      <c r="C38" s="76"/>
    </row>
    <row r="39" ht="15" customHeight="1">
      <c r="C39" s="77"/>
    </row>
  </sheetData>
  <sheetProtection selectLockedCells="1" selectUnlockedCells="1"/>
  <mergeCells count="1">
    <mergeCell ref="B15:B23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showGridLines="0" zoomScale="110" zoomScaleNormal="110" zoomScalePageLayoutView="0" workbookViewId="0" topLeftCell="A1">
      <selection activeCell="Q1" sqref="Q1:Q16384"/>
    </sheetView>
  </sheetViews>
  <sheetFormatPr defaultColWidth="0" defaultRowHeight="12.75"/>
  <cols>
    <col min="1" max="1" width="3.25390625" style="82" customWidth="1"/>
    <col min="2" max="2" width="4.75390625" style="82" customWidth="1"/>
    <col min="3" max="3" width="18.875" style="82" customWidth="1"/>
    <col min="4" max="4" width="16.25390625" style="82" customWidth="1"/>
    <col min="5" max="5" width="13.50390625" style="82" customWidth="1"/>
    <col min="6" max="6" width="16.75390625" style="82" customWidth="1"/>
    <col min="7" max="7" width="15.25390625" style="112" customWidth="1"/>
    <col min="8" max="8" width="9.375" style="82" customWidth="1"/>
    <col min="9" max="11" width="8.75390625" style="82" customWidth="1"/>
    <col min="12" max="12" width="9.50390625" style="82" customWidth="1"/>
    <col min="13" max="13" width="13.625" style="82" customWidth="1"/>
    <col min="14" max="16" width="17.875" style="82" customWidth="1"/>
    <col min="17" max="17" width="21.50390625" style="82" customWidth="1"/>
    <col min="18" max="18" width="10.25390625" style="82" customWidth="1"/>
    <col min="19" max="41" width="11.50390625" style="82" hidden="1" customWidth="1"/>
    <col min="42" max="16384" width="9.00390625" style="82" hidden="1" customWidth="1"/>
  </cols>
  <sheetData>
    <row r="1" spans="1:7" s="81" customFormat="1" ht="14.25" customHeight="1">
      <c r="A1" s="79"/>
      <c r="B1" s="80"/>
      <c r="C1" s="80"/>
      <c r="G1" s="109"/>
    </row>
    <row r="2" spans="2:18" ht="24" customHeight="1">
      <c r="B2" s="83" t="s">
        <v>31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2:18" ht="132">
      <c r="B3" s="85" t="s">
        <v>32</v>
      </c>
      <c r="C3" s="85" t="s">
        <v>33</v>
      </c>
      <c r="D3" s="85" t="s">
        <v>34</v>
      </c>
      <c r="E3" s="85" t="s">
        <v>35</v>
      </c>
      <c r="F3" s="85" t="s">
        <v>36</v>
      </c>
      <c r="G3" s="110" t="s">
        <v>306</v>
      </c>
      <c r="H3" s="85" t="s">
        <v>37</v>
      </c>
      <c r="I3" s="85" t="s">
        <v>38</v>
      </c>
      <c r="J3" s="85" t="s">
        <v>39</v>
      </c>
      <c r="K3" s="85" t="s">
        <v>40</v>
      </c>
      <c r="L3" s="85" t="s">
        <v>41</v>
      </c>
      <c r="M3" s="85" t="s">
        <v>42</v>
      </c>
      <c r="N3" s="85" t="s">
        <v>43</v>
      </c>
      <c r="O3" s="85" t="s">
        <v>44</v>
      </c>
      <c r="P3" s="85" t="s">
        <v>45</v>
      </c>
      <c r="Q3" s="85" t="s">
        <v>46</v>
      </c>
      <c r="R3" s="86"/>
    </row>
    <row r="4" spans="2:18" s="87" customFormat="1" ht="12.75" customHeight="1">
      <c r="B4" s="88"/>
      <c r="C4" s="89" t="s">
        <v>47</v>
      </c>
      <c r="D4" s="89"/>
      <c r="E4" s="90"/>
      <c r="F4" s="90"/>
      <c r="G4" s="78">
        <f>SUM(G5:G208)</f>
        <v>7488088.069999997</v>
      </c>
      <c r="H4" s="91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2:18" s="87" customFormat="1" ht="26.25">
      <c r="B5" s="94">
        <v>1</v>
      </c>
      <c r="C5" s="95" t="s">
        <v>48</v>
      </c>
      <c r="D5" s="95" t="s">
        <v>49</v>
      </c>
      <c r="E5" s="95" t="s">
        <v>50</v>
      </c>
      <c r="F5" s="94" t="s">
        <v>51</v>
      </c>
      <c r="G5" s="111">
        <v>359903.49</v>
      </c>
      <c r="H5" s="97" t="s">
        <v>52</v>
      </c>
      <c r="I5" s="96">
        <v>2</v>
      </c>
      <c r="J5" s="96">
        <v>0</v>
      </c>
      <c r="K5" s="96" t="s">
        <v>53</v>
      </c>
      <c r="L5" s="96" t="s">
        <v>53</v>
      </c>
      <c r="M5" s="98" t="s">
        <v>54</v>
      </c>
      <c r="N5" s="96" t="s">
        <v>55</v>
      </c>
      <c r="O5" s="99" t="s">
        <v>13</v>
      </c>
      <c r="P5" s="99" t="s">
        <v>13</v>
      </c>
      <c r="Q5" s="99" t="s">
        <v>13</v>
      </c>
      <c r="R5" s="100"/>
    </row>
    <row r="6" spans="2:18" s="87" customFormat="1" ht="26.25">
      <c r="B6" s="94">
        <v>2</v>
      </c>
      <c r="C6" s="95" t="s">
        <v>48</v>
      </c>
      <c r="D6" s="95" t="s">
        <v>56</v>
      </c>
      <c r="E6" s="95" t="s">
        <v>50</v>
      </c>
      <c r="F6" s="94" t="s">
        <v>51</v>
      </c>
      <c r="G6" s="111">
        <v>259579.06</v>
      </c>
      <c r="H6" s="97">
        <v>1989</v>
      </c>
      <c r="I6" s="96">
        <v>2</v>
      </c>
      <c r="J6" s="96">
        <v>0</v>
      </c>
      <c r="K6" s="96" t="s">
        <v>53</v>
      </c>
      <c r="L6" s="96" t="s">
        <v>53</v>
      </c>
      <c r="M6" s="98" t="s">
        <v>54</v>
      </c>
      <c r="N6" s="96" t="s">
        <v>57</v>
      </c>
      <c r="O6" s="99" t="s">
        <v>13</v>
      </c>
      <c r="P6" s="99" t="s">
        <v>13</v>
      </c>
      <c r="Q6" s="99" t="s">
        <v>13</v>
      </c>
      <c r="R6" s="100"/>
    </row>
    <row r="7" spans="2:18" s="87" customFormat="1" ht="26.25">
      <c r="B7" s="94">
        <v>3</v>
      </c>
      <c r="C7" s="95" t="s">
        <v>48</v>
      </c>
      <c r="D7" s="95" t="s">
        <v>58</v>
      </c>
      <c r="E7" s="95" t="s">
        <v>50</v>
      </c>
      <c r="F7" s="94" t="s">
        <v>51</v>
      </c>
      <c r="G7" s="111">
        <v>18626.03</v>
      </c>
      <c r="H7" s="97" t="s">
        <v>52</v>
      </c>
      <c r="I7" s="96">
        <v>2</v>
      </c>
      <c r="J7" s="96">
        <v>0</v>
      </c>
      <c r="K7" s="96" t="s">
        <v>53</v>
      </c>
      <c r="L7" s="96" t="s">
        <v>53</v>
      </c>
      <c r="M7" s="98" t="s">
        <v>54</v>
      </c>
      <c r="N7" s="96" t="s">
        <v>59</v>
      </c>
      <c r="O7" s="99" t="s">
        <v>13</v>
      </c>
      <c r="P7" s="99" t="s">
        <v>13</v>
      </c>
      <c r="Q7" s="99" t="s">
        <v>13</v>
      </c>
      <c r="R7" s="100"/>
    </row>
    <row r="8" spans="2:18" s="87" customFormat="1" ht="26.25">
      <c r="B8" s="94">
        <v>4</v>
      </c>
      <c r="C8" s="95" t="s">
        <v>48</v>
      </c>
      <c r="D8" s="95" t="s">
        <v>60</v>
      </c>
      <c r="E8" s="95" t="s">
        <v>50</v>
      </c>
      <c r="F8" s="94" t="s">
        <v>51</v>
      </c>
      <c r="G8" s="111">
        <v>55561.35</v>
      </c>
      <c r="H8" s="97" t="s">
        <v>61</v>
      </c>
      <c r="I8" s="96">
        <v>1</v>
      </c>
      <c r="J8" s="96">
        <v>0</v>
      </c>
      <c r="K8" s="96" t="s">
        <v>53</v>
      </c>
      <c r="L8" s="96" t="s">
        <v>53</v>
      </c>
      <c r="M8" s="98" t="s">
        <v>54</v>
      </c>
      <c r="N8" s="96" t="s">
        <v>57</v>
      </c>
      <c r="O8" s="99" t="s">
        <v>13</v>
      </c>
      <c r="P8" s="99" t="s">
        <v>13</v>
      </c>
      <c r="Q8" s="99" t="s">
        <v>13</v>
      </c>
      <c r="R8" s="100"/>
    </row>
    <row r="9" spans="2:18" s="87" customFormat="1" ht="26.25">
      <c r="B9" s="94">
        <v>5</v>
      </c>
      <c r="C9" s="95" t="s">
        <v>48</v>
      </c>
      <c r="D9" s="95" t="s">
        <v>62</v>
      </c>
      <c r="E9" s="95" t="s">
        <v>50</v>
      </c>
      <c r="F9" s="94" t="s">
        <v>51</v>
      </c>
      <c r="G9" s="111">
        <v>11881.81</v>
      </c>
      <c r="H9" s="97" t="s">
        <v>52</v>
      </c>
      <c r="I9" s="96">
        <v>1</v>
      </c>
      <c r="J9" s="96">
        <v>0</v>
      </c>
      <c r="K9" s="96" t="s">
        <v>53</v>
      </c>
      <c r="L9" s="96" t="s">
        <v>53</v>
      </c>
      <c r="M9" s="98" t="s">
        <v>54</v>
      </c>
      <c r="N9" s="96" t="s">
        <v>63</v>
      </c>
      <c r="O9" s="99" t="s">
        <v>13</v>
      </c>
      <c r="P9" s="99" t="s">
        <v>13</v>
      </c>
      <c r="Q9" s="99" t="s">
        <v>13</v>
      </c>
      <c r="R9" s="100"/>
    </row>
    <row r="10" spans="2:18" s="87" customFormat="1" ht="26.25">
      <c r="B10" s="94">
        <v>6</v>
      </c>
      <c r="C10" s="95" t="s">
        <v>48</v>
      </c>
      <c r="D10" s="95" t="s">
        <v>64</v>
      </c>
      <c r="E10" s="95" t="s">
        <v>50</v>
      </c>
      <c r="F10" s="94" t="s">
        <v>51</v>
      </c>
      <c r="G10" s="111">
        <v>17016.33</v>
      </c>
      <c r="H10" s="97" t="s">
        <v>52</v>
      </c>
      <c r="I10" s="101">
        <v>2</v>
      </c>
      <c r="J10" s="101">
        <v>0</v>
      </c>
      <c r="K10" s="101" t="s">
        <v>53</v>
      </c>
      <c r="L10" s="101" t="s">
        <v>53</v>
      </c>
      <c r="M10" s="98" t="s">
        <v>54</v>
      </c>
      <c r="N10" s="101" t="s">
        <v>57</v>
      </c>
      <c r="O10" s="103" t="s">
        <v>13</v>
      </c>
      <c r="P10" s="103" t="s">
        <v>13</v>
      </c>
      <c r="Q10" s="103" t="s">
        <v>13</v>
      </c>
      <c r="R10" s="100"/>
    </row>
    <row r="11" spans="2:18" s="87" customFormat="1" ht="26.25">
      <c r="B11" s="94">
        <v>7</v>
      </c>
      <c r="C11" s="95" t="s">
        <v>48</v>
      </c>
      <c r="D11" s="95" t="s">
        <v>65</v>
      </c>
      <c r="E11" s="95" t="s">
        <v>50</v>
      </c>
      <c r="F11" s="94" t="s">
        <v>51</v>
      </c>
      <c r="G11" s="111">
        <v>14365.08</v>
      </c>
      <c r="H11" s="97" t="s">
        <v>52</v>
      </c>
      <c r="I11" s="101">
        <v>2</v>
      </c>
      <c r="J11" s="101">
        <v>0</v>
      </c>
      <c r="K11" s="101" t="s">
        <v>53</v>
      </c>
      <c r="L11" s="101" t="s">
        <v>53</v>
      </c>
      <c r="M11" s="98" t="s">
        <v>54</v>
      </c>
      <c r="N11" s="101" t="s">
        <v>63</v>
      </c>
      <c r="O11" s="103" t="s">
        <v>13</v>
      </c>
      <c r="P11" s="103" t="s">
        <v>13</v>
      </c>
      <c r="Q11" s="103" t="s">
        <v>13</v>
      </c>
      <c r="R11" s="100"/>
    </row>
    <row r="12" spans="2:18" s="87" customFormat="1" ht="26.25">
      <c r="B12" s="94">
        <v>8</v>
      </c>
      <c r="C12" s="95" t="s">
        <v>48</v>
      </c>
      <c r="D12" s="95" t="s">
        <v>66</v>
      </c>
      <c r="E12" s="95" t="s">
        <v>50</v>
      </c>
      <c r="F12" s="94" t="s">
        <v>51</v>
      </c>
      <c r="G12" s="111">
        <v>50020.89</v>
      </c>
      <c r="H12" s="97">
        <v>2000</v>
      </c>
      <c r="I12" s="101">
        <v>3</v>
      </c>
      <c r="J12" s="101">
        <v>0</v>
      </c>
      <c r="K12" s="101" t="s">
        <v>53</v>
      </c>
      <c r="L12" s="101" t="s">
        <v>53</v>
      </c>
      <c r="M12" s="98" t="s">
        <v>67</v>
      </c>
      <c r="N12" s="101" t="s">
        <v>68</v>
      </c>
      <c r="O12" s="103" t="s">
        <v>13</v>
      </c>
      <c r="P12" s="103" t="s">
        <v>13</v>
      </c>
      <c r="Q12" s="103" t="s">
        <v>13</v>
      </c>
      <c r="R12" s="100"/>
    </row>
    <row r="13" spans="2:18" s="87" customFormat="1" ht="26.25">
      <c r="B13" s="94">
        <v>9</v>
      </c>
      <c r="C13" s="95" t="s">
        <v>48</v>
      </c>
      <c r="D13" s="95" t="s">
        <v>69</v>
      </c>
      <c r="E13" s="95" t="s">
        <v>50</v>
      </c>
      <c r="F13" s="94" t="s">
        <v>51</v>
      </c>
      <c r="G13" s="111">
        <v>18600</v>
      </c>
      <c r="H13" s="97" t="s">
        <v>52</v>
      </c>
      <c r="I13" s="101">
        <v>1</v>
      </c>
      <c r="J13" s="101">
        <v>0</v>
      </c>
      <c r="K13" s="101" t="s">
        <v>53</v>
      </c>
      <c r="L13" s="101" t="s">
        <v>53</v>
      </c>
      <c r="M13" s="98" t="s">
        <v>54</v>
      </c>
      <c r="N13" s="101" t="s">
        <v>59</v>
      </c>
      <c r="O13" s="103" t="s">
        <v>13</v>
      </c>
      <c r="P13" s="103" t="s">
        <v>13</v>
      </c>
      <c r="Q13" s="103" t="s">
        <v>13</v>
      </c>
      <c r="R13" s="100"/>
    </row>
    <row r="14" spans="2:18" s="87" customFormat="1" ht="39">
      <c r="B14" s="94">
        <v>10</v>
      </c>
      <c r="C14" s="95" t="s">
        <v>70</v>
      </c>
      <c r="D14" s="95" t="s">
        <v>71</v>
      </c>
      <c r="E14" s="95" t="s">
        <v>50</v>
      </c>
      <c r="F14" s="94" t="s">
        <v>51</v>
      </c>
      <c r="G14" s="111">
        <v>8077.57</v>
      </c>
      <c r="H14" s="97" t="s">
        <v>72</v>
      </c>
      <c r="I14" s="96">
        <v>1</v>
      </c>
      <c r="J14" s="96">
        <v>0</v>
      </c>
      <c r="K14" s="96" t="s">
        <v>73</v>
      </c>
      <c r="L14" s="101" t="s">
        <v>53</v>
      </c>
      <c r="M14" s="98" t="s">
        <v>54</v>
      </c>
      <c r="N14" s="96" t="s">
        <v>74</v>
      </c>
      <c r="O14" s="99" t="s">
        <v>13</v>
      </c>
      <c r="P14" s="99" t="s">
        <v>13</v>
      </c>
      <c r="Q14" s="99" t="s">
        <v>13</v>
      </c>
      <c r="R14" s="100"/>
    </row>
    <row r="15" spans="2:18" s="87" customFormat="1" ht="39">
      <c r="B15" s="94">
        <v>11</v>
      </c>
      <c r="C15" s="95" t="s">
        <v>75</v>
      </c>
      <c r="D15" s="95" t="s">
        <v>76</v>
      </c>
      <c r="E15" s="95" t="s">
        <v>50</v>
      </c>
      <c r="F15" s="94" t="s">
        <v>51</v>
      </c>
      <c r="G15" s="111">
        <v>16837.16</v>
      </c>
      <c r="H15" s="97" t="s">
        <v>77</v>
      </c>
      <c r="I15" s="96">
        <v>1</v>
      </c>
      <c r="J15" s="96">
        <v>0</v>
      </c>
      <c r="K15" s="96" t="s">
        <v>53</v>
      </c>
      <c r="L15" s="96" t="s">
        <v>53</v>
      </c>
      <c r="M15" s="98" t="s">
        <v>78</v>
      </c>
      <c r="N15" s="96" t="s">
        <v>79</v>
      </c>
      <c r="O15" s="99" t="s">
        <v>13</v>
      </c>
      <c r="P15" s="99" t="s">
        <v>13</v>
      </c>
      <c r="Q15" s="99" t="s">
        <v>80</v>
      </c>
      <c r="R15" s="100"/>
    </row>
    <row r="16" spans="2:18" s="87" customFormat="1" ht="39">
      <c r="B16" s="94">
        <v>12</v>
      </c>
      <c r="C16" s="95" t="s">
        <v>81</v>
      </c>
      <c r="D16" s="95" t="s">
        <v>82</v>
      </c>
      <c r="E16" s="95" t="s">
        <v>50</v>
      </c>
      <c r="F16" s="94" t="s">
        <v>51</v>
      </c>
      <c r="G16" s="111">
        <v>24700</v>
      </c>
      <c r="H16" s="97" t="s">
        <v>83</v>
      </c>
      <c r="I16" s="101">
        <v>1</v>
      </c>
      <c r="J16" s="101">
        <v>0</v>
      </c>
      <c r="K16" s="101" t="s">
        <v>84</v>
      </c>
      <c r="L16" s="101" t="s">
        <v>53</v>
      </c>
      <c r="M16" s="98" t="s">
        <v>85</v>
      </c>
      <c r="N16" s="101" t="s">
        <v>86</v>
      </c>
      <c r="O16" s="103" t="s">
        <v>13</v>
      </c>
      <c r="P16" s="103" t="s">
        <v>13</v>
      </c>
      <c r="Q16" s="103" t="s">
        <v>13</v>
      </c>
      <c r="R16" s="100"/>
    </row>
    <row r="17" spans="2:18" s="87" customFormat="1" ht="39">
      <c r="B17" s="94">
        <v>13</v>
      </c>
      <c r="C17" s="95" t="s">
        <v>87</v>
      </c>
      <c r="D17" s="95" t="s">
        <v>88</v>
      </c>
      <c r="E17" s="95" t="s">
        <v>50</v>
      </c>
      <c r="F17" s="94" t="s">
        <v>51</v>
      </c>
      <c r="G17" s="111">
        <v>53357.11</v>
      </c>
      <c r="H17" s="97">
        <v>1997</v>
      </c>
      <c r="I17" s="101" t="s">
        <v>89</v>
      </c>
      <c r="J17" s="101">
        <v>0</v>
      </c>
      <c r="K17" s="101" t="s">
        <v>53</v>
      </c>
      <c r="L17" s="101" t="s">
        <v>53</v>
      </c>
      <c r="M17" s="98" t="s">
        <v>90</v>
      </c>
      <c r="N17" s="101" t="s">
        <v>63</v>
      </c>
      <c r="O17" s="103" t="s">
        <v>13</v>
      </c>
      <c r="P17" s="103" t="s">
        <v>13</v>
      </c>
      <c r="Q17" s="103" t="s">
        <v>13</v>
      </c>
      <c r="R17" s="100"/>
    </row>
    <row r="18" spans="2:17" s="87" customFormat="1" ht="39">
      <c r="B18" s="94">
        <v>14</v>
      </c>
      <c r="C18" s="95" t="s">
        <v>91</v>
      </c>
      <c r="D18" s="95" t="s">
        <v>92</v>
      </c>
      <c r="E18" s="95" t="s">
        <v>50</v>
      </c>
      <c r="F18" s="94" t="s">
        <v>51</v>
      </c>
      <c r="G18" s="111">
        <v>112806.29</v>
      </c>
      <c r="H18" s="97">
        <v>1994</v>
      </c>
      <c r="I18" s="101" t="s">
        <v>89</v>
      </c>
      <c r="J18" s="101">
        <v>0</v>
      </c>
      <c r="K18" s="101" t="s">
        <v>53</v>
      </c>
      <c r="L18" s="101" t="s">
        <v>53</v>
      </c>
      <c r="M18" s="98" t="s">
        <v>93</v>
      </c>
      <c r="N18" s="101" t="s">
        <v>94</v>
      </c>
      <c r="O18" s="103" t="s">
        <v>13</v>
      </c>
      <c r="P18" s="103" t="s">
        <v>13</v>
      </c>
      <c r="Q18" s="103" t="s">
        <v>13</v>
      </c>
    </row>
    <row r="19" spans="2:17" s="87" customFormat="1" ht="26.25">
      <c r="B19" s="94">
        <v>15</v>
      </c>
      <c r="C19" s="95" t="s">
        <v>91</v>
      </c>
      <c r="D19" s="95" t="s">
        <v>95</v>
      </c>
      <c r="E19" s="95" t="s">
        <v>50</v>
      </c>
      <c r="F19" s="94" t="s">
        <v>51</v>
      </c>
      <c r="G19" s="111">
        <v>136025.98</v>
      </c>
      <c r="H19" s="97" t="s">
        <v>96</v>
      </c>
      <c r="I19" s="101" t="s">
        <v>89</v>
      </c>
      <c r="J19" s="101">
        <v>0</v>
      </c>
      <c r="K19" s="101" t="s">
        <v>53</v>
      </c>
      <c r="L19" s="101" t="s">
        <v>53</v>
      </c>
      <c r="M19" s="98" t="s">
        <v>90</v>
      </c>
      <c r="N19" s="101" t="s">
        <v>94</v>
      </c>
      <c r="O19" s="103" t="s">
        <v>13</v>
      </c>
      <c r="P19" s="103" t="s">
        <v>13</v>
      </c>
      <c r="Q19" s="103" t="s">
        <v>13</v>
      </c>
    </row>
    <row r="20" spans="2:17" ht="26.25">
      <c r="B20" s="94">
        <v>16</v>
      </c>
      <c r="C20" s="95" t="s">
        <v>91</v>
      </c>
      <c r="D20" s="95" t="s">
        <v>76</v>
      </c>
      <c r="E20" s="95" t="s">
        <v>50</v>
      </c>
      <c r="F20" s="94" t="s">
        <v>51</v>
      </c>
      <c r="G20" s="111">
        <v>53275.62</v>
      </c>
      <c r="H20" s="97" t="s">
        <v>97</v>
      </c>
      <c r="I20" s="101" t="s">
        <v>89</v>
      </c>
      <c r="J20" s="101">
        <v>0</v>
      </c>
      <c r="K20" s="101" t="s">
        <v>53</v>
      </c>
      <c r="L20" s="101" t="s">
        <v>53</v>
      </c>
      <c r="M20" s="98" t="s">
        <v>90</v>
      </c>
      <c r="N20" s="101" t="s">
        <v>94</v>
      </c>
      <c r="O20" s="103" t="s">
        <v>13</v>
      </c>
      <c r="P20" s="103" t="s">
        <v>13</v>
      </c>
      <c r="Q20" s="103" t="s">
        <v>13</v>
      </c>
    </row>
    <row r="21" spans="2:17" ht="26.25">
      <c r="B21" s="94">
        <v>17</v>
      </c>
      <c r="C21" s="95" t="s">
        <v>91</v>
      </c>
      <c r="D21" s="95" t="s">
        <v>98</v>
      </c>
      <c r="E21" s="95" t="s">
        <v>50</v>
      </c>
      <c r="F21" s="94" t="s">
        <v>51</v>
      </c>
      <c r="G21" s="111">
        <v>64244.47</v>
      </c>
      <c r="H21" s="97">
        <v>1975</v>
      </c>
      <c r="I21" s="101" t="s">
        <v>89</v>
      </c>
      <c r="J21" s="101">
        <v>0</v>
      </c>
      <c r="K21" s="101" t="s">
        <v>53</v>
      </c>
      <c r="L21" s="101" t="s">
        <v>53</v>
      </c>
      <c r="M21" s="98" t="s">
        <v>90</v>
      </c>
      <c r="N21" s="101" t="s">
        <v>94</v>
      </c>
      <c r="O21" s="103" t="s">
        <v>13</v>
      </c>
      <c r="P21" s="103" t="s">
        <v>13</v>
      </c>
      <c r="Q21" s="103" t="s">
        <v>13</v>
      </c>
    </row>
    <row r="22" spans="2:17" ht="26.25">
      <c r="B22" s="94">
        <v>18</v>
      </c>
      <c r="C22" s="95" t="s">
        <v>91</v>
      </c>
      <c r="D22" s="95" t="s">
        <v>99</v>
      </c>
      <c r="E22" s="95" t="s">
        <v>50</v>
      </c>
      <c r="F22" s="94" t="s">
        <v>51</v>
      </c>
      <c r="G22" s="111">
        <v>59832.61</v>
      </c>
      <c r="H22" s="97" t="s">
        <v>100</v>
      </c>
      <c r="I22" s="101" t="s">
        <v>89</v>
      </c>
      <c r="J22" s="101">
        <v>0</v>
      </c>
      <c r="K22" s="101" t="s">
        <v>53</v>
      </c>
      <c r="L22" s="101" t="s">
        <v>53</v>
      </c>
      <c r="M22" s="98" t="s">
        <v>90</v>
      </c>
      <c r="N22" s="101" t="s">
        <v>94</v>
      </c>
      <c r="O22" s="103" t="s">
        <v>13</v>
      </c>
      <c r="P22" s="103" t="s">
        <v>13</v>
      </c>
      <c r="Q22" s="103" t="s">
        <v>13</v>
      </c>
    </row>
    <row r="23" spans="2:17" ht="26.25">
      <c r="B23" s="94">
        <v>19</v>
      </c>
      <c r="C23" s="95" t="s">
        <v>91</v>
      </c>
      <c r="D23" s="95" t="s">
        <v>101</v>
      </c>
      <c r="E23" s="95" t="s">
        <v>50</v>
      </c>
      <c r="F23" s="94" t="s">
        <v>51</v>
      </c>
      <c r="G23" s="111">
        <v>294756.03</v>
      </c>
      <c r="H23" s="97">
        <v>1969</v>
      </c>
      <c r="I23" s="101" t="s">
        <v>89</v>
      </c>
      <c r="J23" s="101">
        <v>0</v>
      </c>
      <c r="K23" s="101" t="s">
        <v>53</v>
      </c>
      <c r="L23" s="101" t="s">
        <v>53</v>
      </c>
      <c r="M23" s="98" t="s">
        <v>90</v>
      </c>
      <c r="N23" s="101" t="s">
        <v>94</v>
      </c>
      <c r="O23" s="103" t="s">
        <v>13</v>
      </c>
      <c r="P23" s="103" t="s">
        <v>13</v>
      </c>
      <c r="Q23" s="103" t="s">
        <v>13</v>
      </c>
    </row>
    <row r="24" spans="2:17" ht="26.25">
      <c r="B24" s="94">
        <v>20</v>
      </c>
      <c r="C24" s="95" t="s">
        <v>102</v>
      </c>
      <c r="D24" s="95" t="s">
        <v>66</v>
      </c>
      <c r="E24" s="95" t="s">
        <v>50</v>
      </c>
      <c r="F24" s="94" t="s">
        <v>51</v>
      </c>
      <c r="G24" s="111">
        <v>17173.09</v>
      </c>
      <c r="H24" s="97">
        <v>1938</v>
      </c>
      <c r="I24" s="101">
        <v>2</v>
      </c>
      <c r="J24" s="101">
        <v>0</v>
      </c>
      <c r="K24" s="101" t="s">
        <v>53</v>
      </c>
      <c r="L24" s="101" t="s">
        <v>53</v>
      </c>
      <c r="M24" s="98" t="s">
        <v>103</v>
      </c>
      <c r="N24" s="101" t="s">
        <v>104</v>
      </c>
      <c r="O24" s="103" t="s">
        <v>13</v>
      </c>
      <c r="P24" s="103" t="s">
        <v>13</v>
      </c>
      <c r="Q24" s="103" t="s">
        <v>13</v>
      </c>
    </row>
    <row r="25" spans="2:17" ht="52.5">
      <c r="B25" s="94">
        <v>21</v>
      </c>
      <c r="C25" s="95" t="s">
        <v>105</v>
      </c>
      <c r="D25" s="95" t="s">
        <v>106</v>
      </c>
      <c r="E25" s="95" t="s">
        <v>50</v>
      </c>
      <c r="F25" s="94" t="s">
        <v>51</v>
      </c>
      <c r="G25" s="111">
        <v>1184918.63</v>
      </c>
      <c r="H25" s="97">
        <v>1998</v>
      </c>
      <c r="I25" s="101">
        <v>3</v>
      </c>
      <c r="J25" s="101">
        <v>1</v>
      </c>
      <c r="K25" s="101" t="s">
        <v>107</v>
      </c>
      <c r="L25" s="101">
        <v>6162</v>
      </c>
      <c r="M25" s="98" t="s">
        <v>54</v>
      </c>
      <c r="N25" s="101" t="s">
        <v>108</v>
      </c>
      <c r="O25" s="103" t="s">
        <v>13</v>
      </c>
      <c r="P25" s="103" t="s">
        <v>13</v>
      </c>
      <c r="Q25" s="103" t="s">
        <v>13</v>
      </c>
    </row>
    <row r="26" spans="2:17" ht="92.25">
      <c r="B26" s="94">
        <v>22</v>
      </c>
      <c r="C26" s="95" t="s">
        <v>109</v>
      </c>
      <c r="D26" s="95" t="s">
        <v>92</v>
      </c>
      <c r="E26" s="95" t="s">
        <v>50</v>
      </c>
      <c r="F26" s="94" t="s">
        <v>51</v>
      </c>
      <c r="G26" s="111">
        <v>4218.25</v>
      </c>
      <c r="H26" s="97" t="s">
        <v>110</v>
      </c>
      <c r="I26" s="101">
        <v>1</v>
      </c>
      <c r="J26" s="101">
        <v>0</v>
      </c>
      <c r="K26" s="101" t="s">
        <v>111</v>
      </c>
      <c r="L26" s="101"/>
      <c r="M26" s="98" t="s">
        <v>112</v>
      </c>
      <c r="N26" s="101" t="s">
        <v>113</v>
      </c>
      <c r="O26" s="103" t="s">
        <v>13</v>
      </c>
      <c r="P26" s="103" t="s">
        <v>13</v>
      </c>
      <c r="Q26" s="103" t="s">
        <v>13</v>
      </c>
    </row>
    <row r="27" spans="2:17" ht="92.25">
      <c r="B27" s="94">
        <v>23</v>
      </c>
      <c r="C27" s="95" t="s">
        <v>109</v>
      </c>
      <c r="D27" s="95" t="s">
        <v>76</v>
      </c>
      <c r="E27" s="95" t="s">
        <v>50</v>
      </c>
      <c r="F27" s="94" t="s">
        <v>51</v>
      </c>
      <c r="G27" s="111">
        <v>3905.66</v>
      </c>
      <c r="H27" s="97" t="s">
        <v>110</v>
      </c>
      <c r="I27" s="101">
        <v>1</v>
      </c>
      <c r="J27" s="101">
        <v>0</v>
      </c>
      <c r="K27" s="101" t="s">
        <v>111</v>
      </c>
      <c r="L27" s="101"/>
      <c r="M27" s="98" t="s">
        <v>112</v>
      </c>
      <c r="N27" s="101" t="s">
        <v>113</v>
      </c>
      <c r="O27" s="103" t="s">
        <v>13</v>
      </c>
      <c r="P27" s="103" t="s">
        <v>13</v>
      </c>
      <c r="Q27" s="103" t="s">
        <v>13</v>
      </c>
    </row>
    <row r="28" spans="2:17" ht="92.25">
      <c r="B28" s="94">
        <v>24</v>
      </c>
      <c r="C28" s="95" t="s">
        <v>109</v>
      </c>
      <c r="D28" s="95" t="s">
        <v>69</v>
      </c>
      <c r="E28" s="95" t="s">
        <v>50</v>
      </c>
      <c r="F28" s="94" t="s">
        <v>51</v>
      </c>
      <c r="G28" s="111">
        <v>3905.66</v>
      </c>
      <c r="H28" s="97" t="s">
        <v>110</v>
      </c>
      <c r="I28" s="101">
        <v>1</v>
      </c>
      <c r="J28" s="101">
        <v>0</v>
      </c>
      <c r="K28" s="101" t="s">
        <v>111</v>
      </c>
      <c r="L28" s="101"/>
      <c r="M28" s="98" t="s">
        <v>112</v>
      </c>
      <c r="N28" s="101" t="s">
        <v>113</v>
      </c>
      <c r="O28" s="103" t="s">
        <v>13</v>
      </c>
      <c r="P28" s="103" t="s">
        <v>13</v>
      </c>
      <c r="Q28" s="103" t="s">
        <v>13</v>
      </c>
    </row>
    <row r="29" spans="2:17" ht="92.25">
      <c r="B29" s="94">
        <v>25</v>
      </c>
      <c r="C29" s="95" t="s">
        <v>109</v>
      </c>
      <c r="D29" s="95" t="s">
        <v>114</v>
      </c>
      <c r="E29" s="95" t="s">
        <v>50</v>
      </c>
      <c r="F29" s="94" t="s">
        <v>51</v>
      </c>
      <c r="G29" s="111">
        <v>6253.24</v>
      </c>
      <c r="H29" s="97" t="s">
        <v>110</v>
      </c>
      <c r="I29" s="101">
        <v>1</v>
      </c>
      <c r="J29" s="101">
        <v>0</v>
      </c>
      <c r="K29" s="101" t="s">
        <v>111</v>
      </c>
      <c r="L29" s="101"/>
      <c r="M29" s="98" t="s">
        <v>112</v>
      </c>
      <c r="N29" s="101" t="s">
        <v>113</v>
      </c>
      <c r="O29" s="103" t="s">
        <v>13</v>
      </c>
      <c r="P29" s="103" t="s">
        <v>13</v>
      </c>
      <c r="Q29" s="103" t="s">
        <v>13</v>
      </c>
    </row>
    <row r="30" spans="2:17" ht="92.25">
      <c r="B30" s="94">
        <v>26</v>
      </c>
      <c r="C30" s="95" t="s">
        <v>109</v>
      </c>
      <c r="D30" s="95" t="s">
        <v>115</v>
      </c>
      <c r="E30" s="95" t="s">
        <v>50</v>
      </c>
      <c r="F30" s="94" t="s">
        <v>51</v>
      </c>
      <c r="G30" s="111">
        <v>3988.1</v>
      </c>
      <c r="H30" s="97" t="s">
        <v>110</v>
      </c>
      <c r="I30" s="101">
        <v>1</v>
      </c>
      <c r="J30" s="101">
        <v>0</v>
      </c>
      <c r="K30" s="101" t="s">
        <v>111</v>
      </c>
      <c r="L30" s="101"/>
      <c r="M30" s="98" t="s">
        <v>112</v>
      </c>
      <c r="N30" s="101" t="s">
        <v>113</v>
      </c>
      <c r="O30" s="103" t="s">
        <v>13</v>
      </c>
      <c r="P30" s="103" t="s">
        <v>13</v>
      </c>
      <c r="Q30" s="103" t="s">
        <v>13</v>
      </c>
    </row>
    <row r="31" spans="2:17" ht="92.25">
      <c r="B31" s="94">
        <v>27</v>
      </c>
      <c r="C31" s="95" t="s">
        <v>109</v>
      </c>
      <c r="D31" s="95" t="s">
        <v>116</v>
      </c>
      <c r="E31" s="95" t="s">
        <v>50</v>
      </c>
      <c r="F31" s="94" t="s">
        <v>51</v>
      </c>
      <c r="G31" s="111">
        <v>3763.09</v>
      </c>
      <c r="H31" s="97" t="s">
        <v>110</v>
      </c>
      <c r="I31" s="101">
        <v>1</v>
      </c>
      <c r="J31" s="101">
        <v>0</v>
      </c>
      <c r="K31" s="101" t="s">
        <v>111</v>
      </c>
      <c r="L31" s="101"/>
      <c r="M31" s="98" t="s">
        <v>112</v>
      </c>
      <c r="N31" s="101" t="s">
        <v>113</v>
      </c>
      <c r="O31" s="103" t="s">
        <v>13</v>
      </c>
      <c r="P31" s="103" t="s">
        <v>13</v>
      </c>
      <c r="Q31" s="103" t="s">
        <v>13</v>
      </c>
    </row>
    <row r="32" spans="2:17" ht="92.25">
      <c r="B32" s="94">
        <v>28</v>
      </c>
      <c r="C32" s="95" t="s">
        <v>109</v>
      </c>
      <c r="D32" s="95" t="s">
        <v>99</v>
      </c>
      <c r="E32" s="95" t="s">
        <v>50</v>
      </c>
      <c r="F32" s="94" t="s">
        <v>51</v>
      </c>
      <c r="G32" s="111">
        <v>3261</v>
      </c>
      <c r="H32" s="97" t="s">
        <v>110</v>
      </c>
      <c r="I32" s="101">
        <v>1</v>
      </c>
      <c r="J32" s="101">
        <v>0</v>
      </c>
      <c r="K32" s="101" t="s">
        <v>111</v>
      </c>
      <c r="L32" s="101"/>
      <c r="M32" s="98" t="s">
        <v>112</v>
      </c>
      <c r="N32" s="101" t="s">
        <v>113</v>
      </c>
      <c r="O32" s="103" t="s">
        <v>13</v>
      </c>
      <c r="P32" s="103" t="s">
        <v>13</v>
      </c>
      <c r="Q32" s="103" t="s">
        <v>13</v>
      </c>
    </row>
    <row r="33" spans="2:17" ht="92.25">
      <c r="B33" s="94">
        <v>29</v>
      </c>
      <c r="C33" s="95" t="s">
        <v>109</v>
      </c>
      <c r="D33" s="95" t="s">
        <v>71</v>
      </c>
      <c r="E33" s="95" t="s">
        <v>50</v>
      </c>
      <c r="F33" s="94" t="s">
        <v>51</v>
      </c>
      <c r="G33" s="111">
        <v>5664.33</v>
      </c>
      <c r="H33" s="97" t="s">
        <v>110</v>
      </c>
      <c r="I33" s="101">
        <v>1</v>
      </c>
      <c r="J33" s="101">
        <v>0</v>
      </c>
      <c r="K33" s="101" t="s">
        <v>111</v>
      </c>
      <c r="L33" s="101"/>
      <c r="M33" s="98" t="s">
        <v>112</v>
      </c>
      <c r="N33" s="101" t="s">
        <v>113</v>
      </c>
      <c r="O33" s="103" t="s">
        <v>13</v>
      </c>
      <c r="P33" s="103" t="s">
        <v>13</v>
      </c>
      <c r="Q33" s="103" t="s">
        <v>13</v>
      </c>
    </row>
    <row r="34" spans="2:17" ht="92.25">
      <c r="B34" s="94">
        <v>30</v>
      </c>
      <c r="C34" s="95" t="s">
        <v>109</v>
      </c>
      <c r="D34" s="95" t="s">
        <v>117</v>
      </c>
      <c r="E34" s="95" t="s">
        <v>50</v>
      </c>
      <c r="F34" s="94" t="s">
        <v>51</v>
      </c>
      <c r="G34" s="111">
        <v>3299.49</v>
      </c>
      <c r="H34" s="97" t="s">
        <v>110</v>
      </c>
      <c r="I34" s="101">
        <v>1</v>
      </c>
      <c r="J34" s="101">
        <v>0</v>
      </c>
      <c r="K34" s="101" t="s">
        <v>111</v>
      </c>
      <c r="L34" s="101"/>
      <c r="M34" s="98" t="s">
        <v>112</v>
      </c>
      <c r="N34" s="101" t="s">
        <v>113</v>
      </c>
      <c r="O34" s="103" t="s">
        <v>13</v>
      </c>
      <c r="P34" s="103" t="s">
        <v>13</v>
      </c>
      <c r="Q34" s="103" t="s">
        <v>13</v>
      </c>
    </row>
    <row r="35" spans="2:17" ht="92.25">
      <c r="B35" s="94">
        <v>31</v>
      </c>
      <c r="C35" s="95" t="s">
        <v>109</v>
      </c>
      <c r="D35" s="95" t="s">
        <v>117</v>
      </c>
      <c r="E35" s="95" t="s">
        <v>50</v>
      </c>
      <c r="F35" s="94" t="s">
        <v>51</v>
      </c>
      <c r="G35" s="111">
        <v>4512.1</v>
      </c>
      <c r="H35" s="97" t="s">
        <v>110</v>
      </c>
      <c r="I35" s="101">
        <v>1</v>
      </c>
      <c r="J35" s="101">
        <v>0</v>
      </c>
      <c r="K35" s="101" t="s">
        <v>111</v>
      </c>
      <c r="L35" s="101"/>
      <c r="M35" s="98" t="s">
        <v>112</v>
      </c>
      <c r="N35" s="101" t="s">
        <v>113</v>
      </c>
      <c r="O35" s="103" t="s">
        <v>13</v>
      </c>
      <c r="P35" s="103" t="s">
        <v>13</v>
      </c>
      <c r="Q35" s="103" t="s">
        <v>13</v>
      </c>
    </row>
    <row r="36" spans="2:17" ht="92.25">
      <c r="B36" s="94">
        <v>32</v>
      </c>
      <c r="C36" s="95" t="s">
        <v>109</v>
      </c>
      <c r="D36" s="95" t="s">
        <v>76</v>
      </c>
      <c r="E36" s="95" t="s">
        <v>50</v>
      </c>
      <c r="F36" s="94" t="s">
        <v>51</v>
      </c>
      <c r="G36" s="111">
        <v>4532.51</v>
      </c>
      <c r="H36" s="97" t="s">
        <v>110</v>
      </c>
      <c r="I36" s="101">
        <v>1</v>
      </c>
      <c r="J36" s="101">
        <v>0</v>
      </c>
      <c r="K36" s="101" t="s">
        <v>111</v>
      </c>
      <c r="L36" s="101"/>
      <c r="M36" s="98" t="s">
        <v>112</v>
      </c>
      <c r="N36" s="101" t="s">
        <v>113</v>
      </c>
      <c r="O36" s="103" t="s">
        <v>13</v>
      </c>
      <c r="P36" s="103" t="s">
        <v>13</v>
      </c>
      <c r="Q36" s="103" t="s">
        <v>13</v>
      </c>
    </row>
    <row r="37" spans="2:17" ht="92.25">
      <c r="B37" s="94">
        <v>33</v>
      </c>
      <c r="C37" s="95" t="s">
        <v>109</v>
      </c>
      <c r="D37" s="95" t="s">
        <v>118</v>
      </c>
      <c r="E37" s="95" t="s">
        <v>50</v>
      </c>
      <c r="F37" s="94" t="s">
        <v>51</v>
      </c>
      <c r="G37" s="111">
        <v>3571.64</v>
      </c>
      <c r="H37" s="97" t="s">
        <v>110</v>
      </c>
      <c r="I37" s="101">
        <v>1</v>
      </c>
      <c r="J37" s="101">
        <v>0</v>
      </c>
      <c r="K37" s="101" t="s">
        <v>111</v>
      </c>
      <c r="L37" s="101"/>
      <c r="M37" s="98" t="s">
        <v>112</v>
      </c>
      <c r="N37" s="101" t="s">
        <v>113</v>
      </c>
      <c r="O37" s="103" t="s">
        <v>13</v>
      </c>
      <c r="P37" s="103" t="s">
        <v>13</v>
      </c>
      <c r="Q37" s="103" t="s">
        <v>13</v>
      </c>
    </row>
    <row r="38" spans="2:17" ht="92.25">
      <c r="B38" s="94">
        <v>34</v>
      </c>
      <c r="C38" s="95" t="s">
        <v>109</v>
      </c>
      <c r="D38" s="95" t="s">
        <v>92</v>
      </c>
      <c r="E38" s="95" t="s">
        <v>50</v>
      </c>
      <c r="F38" s="94" t="s">
        <v>51</v>
      </c>
      <c r="G38" s="111">
        <v>4754.78</v>
      </c>
      <c r="H38" s="97" t="s">
        <v>110</v>
      </c>
      <c r="I38" s="101">
        <v>1</v>
      </c>
      <c r="J38" s="101">
        <v>0</v>
      </c>
      <c r="K38" s="101" t="s">
        <v>111</v>
      </c>
      <c r="L38" s="101"/>
      <c r="M38" s="98" t="s">
        <v>112</v>
      </c>
      <c r="N38" s="101" t="s">
        <v>113</v>
      </c>
      <c r="O38" s="103" t="s">
        <v>13</v>
      </c>
      <c r="P38" s="103" t="s">
        <v>13</v>
      </c>
      <c r="Q38" s="103" t="s">
        <v>13</v>
      </c>
    </row>
    <row r="39" spans="2:17" ht="92.25">
      <c r="B39" s="94">
        <v>35</v>
      </c>
      <c r="C39" s="95" t="s">
        <v>109</v>
      </c>
      <c r="D39" s="95" t="s">
        <v>66</v>
      </c>
      <c r="E39" s="95" t="s">
        <v>50</v>
      </c>
      <c r="F39" s="94" t="s">
        <v>51</v>
      </c>
      <c r="G39" s="111">
        <v>3905.66</v>
      </c>
      <c r="H39" s="97" t="s">
        <v>110</v>
      </c>
      <c r="I39" s="101">
        <v>1</v>
      </c>
      <c r="J39" s="101">
        <v>0</v>
      </c>
      <c r="K39" s="101" t="s">
        <v>111</v>
      </c>
      <c r="L39" s="101"/>
      <c r="M39" s="98" t="s">
        <v>112</v>
      </c>
      <c r="N39" s="101" t="s">
        <v>113</v>
      </c>
      <c r="O39" s="103" t="s">
        <v>13</v>
      </c>
      <c r="P39" s="103" t="s">
        <v>13</v>
      </c>
      <c r="Q39" s="103" t="s">
        <v>13</v>
      </c>
    </row>
    <row r="40" spans="2:17" ht="92.25">
      <c r="B40" s="94">
        <v>36</v>
      </c>
      <c r="C40" s="95" t="s">
        <v>109</v>
      </c>
      <c r="D40" s="95" t="s">
        <v>116</v>
      </c>
      <c r="E40" s="95" t="s">
        <v>50</v>
      </c>
      <c r="F40" s="94" t="s">
        <v>51</v>
      </c>
      <c r="G40" s="111">
        <v>3567.77</v>
      </c>
      <c r="H40" s="97" t="s">
        <v>110</v>
      </c>
      <c r="I40" s="101">
        <v>1</v>
      </c>
      <c r="J40" s="101">
        <v>0</v>
      </c>
      <c r="K40" s="101" t="s">
        <v>111</v>
      </c>
      <c r="L40" s="101"/>
      <c r="M40" s="98" t="s">
        <v>112</v>
      </c>
      <c r="N40" s="101" t="s">
        <v>113</v>
      </c>
      <c r="O40" s="103" t="s">
        <v>13</v>
      </c>
      <c r="P40" s="103" t="s">
        <v>13</v>
      </c>
      <c r="Q40" s="103" t="s">
        <v>13</v>
      </c>
    </row>
    <row r="41" spans="2:17" ht="92.25">
      <c r="B41" s="94">
        <v>37</v>
      </c>
      <c r="C41" s="95" t="s">
        <v>109</v>
      </c>
      <c r="D41" s="95" t="s">
        <v>115</v>
      </c>
      <c r="E41" s="95" t="s">
        <v>50</v>
      </c>
      <c r="F41" s="94" t="s">
        <v>51</v>
      </c>
      <c r="G41" s="111">
        <v>4949.49</v>
      </c>
      <c r="H41" s="97" t="s">
        <v>110</v>
      </c>
      <c r="I41" s="101">
        <v>1</v>
      </c>
      <c r="J41" s="101">
        <v>0</v>
      </c>
      <c r="K41" s="101" t="s">
        <v>111</v>
      </c>
      <c r="L41" s="101"/>
      <c r="M41" s="98" t="s">
        <v>112</v>
      </c>
      <c r="N41" s="101" t="s">
        <v>113</v>
      </c>
      <c r="O41" s="103" t="s">
        <v>13</v>
      </c>
      <c r="P41" s="103" t="s">
        <v>13</v>
      </c>
      <c r="Q41" s="103" t="s">
        <v>13</v>
      </c>
    </row>
    <row r="42" spans="2:17" ht="39">
      <c r="B42" s="94">
        <v>38</v>
      </c>
      <c r="C42" s="95" t="s">
        <v>119</v>
      </c>
      <c r="D42" s="95" t="s">
        <v>118</v>
      </c>
      <c r="E42" s="95" t="s">
        <v>50</v>
      </c>
      <c r="F42" s="94" t="s">
        <v>51</v>
      </c>
      <c r="G42" s="111">
        <v>29159.75</v>
      </c>
      <c r="H42" s="97" t="s">
        <v>72</v>
      </c>
      <c r="I42" s="101">
        <v>1</v>
      </c>
      <c r="J42" s="101">
        <v>0</v>
      </c>
      <c r="K42" s="101" t="s">
        <v>111</v>
      </c>
      <c r="L42" s="101"/>
      <c r="M42" s="98" t="s">
        <v>120</v>
      </c>
      <c r="N42" s="101" t="s">
        <v>121</v>
      </c>
      <c r="O42" s="103" t="s">
        <v>13</v>
      </c>
      <c r="P42" s="103" t="s">
        <v>13</v>
      </c>
      <c r="Q42" s="103" t="s">
        <v>13</v>
      </c>
    </row>
    <row r="43" spans="2:17" ht="26.25">
      <c r="B43" s="94">
        <v>39</v>
      </c>
      <c r="C43" s="95" t="s">
        <v>119</v>
      </c>
      <c r="D43" s="95" t="s">
        <v>95</v>
      </c>
      <c r="E43" s="95" t="s">
        <v>50</v>
      </c>
      <c r="F43" s="94" t="s">
        <v>51</v>
      </c>
      <c r="G43" s="111">
        <v>16200</v>
      </c>
      <c r="H43" s="97" t="s">
        <v>72</v>
      </c>
      <c r="I43" s="101">
        <v>1</v>
      </c>
      <c r="J43" s="101">
        <v>0</v>
      </c>
      <c r="K43" s="101" t="s">
        <v>111</v>
      </c>
      <c r="L43" s="101"/>
      <c r="M43" s="98" t="s">
        <v>85</v>
      </c>
      <c r="N43" s="101" t="s">
        <v>121</v>
      </c>
      <c r="O43" s="103" t="s">
        <v>13</v>
      </c>
      <c r="P43" s="103" t="s">
        <v>13</v>
      </c>
      <c r="Q43" s="103" t="s">
        <v>13</v>
      </c>
    </row>
    <row r="44" spans="2:17" ht="26.25">
      <c r="B44" s="94">
        <v>40</v>
      </c>
      <c r="C44" s="95" t="s">
        <v>119</v>
      </c>
      <c r="D44" s="95" t="s">
        <v>92</v>
      </c>
      <c r="E44" s="95" t="s">
        <v>50</v>
      </c>
      <c r="F44" s="94" t="s">
        <v>51</v>
      </c>
      <c r="G44" s="111">
        <v>18500</v>
      </c>
      <c r="H44" s="97" t="s">
        <v>72</v>
      </c>
      <c r="I44" s="101">
        <v>1</v>
      </c>
      <c r="J44" s="101">
        <v>0</v>
      </c>
      <c r="K44" s="101" t="s">
        <v>111</v>
      </c>
      <c r="L44" s="101"/>
      <c r="M44" s="98" t="s">
        <v>85</v>
      </c>
      <c r="N44" s="101" t="s">
        <v>121</v>
      </c>
      <c r="O44" s="103" t="s">
        <v>13</v>
      </c>
      <c r="P44" s="103" t="s">
        <v>13</v>
      </c>
      <c r="Q44" s="103" t="s">
        <v>13</v>
      </c>
    </row>
    <row r="45" spans="2:17" ht="26.25">
      <c r="B45" s="94">
        <v>41</v>
      </c>
      <c r="C45" s="95" t="s">
        <v>119</v>
      </c>
      <c r="D45" s="95" t="s">
        <v>122</v>
      </c>
      <c r="E45" s="95" t="s">
        <v>50</v>
      </c>
      <c r="F45" s="94" t="s">
        <v>51</v>
      </c>
      <c r="G45" s="111">
        <v>32400</v>
      </c>
      <c r="H45" s="97" t="s">
        <v>72</v>
      </c>
      <c r="I45" s="101">
        <v>1</v>
      </c>
      <c r="J45" s="101">
        <v>0</v>
      </c>
      <c r="K45" s="101" t="s">
        <v>111</v>
      </c>
      <c r="L45" s="101"/>
      <c r="M45" s="98" t="s">
        <v>85</v>
      </c>
      <c r="N45" s="101" t="s">
        <v>121</v>
      </c>
      <c r="O45" s="103" t="s">
        <v>13</v>
      </c>
      <c r="P45" s="103" t="s">
        <v>13</v>
      </c>
      <c r="Q45" s="103" t="s">
        <v>13</v>
      </c>
    </row>
    <row r="46" spans="2:17" ht="26.25">
      <c r="B46" s="94">
        <v>42</v>
      </c>
      <c r="C46" s="95" t="s">
        <v>119</v>
      </c>
      <c r="D46" s="95" t="s">
        <v>123</v>
      </c>
      <c r="E46" s="95" t="s">
        <v>50</v>
      </c>
      <c r="F46" s="94" t="s">
        <v>51</v>
      </c>
      <c r="G46" s="111">
        <v>21400</v>
      </c>
      <c r="H46" s="97" t="s">
        <v>72</v>
      </c>
      <c r="I46" s="101">
        <v>1</v>
      </c>
      <c r="J46" s="101">
        <v>0</v>
      </c>
      <c r="K46" s="101" t="s">
        <v>111</v>
      </c>
      <c r="L46" s="101"/>
      <c r="M46" s="98" t="s">
        <v>85</v>
      </c>
      <c r="N46" s="101" t="s">
        <v>121</v>
      </c>
      <c r="O46" s="103" t="s">
        <v>13</v>
      </c>
      <c r="P46" s="103" t="s">
        <v>13</v>
      </c>
      <c r="Q46" s="103" t="s">
        <v>13</v>
      </c>
    </row>
    <row r="47" spans="2:17" ht="26.25">
      <c r="B47" s="94">
        <v>43</v>
      </c>
      <c r="C47" s="95" t="s">
        <v>119</v>
      </c>
      <c r="D47" s="95" t="s">
        <v>124</v>
      </c>
      <c r="E47" s="95" t="s">
        <v>50</v>
      </c>
      <c r="F47" s="94" t="s">
        <v>51</v>
      </c>
      <c r="G47" s="111">
        <v>37000</v>
      </c>
      <c r="H47" s="97" t="s">
        <v>72</v>
      </c>
      <c r="I47" s="101">
        <v>1</v>
      </c>
      <c r="J47" s="101">
        <v>0</v>
      </c>
      <c r="K47" s="101" t="s">
        <v>111</v>
      </c>
      <c r="L47" s="101"/>
      <c r="M47" s="98" t="s">
        <v>85</v>
      </c>
      <c r="N47" s="101" t="s">
        <v>121</v>
      </c>
      <c r="O47" s="103" t="s">
        <v>13</v>
      </c>
      <c r="P47" s="103" t="s">
        <v>13</v>
      </c>
      <c r="Q47" s="103" t="s">
        <v>13</v>
      </c>
    </row>
    <row r="48" spans="2:17" ht="26.25">
      <c r="B48" s="94">
        <v>44</v>
      </c>
      <c r="C48" s="95" t="s">
        <v>119</v>
      </c>
      <c r="D48" s="95" t="s">
        <v>76</v>
      </c>
      <c r="E48" s="95" t="s">
        <v>50</v>
      </c>
      <c r="F48" s="94" t="s">
        <v>51</v>
      </c>
      <c r="G48" s="111">
        <v>16200</v>
      </c>
      <c r="H48" s="97" t="s">
        <v>72</v>
      </c>
      <c r="I48" s="101">
        <v>1</v>
      </c>
      <c r="J48" s="101">
        <v>0</v>
      </c>
      <c r="K48" s="101" t="s">
        <v>111</v>
      </c>
      <c r="L48" s="101"/>
      <c r="M48" s="98" t="s">
        <v>85</v>
      </c>
      <c r="N48" s="101" t="s">
        <v>121</v>
      </c>
      <c r="O48" s="103" t="s">
        <v>13</v>
      </c>
      <c r="P48" s="103" t="s">
        <v>13</v>
      </c>
      <c r="Q48" s="103" t="s">
        <v>13</v>
      </c>
    </row>
    <row r="49" spans="2:17" ht="92.25">
      <c r="B49" s="94">
        <v>45</v>
      </c>
      <c r="C49" s="95" t="s">
        <v>125</v>
      </c>
      <c r="D49" s="95" t="s">
        <v>98</v>
      </c>
      <c r="E49" s="95" t="s">
        <v>50</v>
      </c>
      <c r="F49" s="94" t="s">
        <v>51</v>
      </c>
      <c r="G49" s="111">
        <v>1390.8</v>
      </c>
      <c r="H49" s="97" t="s">
        <v>110</v>
      </c>
      <c r="I49" s="101">
        <v>1</v>
      </c>
      <c r="J49" s="101">
        <v>0</v>
      </c>
      <c r="K49" s="101" t="s">
        <v>111</v>
      </c>
      <c r="L49" s="101"/>
      <c r="M49" s="98" t="s">
        <v>112</v>
      </c>
      <c r="N49" s="101" t="s">
        <v>113</v>
      </c>
      <c r="O49" s="103" t="s">
        <v>13</v>
      </c>
      <c r="P49" s="103" t="s">
        <v>13</v>
      </c>
      <c r="Q49" s="103" t="s">
        <v>13</v>
      </c>
    </row>
    <row r="50" spans="2:17" ht="13.5">
      <c r="B50" s="94">
        <v>46</v>
      </c>
      <c r="C50" s="95" t="s">
        <v>126</v>
      </c>
      <c r="D50" s="95" t="s">
        <v>66</v>
      </c>
      <c r="E50" s="95" t="s">
        <v>50</v>
      </c>
      <c r="F50" s="94" t="s">
        <v>51</v>
      </c>
      <c r="G50" s="111">
        <v>0</v>
      </c>
      <c r="H50" s="97" t="s">
        <v>127</v>
      </c>
      <c r="I50" s="101">
        <v>2</v>
      </c>
      <c r="J50" s="101">
        <v>0</v>
      </c>
      <c r="K50" s="101">
        <v>393.2</v>
      </c>
      <c r="L50" s="101">
        <v>2556</v>
      </c>
      <c r="M50" s="98" t="s">
        <v>54</v>
      </c>
      <c r="N50" s="101" t="s">
        <v>63</v>
      </c>
      <c r="O50" s="103" t="s">
        <v>13</v>
      </c>
      <c r="P50" s="103" t="s">
        <v>13</v>
      </c>
      <c r="Q50" s="103" t="s">
        <v>13</v>
      </c>
    </row>
    <row r="51" spans="2:17" ht="13.5">
      <c r="B51" s="94">
        <v>47</v>
      </c>
      <c r="C51" s="95" t="s">
        <v>126</v>
      </c>
      <c r="D51" s="95" t="s">
        <v>98</v>
      </c>
      <c r="E51" s="95" t="s">
        <v>50</v>
      </c>
      <c r="F51" s="94" t="s">
        <v>51</v>
      </c>
      <c r="G51" s="111">
        <v>0</v>
      </c>
      <c r="H51" s="97">
        <v>2014</v>
      </c>
      <c r="I51" s="101">
        <v>1</v>
      </c>
      <c r="J51" s="101">
        <v>0</v>
      </c>
      <c r="K51" s="101">
        <v>72.68</v>
      </c>
      <c r="L51" s="101">
        <v>218.04</v>
      </c>
      <c r="M51" s="98" t="s">
        <v>54</v>
      </c>
      <c r="N51" s="101" t="s">
        <v>63</v>
      </c>
      <c r="O51" s="103" t="s">
        <v>13</v>
      </c>
      <c r="P51" s="103" t="s">
        <v>13</v>
      </c>
      <c r="Q51" s="103" t="s">
        <v>13</v>
      </c>
    </row>
    <row r="52" spans="2:17" ht="26.25">
      <c r="B52" s="94">
        <v>48</v>
      </c>
      <c r="C52" s="95" t="s">
        <v>128</v>
      </c>
      <c r="D52" s="95" t="s">
        <v>129</v>
      </c>
      <c r="E52" s="95" t="s">
        <v>50</v>
      </c>
      <c r="F52" s="94" t="s">
        <v>51</v>
      </c>
      <c r="G52" s="111">
        <v>5000</v>
      </c>
      <c r="H52" s="97">
        <v>2014</v>
      </c>
      <c r="I52" s="101">
        <v>1</v>
      </c>
      <c r="J52" s="101">
        <v>0</v>
      </c>
      <c r="K52" s="101" t="s">
        <v>111</v>
      </c>
      <c r="L52" s="101"/>
      <c r="M52" s="98" t="s">
        <v>130</v>
      </c>
      <c r="N52" s="101" t="s">
        <v>131</v>
      </c>
      <c r="O52" s="103" t="s">
        <v>13</v>
      </c>
      <c r="P52" s="103" t="s">
        <v>13</v>
      </c>
      <c r="Q52" s="103" t="s">
        <v>13</v>
      </c>
    </row>
    <row r="53" spans="2:17" ht="26.25">
      <c r="B53" s="94">
        <v>49</v>
      </c>
      <c r="C53" s="95" t="s">
        <v>132</v>
      </c>
      <c r="D53" s="95" t="s">
        <v>133</v>
      </c>
      <c r="E53" s="95" t="s">
        <v>50</v>
      </c>
      <c r="F53" s="94" t="s">
        <v>51</v>
      </c>
      <c r="G53" s="111">
        <v>32112.95</v>
      </c>
      <c r="H53" s="97">
        <v>2014</v>
      </c>
      <c r="I53" s="101">
        <v>1</v>
      </c>
      <c r="J53" s="101">
        <v>0</v>
      </c>
      <c r="K53" s="101" t="s">
        <v>73</v>
      </c>
      <c r="L53" s="101"/>
      <c r="M53" s="98" t="s">
        <v>130</v>
      </c>
      <c r="N53" s="101" t="s">
        <v>131</v>
      </c>
      <c r="O53" s="103" t="s">
        <v>13</v>
      </c>
      <c r="P53" s="103" t="s">
        <v>13</v>
      </c>
      <c r="Q53" s="103" t="s">
        <v>13</v>
      </c>
    </row>
    <row r="54" spans="2:17" ht="26.25">
      <c r="B54" s="94">
        <v>50</v>
      </c>
      <c r="C54" s="95" t="s">
        <v>134</v>
      </c>
      <c r="D54" s="95" t="s">
        <v>135</v>
      </c>
      <c r="E54" s="95" t="s">
        <v>50</v>
      </c>
      <c r="F54" s="94" t="s">
        <v>51</v>
      </c>
      <c r="G54" s="111">
        <v>110654.52</v>
      </c>
      <c r="H54" s="97" t="s">
        <v>52</v>
      </c>
      <c r="I54" s="101">
        <v>3</v>
      </c>
      <c r="J54" s="101">
        <v>1</v>
      </c>
      <c r="K54" s="101">
        <v>226.89</v>
      </c>
      <c r="L54" s="101">
        <v>1081.87</v>
      </c>
      <c r="M54" s="98" t="s">
        <v>54</v>
      </c>
      <c r="N54" s="101" t="s">
        <v>63</v>
      </c>
      <c r="O54" s="103" t="s">
        <v>13</v>
      </c>
      <c r="P54" s="103" t="s">
        <v>13</v>
      </c>
      <c r="Q54" s="103" t="s">
        <v>13</v>
      </c>
    </row>
    <row r="55" spans="2:17" ht="26.25">
      <c r="B55" s="94">
        <v>51</v>
      </c>
      <c r="C55" s="95" t="s">
        <v>134</v>
      </c>
      <c r="D55" s="95" t="s">
        <v>136</v>
      </c>
      <c r="E55" s="95" t="s">
        <v>50</v>
      </c>
      <c r="F55" s="94" t="s">
        <v>51</v>
      </c>
      <c r="G55" s="111">
        <v>174451.86</v>
      </c>
      <c r="H55" s="97" t="s">
        <v>52</v>
      </c>
      <c r="I55" s="101">
        <v>3</v>
      </c>
      <c r="J55" s="101">
        <v>1</v>
      </c>
      <c r="K55" s="101">
        <v>343.24</v>
      </c>
      <c r="L55" s="101">
        <v>1918.7</v>
      </c>
      <c r="M55" s="98" t="s">
        <v>54</v>
      </c>
      <c r="N55" s="101" t="s">
        <v>57</v>
      </c>
      <c r="O55" s="103" t="s">
        <v>13</v>
      </c>
      <c r="P55" s="103" t="s">
        <v>13</v>
      </c>
      <c r="Q55" s="103" t="s">
        <v>13</v>
      </c>
    </row>
    <row r="56" spans="2:17" ht="26.25">
      <c r="B56" s="94">
        <v>52</v>
      </c>
      <c r="C56" s="95" t="s">
        <v>134</v>
      </c>
      <c r="D56" s="95" t="s">
        <v>137</v>
      </c>
      <c r="E56" s="95" t="s">
        <v>50</v>
      </c>
      <c r="F56" s="94" t="s">
        <v>51</v>
      </c>
      <c r="G56" s="111">
        <v>89669.04</v>
      </c>
      <c r="H56" s="97" t="s">
        <v>52</v>
      </c>
      <c r="I56" s="101">
        <v>3</v>
      </c>
      <c r="J56" s="101">
        <v>1</v>
      </c>
      <c r="K56" s="101">
        <v>260.61</v>
      </c>
      <c r="L56" s="101">
        <v>1838.6</v>
      </c>
      <c r="M56" s="98" t="s">
        <v>54</v>
      </c>
      <c r="N56" s="101" t="s">
        <v>63</v>
      </c>
      <c r="O56" s="103" t="s">
        <v>13</v>
      </c>
      <c r="P56" s="103" t="s">
        <v>13</v>
      </c>
      <c r="Q56" s="103" t="s">
        <v>13</v>
      </c>
    </row>
    <row r="57" spans="2:17" ht="26.25">
      <c r="B57" s="94">
        <v>53</v>
      </c>
      <c r="C57" s="95" t="s">
        <v>134</v>
      </c>
      <c r="D57" s="95" t="s">
        <v>138</v>
      </c>
      <c r="E57" s="95" t="s">
        <v>50</v>
      </c>
      <c r="F57" s="94" t="s">
        <v>51</v>
      </c>
      <c r="G57" s="111">
        <v>162428.86</v>
      </c>
      <c r="H57" s="97" t="s">
        <v>139</v>
      </c>
      <c r="I57" s="101">
        <v>2</v>
      </c>
      <c r="J57" s="101">
        <v>1</v>
      </c>
      <c r="K57" s="101">
        <v>307.47</v>
      </c>
      <c r="L57" s="101">
        <v>2029.3</v>
      </c>
      <c r="M57" s="98" t="s">
        <v>54</v>
      </c>
      <c r="N57" s="101" t="s">
        <v>57</v>
      </c>
      <c r="O57" s="103" t="s">
        <v>13</v>
      </c>
      <c r="P57" s="103" t="s">
        <v>13</v>
      </c>
      <c r="Q57" s="103" t="s">
        <v>13</v>
      </c>
    </row>
    <row r="58" spans="2:17" ht="26.25">
      <c r="B58" s="94">
        <v>54</v>
      </c>
      <c r="C58" s="95" t="s">
        <v>134</v>
      </c>
      <c r="D58" s="95" t="s">
        <v>140</v>
      </c>
      <c r="E58" s="95" t="s">
        <v>50</v>
      </c>
      <c r="F58" s="94" t="s">
        <v>51</v>
      </c>
      <c r="G58" s="111">
        <v>79610.97</v>
      </c>
      <c r="H58" s="97" t="s">
        <v>139</v>
      </c>
      <c r="I58" s="101">
        <v>1</v>
      </c>
      <c r="J58" s="101"/>
      <c r="K58" s="101">
        <v>124</v>
      </c>
      <c r="L58" s="101"/>
      <c r="M58" s="98" t="s">
        <v>54</v>
      </c>
      <c r="N58" s="101" t="s">
        <v>57</v>
      </c>
      <c r="O58" s="103" t="s">
        <v>13</v>
      </c>
      <c r="P58" s="103" t="s">
        <v>13</v>
      </c>
      <c r="Q58" s="103" t="s">
        <v>13</v>
      </c>
    </row>
    <row r="59" spans="2:17" ht="26.25">
      <c r="B59" s="94">
        <v>55</v>
      </c>
      <c r="C59" s="95" t="s">
        <v>141</v>
      </c>
      <c r="D59" s="95" t="s">
        <v>142</v>
      </c>
      <c r="E59" s="95" t="s">
        <v>50</v>
      </c>
      <c r="F59" s="94" t="s">
        <v>51</v>
      </c>
      <c r="G59" s="111">
        <v>132685.65</v>
      </c>
      <c r="H59" s="97" t="s">
        <v>52</v>
      </c>
      <c r="I59" s="101">
        <v>3</v>
      </c>
      <c r="J59" s="101">
        <v>1</v>
      </c>
      <c r="K59" s="101">
        <v>154.09</v>
      </c>
      <c r="L59" s="101"/>
      <c r="M59" s="98" t="s">
        <v>54</v>
      </c>
      <c r="N59" s="101" t="s">
        <v>143</v>
      </c>
      <c r="O59" s="103" t="s">
        <v>13</v>
      </c>
      <c r="P59" s="103" t="s">
        <v>13</v>
      </c>
      <c r="Q59" s="103" t="s">
        <v>13</v>
      </c>
    </row>
    <row r="60" spans="2:17" ht="26.25">
      <c r="B60" s="94">
        <v>56</v>
      </c>
      <c r="C60" s="95" t="s">
        <v>134</v>
      </c>
      <c r="D60" s="95" t="s">
        <v>144</v>
      </c>
      <c r="E60" s="95" t="s">
        <v>50</v>
      </c>
      <c r="F60" s="94" t="s">
        <v>51</v>
      </c>
      <c r="G60" s="111">
        <v>98338.77</v>
      </c>
      <c r="H60" s="97" t="s">
        <v>52</v>
      </c>
      <c r="I60" s="101">
        <v>3</v>
      </c>
      <c r="J60" s="101">
        <v>0</v>
      </c>
      <c r="K60" s="101">
        <v>216</v>
      </c>
      <c r="L60" s="101">
        <v>1195.5</v>
      </c>
      <c r="M60" s="98" t="s">
        <v>54</v>
      </c>
      <c r="N60" s="101" t="s">
        <v>143</v>
      </c>
      <c r="O60" s="103" t="s">
        <v>13</v>
      </c>
      <c r="P60" s="103" t="s">
        <v>13</v>
      </c>
      <c r="Q60" s="103" t="s">
        <v>13</v>
      </c>
    </row>
    <row r="61" spans="2:17" ht="26.25">
      <c r="B61" s="94">
        <v>57</v>
      </c>
      <c r="C61" s="95" t="s">
        <v>145</v>
      </c>
      <c r="D61" s="95" t="s">
        <v>146</v>
      </c>
      <c r="E61" s="95" t="s">
        <v>50</v>
      </c>
      <c r="F61" s="94" t="s">
        <v>51</v>
      </c>
      <c r="G61" s="111">
        <v>26698.72</v>
      </c>
      <c r="H61" s="97" t="s">
        <v>52</v>
      </c>
      <c r="I61" s="101">
        <v>2</v>
      </c>
      <c r="J61" s="101">
        <v>0</v>
      </c>
      <c r="K61" s="101">
        <v>39.03</v>
      </c>
      <c r="L61" s="101"/>
      <c r="M61" s="98" t="s">
        <v>54</v>
      </c>
      <c r="N61" s="101" t="s">
        <v>147</v>
      </c>
      <c r="O61" s="103" t="s">
        <v>13</v>
      </c>
      <c r="P61" s="103" t="s">
        <v>13</v>
      </c>
      <c r="Q61" s="103" t="s">
        <v>13</v>
      </c>
    </row>
    <row r="62" spans="2:17" ht="39">
      <c r="B62" s="94">
        <v>58</v>
      </c>
      <c r="C62" s="95" t="s">
        <v>134</v>
      </c>
      <c r="D62" s="95" t="s">
        <v>148</v>
      </c>
      <c r="E62" s="95" t="s">
        <v>50</v>
      </c>
      <c r="F62" s="94" t="s">
        <v>51</v>
      </c>
      <c r="G62" s="111">
        <v>120000</v>
      </c>
      <c r="H62" s="97" t="s">
        <v>52</v>
      </c>
      <c r="I62" s="101">
        <v>4</v>
      </c>
      <c r="J62" s="101">
        <v>1</v>
      </c>
      <c r="K62" s="105">
        <v>1170</v>
      </c>
      <c r="L62" s="101">
        <v>4495</v>
      </c>
      <c r="M62" s="98" t="s">
        <v>54</v>
      </c>
      <c r="N62" s="101" t="s">
        <v>149</v>
      </c>
      <c r="O62" s="103" t="s">
        <v>13</v>
      </c>
      <c r="P62" s="103" t="s">
        <v>13</v>
      </c>
      <c r="Q62" s="103" t="s">
        <v>25</v>
      </c>
    </row>
    <row r="63" spans="2:17" ht="26.25">
      <c r="B63" s="94">
        <v>59</v>
      </c>
      <c r="C63" s="95" t="s">
        <v>150</v>
      </c>
      <c r="D63" s="95" t="s">
        <v>151</v>
      </c>
      <c r="E63" s="95" t="s">
        <v>50</v>
      </c>
      <c r="F63" s="94" t="s">
        <v>51</v>
      </c>
      <c r="G63" s="111">
        <v>5685.12</v>
      </c>
      <c r="H63" s="97" t="s">
        <v>72</v>
      </c>
      <c r="I63" s="101">
        <v>1</v>
      </c>
      <c r="J63" s="101">
        <v>0</v>
      </c>
      <c r="K63" s="101">
        <v>0</v>
      </c>
      <c r="L63" s="101">
        <v>42.28</v>
      </c>
      <c r="M63" s="98" t="s">
        <v>54</v>
      </c>
      <c r="N63" s="101" t="s">
        <v>57</v>
      </c>
      <c r="O63" s="103" t="s">
        <v>13</v>
      </c>
      <c r="P63" s="103" t="s">
        <v>13</v>
      </c>
      <c r="Q63" s="103" t="s">
        <v>13</v>
      </c>
    </row>
    <row r="64" spans="2:17" ht="39">
      <c r="B64" s="94">
        <v>60</v>
      </c>
      <c r="C64" s="95" t="s">
        <v>152</v>
      </c>
      <c r="D64" s="95" t="s">
        <v>153</v>
      </c>
      <c r="E64" s="95" t="s">
        <v>50</v>
      </c>
      <c r="F64" s="94" t="s">
        <v>51</v>
      </c>
      <c r="G64" s="111">
        <v>0</v>
      </c>
      <c r="H64" s="97" t="s">
        <v>127</v>
      </c>
      <c r="I64" s="101">
        <v>1</v>
      </c>
      <c r="J64" s="101">
        <v>0</v>
      </c>
      <c r="K64" s="101" t="s">
        <v>154</v>
      </c>
      <c r="L64" s="101" t="s">
        <v>154</v>
      </c>
      <c r="M64" s="98" t="s">
        <v>54</v>
      </c>
      <c r="N64" s="101" t="s">
        <v>155</v>
      </c>
      <c r="O64" s="103" t="s">
        <v>13</v>
      </c>
      <c r="P64" s="103" t="s">
        <v>13</v>
      </c>
      <c r="Q64" s="103" t="s">
        <v>13</v>
      </c>
    </row>
    <row r="65" spans="2:17" ht="26.25">
      <c r="B65" s="94">
        <v>61</v>
      </c>
      <c r="C65" s="95" t="s">
        <v>156</v>
      </c>
      <c r="D65" s="95" t="s">
        <v>157</v>
      </c>
      <c r="E65" s="95" t="s">
        <v>50</v>
      </c>
      <c r="F65" s="94" t="s">
        <v>51</v>
      </c>
      <c r="G65" s="111">
        <v>4500</v>
      </c>
      <c r="H65" s="97" t="s">
        <v>127</v>
      </c>
      <c r="I65" s="101">
        <v>1</v>
      </c>
      <c r="J65" s="101">
        <v>0</v>
      </c>
      <c r="K65" s="101">
        <v>26</v>
      </c>
      <c r="L65" s="101"/>
      <c r="M65" s="98" t="s">
        <v>54</v>
      </c>
      <c r="N65" s="101" t="s">
        <v>108</v>
      </c>
      <c r="O65" s="103" t="s">
        <v>13</v>
      </c>
      <c r="P65" s="103" t="s">
        <v>13</v>
      </c>
      <c r="Q65" s="103" t="s">
        <v>13</v>
      </c>
    </row>
    <row r="66" spans="2:17" ht="26.25">
      <c r="B66" s="94">
        <v>62</v>
      </c>
      <c r="C66" s="95" t="s">
        <v>158</v>
      </c>
      <c r="D66" s="95" t="s">
        <v>157</v>
      </c>
      <c r="E66" s="95" t="s">
        <v>50</v>
      </c>
      <c r="F66" s="94" t="s">
        <v>51</v>
      </c>
      <c r="G66" s="111">
        <v>18450</v>
      </c>
      <c r="H66" s="97" t="s">
        <v>139</v>
      </c>
      <c r="I66" s="101">
        <v>1</v>
      </c>
      <c r="J66" s="101">
        <v>0</v>
      </c>
      <c r="K66" s="101">
        <v>54</v>
      </c>
      <c r="L66" s="101"/>
      <c r="M66" s="98" t="s">
        <v>54</v>
      </c>
      <c r="N66" s="101" t="s">
        <v>108</v>
      </c>
      <c r="O66" s="103" t="s">
        <v>13</v>
      </c>
      <c r="P66" s="103" t="s">
        <v>13</v>
      </c>
      <c r="Q66" s="103" t="s">
        <v>13</v>
      </c>
    </row>
    <row r="67" spans="2:17" ht="26.25">
      <c r="B67" s="94">
        <v>63</v>
      </c>
      <c r="C67" s="95" t="s">
        <v>159</v>
      </c>
      <c r="D67" s="95" t="s">
        <v>160</v>
      </c>
      <c r="E67" s="95" t="s">
        <v>50</v>
      </c>
      <c r="F67" s="94" t="s">
        <v>51</v>
      </c>
      <c r="G67" s="111">
        <v>4298.8</v>
      </c>
      <c r="H67" s="97" t="s">
        <v>161</v>
      </c>
      <c r="I67" s="101">
        <v>1</v>
      </c>
      <c r="J67" s="101">
        <v>0</v>
      </c>
      <c r="K67" s="101">
        <v>15</v>
      </c>
      <c r="L67" s="101"/>
      <c r="M67" s="98" t="s">
        <v>162</v>
      </c>
      <c r="N67" s="101" t="s">
        <v>63</v>
      </c>
      <c r="O67" s="103" t="s">
        <v>13</v>
      </c>
      <c r="P67" s="103" t="s">
        <v>13</v>
      </c>
      <c r="Q67" s="103" t="s">
        <v>13</v>
      </c>
    </row>
    <row r="68" spans="2:17" ht="39">
      <c r="B68" s="94">
        <v>65</v>
      </c>
      <c r="C68" s="95" t="s">
        <v>163</v>
      </c>
      <c r="D68" s="95" t="s">
        <v>99</v>
      </c>
      <c r="E68" s="95" t="s">
        <v>50</v>
      </c>
      <c r="F68" s="94" t="s">
        <v>51</v>
      </c>
      <c r="G68" s="111">
        <v>47161.81</v>
      </c>
      <c r="H68" s="97">
        <v>1992</v>
      </c>
      <c r="I68" s="101">
        <v>1</v>
      </c>
      <c r="J68" s="101">
        <v>0</v>
      </c>
      <c r="K68" s="101">
        <v>15</v>
      </c>
      <c r="L68" s="101"/>
      <c r="M68" s="98" t="s">
        <v>164</v>
      </c>
      <c r="N68" s="101" t="s">
        <v>147</v>
      </c>
      <c r="O68" s="103" t="s">
        <v>13</v>
      </c>
      <c r="P68" s="103" t="s">
        <v>13</v>
      </c>
      <c r="Q68" s="103" t="s">
        <v>13</v>
      </c>
    </row>
    <row r="69" spans="2:17" ht="13.5">
      <c r="B69" s="94">
        <v>66</v>
      </c>
      <c r="C69" s="95" t="s">
        <v>165</v>
      </c>
      <c r="D69" s="95" t="s">
        <v>118</v>
      </c>
      <c r="E69" s="95" t="s">
        <v>166</v>
      </c>
      <c r="F69" s="94" t="s">
        <v>51</v>
      </c>
      <c r="G69" s="111">
        <v>33800.27</v>
      </c>
      <c r="H69" s="97">
        <v>2016</v>
      </c>
      <c r="I69" s="101">
        <v>1</v>
      </c>
      <c r="J69" s="101">
        <v>0</v>
      </c>
      <c r="K69" s="101"/>
      <c r="L69" s="101"/>
      <c r="M69" s="98" t="s">
        <v>167</v>
      </c>
      <c r="N69" s="101" t="s">
        <v>63</v>
      </c>
      <c r="O69" s="103" t="s">
        <v>13</v>
      </c>
      <c r="P69" s="103" t="s">
        <v>13</v>
      </c>
      <c r="Q69" s="103" t="s">
        <v>13</v>
      </c>
    </row>
    <row r="70" spans="2:17" ht="26.25">
      <c r="B70" s="94">
        <v>67</v>
      </c>
      <c r="C70" s="95" t="s">
        <v>158</v>
      </c>
      <c r="D70" s="95" t="s">
        <v>116</v>
      </c>
      <c r="E70" s="95" t="s">
        <v>50</v>
      </c>
      <c r="F70" s="94" t="s">
        <v>51</v>
      </c>
      <c r="G70" s="111">
        <v>5000</v>
      </c>
      <c r="H70" s="97" t="s">
        <v>139</v>
      </c>
      <c r="I70" s="101">
        <v>1</v>
      </c>
      <c r="J70" s="101">
        <v>0</v>
      </c>
      <c r="K70" s="101">
        <v>24.08</v>
      </c>
      <c r="L70" s="101"/>
      <c r="M70" s="98" t="s">
        <v>54</v>
      </c>
      <c r="N70" s="101" t="s">
        <v>57</v>
      </c>
      <c r="O70" s="103" t="s">
        <v>13</v>
      </c>
      <c r="P70" s="103" t="s">
        <v>13</v>
      </c>
      <c r="Q70" s="103" t="s">
        <v>13</v>
      </c>
    </row>
    <row r="71" spans="2:17" ht="13.5">
      <c r="B71" s="94">
        <v>68</v>
      </c>
      <c r="C71" s="95" t="s">
        <v>134</v>
      </c>
      <c r="D71" s="95" t="s">
        <v>116</v>
      </c>
      <c r="E71" s="95" t="s">
        <v>50</v>
      </c>
      <c r="F71" s="94" t="s">
        <v>51</v>
      </c>
      <c r="G71" s="111">
        <v>35000</v>
      </c>
      <c r="H71" s="97"/>
      <c r="I71" s="101"/>
      <c r="J71" s="101"/>
      <c r="K71" s="101">
        <v>85.47</v>
      </c>
      <c r="L71" s="101"/>
      <c r="M71" s="98" t="s">
        <v>54</v>
      </c>
      <c r="N71" s="101"/>
      <c r="O71" s="103" t="s">
        <v>13</v>
      </c>
      <c r="P71" s="103" t="s">
        <v>13</v>
      </c>
      <c r="Q71" s="103" t="s">
        <v>13</v>
      </c>
    </row>
    <row r="72" spans="2:17" ht="26.25">
      <c r="B72" s="94">
        <v>69</v>
      </c>
      <c r="C72" s="95" t="s">
        <v>168</v>
      </c>
      <c r="D72" s="95" t="s">
        <v>169</v>
      </c>
      <c r="E72" s="95" t="s">
        <v>50</v>
      </c>
      <c r="F72" s="94" t="s">
        <v>51</v>
      </c>
      <c r="G72" s="111">
        <v>12879.05</v>
      </c>
      <c r="H72" s="97"/>
      <c r="I72" s="101"/>
      <c r="J72" s="101"/>
      <c r="K72" s="101">
        <v>62.8</v>
      </c>
      <c r="L72" s="106"/>
      <c r="M72" s="98" t="s">
        <v>54</v>
      </c>
      <c r="N72" s="101"/>
      <c r="O72" s="103" t="s">
        <v>13</v>
      </c>
      <c r="P72" s="103" t="s">
        <v>13</v>
      </c>
      <c r="Q72" s="103" t="s">
        <v>13</v>
      </c>
    </row>
    <row r="73" spans="2:17" ht="26.25">
      <c r="B73" s="94">
        <v>70</v>
      </c>
      <c r="C73" s="95" t="s">
        <v>81</v>
      </c>
      <c r="D73" s="95" t="s">
        <v>118</v>
      </c>
      <c r="E73" s="95" t="s">
        <v>50</v>
      </c>
      <c r="F73" s="94" t="s">
        <v>51</v>
      </c>
      <c r="G73" s="111">
        <v>19435</v>
      </c>
      <c r="H73" s="97" t="s">
        <v>83</v>
      </c>
      <c r="I73" s="101">
        <v>1</v>
      </c>
      <c r="J73" s="101"/>
      <c r="K73" s="101">
        <v>17</v>
      </c>
      <c r="L73" s="101"/>
      <c r="M73" s="98" t="s">
        <v>54</v>
      </c>
      <c r="N73" s="101" t="s">
        <v>170</v>
      </c>
      <c r="O73" s="103" t="s">
        <v>13</v>
      </c>
      <c r="P73" s="103" t="s">
        <v>13</v>
      </c>
      <c r="Q73" s="103" t="s">
        <v>13</v>
      </c>
    </row>
    <row r="74" spans="2:17" ht="78.75">
      <c r="B74" s="94">
        <v>71</v>
      </c>
      <c r="C74" s="95" t="s">
        <v>171</v>
      </c>
      <c r="D74" s="95" t="s">
        <v>172</v>
      </c>
      <c r="E74" s="95" t="s">
        <v>50</v>
      </c>
      <c r="F74" s="94" t="s">
        <v>51</v>
      </c>
      <c r="G74" s="111">
        <v>286910.63</v>
      </c>
      <c r="H74" s="97">
        <v>2019</v>
      </c>
      <c r="I74" s="101">
        <v>2</v>
      </c>
      <c r="J74" s="101">
        <v>0</v>
      </c>
      <c r="K74" s="101"/>
      <c r="L74" s="101"/>
      <c r="M74" s="98" t="s">
        <v>173</v>
      </c>
      <c r="N74" s="101"/>
      <c r="O74" s="103" t="s">
        <v>13</v>
      </c>
      <c r="P74" s="103" t="s">
        <v>13</v>
      </c>
      <c r="Q74" s="103" t="s">
        <v>13</v>
      </c>
    </row>
    <row r="75" spans="2:17" ht="39">
      <c r="B75" s="94">
        <v>72</v>
      </c>
      <c r="C75" s="95" t="s">
        <v>174</v>
      </c>
      <c r="D75" s="95" t="s">
        <v>175</v>
      </c>
      <c r="E75" s="95" t="s">
        <v>50</v>
      </c>
      <c r="F75" s="94" t="s">
        <v>51</v>
      </c>
      <c r="G75" s="111">
        <v>94943.7</v>
      </c>
      <c r="H75" s="97" t="s">
        <v>139</v>
      </c>
      <c r="I75" s="101">
        <v>3</v>
      </c>
      <c r="J75" s="101">
        <v>1</v>
      </c>
      <c r="K75" s="101" t="s">
        <v>176</v>
      </c>
      <c r="L75" s="101">
        <v>875</v>
      </c>
      <c r="M75" s="98" t="s">
        <v>90</v>
      </c>
      <c r="N75" s="101" t="s">
        <v>177</v>
      </c>
      <c r="O75" s="103" t="s">
        <v>13</v>
      </c>
      <c r="P75" s="103" t="s">
        <v>178</v>
      </c>
      <c r="Q75" s="103" t="s">
        <v>25</v>
      </c>
    </row>
    <row r="76" spans="2:17" s="87" customFormat="1" ht="39">
      <c r="B76" s="94">
        <v>73</v>
      </c>
      <c r="C76" s="95" t="s">
        <v>179</v>
      </c>
      <c r="D76" s="95" t="s">
        <v>180</v>
      </c>
      <c r="E76" s="95" t="s">
        <v>50</v>
      </c>
      <c r="F76" s="94" t="s">
        <v>51</v>
      </c>
      <c r="G76" s="111">
        <v>10689.22</v>
      </c>
      <c r="H76" s="97"/>
      <c r="I76" s="101">
        <v>1</v>
      </c>
      <c r="J76" s="101">
        <v>0</v>
      </c>
      <c r="K76" s="101"/>
      <c r="L76" s="101"/>
      <c r="M76" s="98"/>
      <c r="N76" s="101"/>
      <c r="O76" s="103" t="s">
        <v>13</v>
      </c>
      <c r="P76" s="103" t="s">
        <v>13</v>
      </c>
      <c r="Q76" s="103" t="s">
        <v>13</v>
      </c>
    </row>
    <row r="77" spans="2:17" ht="26.25">
      <c r="B77" s="94">
        <v>74</v>
      </c>
      <c r="C77" s="95" t="s">
        <v>181</v>
      </c>
      <c r="D77" s="95" t="s">
        <v>182</v>
      </c>
      <c r="E77" s="95" t="s">
        <v>50</v>
      </c>
      <c r="F77" s="94" t="s">
        <v>51</v>
      </c>
      <c r="G77" s="111">
        <v>34103.82</v>
      </c>
      <c r="H77" s="97"/>
      <c r="I77" s="101">
        <v>1</v>
      </c>
      <c r="J77" s="101">
        <v>0</v>
      </c>
      <c r="K77" s="101"/>
      <c r="L77" s="101"/>
      <c r="M77" s="98"/>
      <c r="N77" s="101"/>
      <c r="O77" s="103" t="s">
        <v>13</v>
      </c>
      <c r="P77" s="103" t="s">
        <v>13</v>
      </c>
      <c r="Q77" s="103" t="s">
        <v>13</v>
      </c>
    </row>
    <row r="78" spans="2:17" ht="13.5">
      <c r="B78" s="94">
        <v>75</v>
      </c>
      <c r="C78" s="95" t="s">
        <v>183</v>
      </c>
      <c r="D78" s="95" t="s">
        <v>184</v>
      </c>
      <c r="E78" s="95" t="s">
        <v>50</v>
      </c>
      <c r="F78" s="94" t="s">
        <v>51</v>
      </c>
      <c r="G78" s="111">
        <v>24900</v>
      </c>
      <c r="H78" s="97"/>
      <c r="I78" s="101">
        <v>1</v>
      </c>
      <c r="J78" s="101">
        <v>0</v>
      </c>
      <c r="K78" s="101"/>
      <c r="L78" s="101"/>
      <c r="M78" s="98"/>
      <c r="N78" s="101"/>
      <c r="O78" s="103" t="s">
        <v>13</v>
      </c>
      <c r="P78" s="103" t="s">
        <v>13</v>
      </c>
      <c r="Q78" s="103" t="s">
        <v>13</v>
      </c>
    </row>
    <row r="79" spans="2:17" ht="26.25">
      <c r="B79" s="94">
        <v>76</v>
      </c>
      <c r="C79" s="95" t="s">
        <v>185</v>
      </c>
      <c r="D79" s="95" t="s">
        <v>180</v>
      </c>
      <c r="E79" s="95" t="s">
        <v>50</v>
      </c>
      <c r="F79" s="94" t="s">
        <v>51</v>
      </c>
      <c r="G79" s="111">
        <v>133222.67</v>
      </c>
      <c r="H79" s="97"/>
      <c r="I79" s="101">
        <v>1</v>
      </c>
      <c r="J79" s="101">
        <v>0</v>
      </c>
      <c r="K79" s="101"/>
      <c r="L79" s="101"/>
      <c r="M79" s="98"/>
      <c r="N79" s="101"/>
      <c r="O79" s="103" t="s">
        <v>13</v>
      </c>
      <c r="P79" s="103" t="s">
        <v>13</v>
      </c>
      <c r="Q79" s="103" t="s">
        <v>13</v>
      </c>
    </row>
    <row r="80" spans="2:17" ht="26.25">
      <c r="B80" s="94">
        <v>77</v>
      </c>
      <c r="C80" s="95" t="s">
        <v>186</v>
      </c>
      <c r="D80" s="95" t="s">
        <v>187</v>
      </c>
      <c r="E80" s="95" t="s">
        <v>50</v>
      </c>
      <c r="F80" s="94" t="s">
        <v>51</v>
      </c>
      <c r="G80" s="111">
        <v>39566.26</v>
      </c>
      <c r="H80" s="97">
        <v>1960</v>
      </c>
      <c r="I80" s="101">
        <v>1</v>
      </c>
      <c r="J80" s="101">
        <v>0</v>
      </c>
      <c r="K80" s="101">
        <v>60</v>
      </c>
      <c r="L80" s="101"/>
      <c r="M80" s="98" t="s">
        <v>54</v>
      </c>
      <c r="N80" s="101"/>
      <c r="O80" s="103" t="s">
        <v>13</v>
      </c>
      <c r="P80" s="103" t="s">
        <v>13</v>
      </c>
      <c r="Q80" s="103" t="s">
        <v>13</v>
      </c>
    </row>
    <row r="81" spans="2:17" ht="13.5">
      <c r="B81" s="94">
        <v>78</v>
      </c>
      <c r="C81" s="95" t="s">
        <v>188</v>
      </c>
      <c r="D81" s="95" t="s">
        <v>189</v>
      </c>
      <c r="E81" s="95" t="s">
        <v>50</v>
      </c>
      <c r="F81" s="94" t="s">
        <v>51</v>
      </c>
      <c r="G81" s="111">
        <v>10600</v>
      </c>
      <c r="H81" s="97">
        <v>2020</v>
      </c>
      <c r="I81" s="101">
        <v>1</v>
      </c>
      <c r="J81" s="101">
        <v>0</v>
      </c>
      <c r="K81" s="101">
        <v>27</v>
      </c>
      <c r="L81" s="101"/>
      <c r="M81" s="98" t="s">
        <v>190</v>
      </c>
      <c r="N81" s="101"/>
      <c r="O81" s="103" t="s">
        <v>13</v>
      </c>
      <c r="P81" s="103" t="s">
        <v>13</v>
      </c>
      <c r="Q81" s="103" t="s">
        <v>13</v>
      </c>
    </row>
    <row r="82" spans="2:17" ht="26.25">
      <c r="B82" s="94">
        <v>79</v>
      </c>
      <c r="C82" s="95" t="s">
        <v>188</v>
      </c>
      <c r="D82" s="95" t="s">
        <v>191</v>
      </c>
      <c r="E82" s="95" t="s">
        <v>50</v>
      </c>
      <c r="F82" s="94" t="s">
        <v>51</v>
      </c>
      <c r="G82" s="111">
        <v>10600</v>
      </c>
      <c r="H82" s="97">
        <v>2020</v>
      </c>
      <c r="I82" s="101">
        <v>1</v>
      </c>
      <c r="J82" s="101">
        <v>0</v>
      </c>
      <c r="K82" s="101">
        <v>27</v>
      </c>
      <c r="L82" s="101"/>
      <c r="M82" s="98" t="s">
        <v>190</v>
      </c>
      <c r="N82" s="101"/>
      <c r="O82" s="103" t="s">
        <v>13</v>
      </c>
      <c r="P82" s="103" t="s">
        <v>13</v>
      </c>
      <c r="Q82" s="103" t="s">
        <v>13</v>
      </c>
    </row>
    <row r="83" spans="2:17" ht="26.25">
      <c r="B83" s="94">
        <v>80</v>
      </c>
      <c r="C83" s="95" t="s">
        <v>188</v>
      </c>
      <c r="D83" s="95" t="s">
        <v>192</v>
      </c>
      <c r="E83" s="95" t="s">
        <v>50</v>
      </c>
      <c r="F83" s="94" t="s">
        <v>51</v>
      </c>
      <c r="G83" s="111">
        <v>10600</v>
      </c>
      <c r="H83" s="97">
        <v>2020</v>
      </c>
      <c r="I83" s="101">
        <v>1</v>
      </c>
      <c r="J83" s="101">
        <v>0</v>
      </c>
      <c r="K83" s="101">
        <v>27</v>
      </c>
      <c r="L83" s="101"/>
      <c r="M83" s="98" t="s">
        <v>190</v>
      </c>
      <c r="N83" s="101"/>
      <c r="O83" s="103" t="s">
        <v>13</v>
      </c>
      <c r="P83" s="103" t="s">
        <v>13</v>
      </c>
      <c r="Q83" s="103" t="s">
        <v>13</v>
      </c>
    </row>
    <row r="84" spans="2:17" ht="26.25">
      <c r="B84" s="94">
        <v>81</v>
      </c>
      <c r="C84" s="95" t="s">
        <v>188</v>
      </c>
      <c r="D84" s="95" t="s">
        <v>193</v>
      </c>
      <c r="E84" s="95" t="s">
        <v>50</v>
      </c>
      <c r="F84" s="94" t="s">
        <v>51</v>
      </c>
      <c r="G84" s="111">
        <v>55734.26</v>
      </c>
      <c r="H84" s="97">
        <v>2020</v>
      </c>
      <c r="I84" s="101">
        <v>1</v>
      </c>
      <c r="J84" s="101">
        <v>0</v>
      </c>
      <c r="K84" s="101">
        <v>117.75</v>
      </c>
      <c r="L84" s="101"/>
      <c r="M84" s="98" t="s">
        <v>190</v>
      </c>
      <c r="N84" s="101"/>
      <c r="O84" s="103" t="s">
        <v>13</v>
      </c>
      <c r="P84" s="103" t="s">
        <v>13</v>
      </c>
      <c r="Q84" s="103" t="s">
        <v>13</v>
      </c>
    </row>
    <row r="85" spans="2:17" ht="92.25">
      <c r="B85" s="94">
        <v>82</v>
      </c>
      <c r="C85" s="95" t="s">
        <v>194</v>
      </c>
      <c r="D85" s="95" t="s">
        <v>69</v>
      </c>
      <c r="E85" s="95" t="s">
        <v>50</v>
      </c>
      <c r="F85" s="94" t="s">
        <v>51</v>
      </c>
      <c r="G85" s="111">
        <v>8470.65</v>
      </c>
      <c r="H85" s="97">
        <v>2020</v>
      </c>
      <c r="I85" s="101">
        <v>1</v>
      </c>
      <c r="J85" s="101">
        <v>0</v>
      </c>
      <c r="K85" s="101"/>
      <c r="L85" s="101"/>
      <c r="M85" s="98" t="s">
        <v>112</v>
      </c>
      <c r="N85" s="101" t="s">
        <v>113</v>
      </c>
      <c r="O85" s="103" t="s">
        <v>13</v>
      </c>
      <c r="P85" s="103" t="s">
        <v>13</v>
      </c>
      <c r="Q85" s="103" t="s">
        <v>13</v>
      </c>
    </row>
    <row r="86" spans="2:17" ht="92.25">
      <c r="B86" s="94">
        <v>83</v>
      </c>
      <c r="C86" s="95" t="s">
        <v>195</v>
      </c>
      <c r="D86" s="95" t="s">
        <v>187</v>
      </c>
      <c r="E86" s="95" t="s">
        <v>50</v>
      </c>
      <c r="F86" s="94" t="s">
        <v>51</v>
      </c>
      <c r="G86" s="111">
        <v>8913.35</v>
      </c>
      <c r="H86" s="97">
        <v>2020</v>
      </c>
      <c r="I86" s="101">
        <v>1</v>
      </c>
      <c r="J86" s="101">
        <v>0</v>
      </c>
      <c r="K86" s="101"/>
      <c r="L86" s="101"/>
      <c r="M86" s="98" t="s">
        <v>112</v>
      </c>
      <c r="N86" s="101" t="s">
        <v>113</v>
      </c>
      <c r="O86" s="103" t="s">
        <v>13</v>
      </c>
      <c r="P86" s="103" t="s">
        <v>13</v>
      </c>
      <c r="Q86" s="103" t="s">
        <v>13</v>
      </c>
    </row>
    <row r="87" spans="2:17" ht="13.5">
      <c r="B87" s="94">
        <v>84</v>
      </c>
      <c r="C87" s="95" t="s">
        <v>196</v>
      </c>
      <c r="D87" s="95" t="s">
        <v>66</v>
      </c>
      <c r="E87" s="95" t="s">
        <v>50</v>
      </c>
      <c r="F87" s="94" t="s">
        <v>51</v>
      </c>
      <c r="G87" s="111">
        <v>5350</v>
      </c>
      <c r="H87" s="97">
        <v>2020</v>
      </c>
      <c r="I87" s="101">
        <v>1</v>
      </c>
      <c r="J87" s="101">
        <v>0</v>
      </c>
      <c r="K87" s="101">
        <v>8</v>
      </c>
      <c r="L87" s="101"/>
      <c r="M87" s="98" t="s">
        <v>190</v>
      </c>
      <c r="N87" s="101"/>
      <c r="O87" s="103" t="s">
        <v>13</v>
      </c>
      <c r="P87" s="103" t="s">
        <v>13</v>
      </c>
      <c r="Q87" s="103" t="s">
        <v>13</v>
      </c>
    </row>
    <row r="88" spans="2:17" ht="26.25">
      <c r="B88" s="94">
        <v>85</v>
      </c>
      <c r="C88" s="95" t="s">
        <v>197</v>
      </c>
      <c r="D88" s="95" t="s">
        <v>198</v>
      </c>
      <c r="E88" s="95" t="s">
        <v>199</v>
      </c>
      <c r="F88" s="94" t="s">
        <v>51</v>
      </c>
      <c r="G88" s="111">
        <v>67021.07</v>
      </c>
      <c r="H88" s="97"/>
      <c r="I88" s="101"/>
      <c r="J88" s="101"/>
      <c r="K88" s="101">
        <v>97.15</v>
      </c>
      <c r="L88" s="101"/>
      <c r="M88" s="96"/>
      <c r="N88" s="101"/>
      <c r="O88" s="104"/>
      <c r="P88" s="104"/>
      <c r="Q88" s="104"/>
    </row>
    <row r="89" spans="2:17" ht="26.25">
      <c r="B89" s="94">
        <v>86</v>
      </c>
      <c r="C89" s="95" t="s">
        <v>200</v>
      </c>
      <c r="D89" s="95" t="s">
        <v>201</v>
      </c>
      <c r="E89" s="95" t="s">
        <v>199</v>
      </c>
      <c r="F89" s="94" t="s">
        <v>51</v>
      </c>
      <c r="G89" s="111">
        <v>47198.11</v>
      </c>
      <c r="H89" s="97"/>
      <c r="I89" s="101"/>
      <c r="J89" s="101"/>
      <c r="K89" s="101">
        <v>135.05</v>
      </c>
      <c r="L89" s="101"/>
      <c r="M89" s="96"/>
      <c r="N89" s="101"/>
      <c r="O89" s="104"/>
      <c r="P89" s="104"/>
      <c r="Q89" s="104"/>
    </row>
    <row r="90" spans="2:17" ht="26.25">
      <c r="B90" s="94">
        <v>87</v>
      </c>
      <c r="C90" s="95" t="s">
        <v>202</v>
      </c>
      <c r="D90" s="95" t="s">
        <v>203</v>
      </c>
      <c r="E90" s="95" t="s">
        <v>199</v>
      </c>
      <c r="F90" s="94" t="s">
        <v>51</v>
      </c>
      <c r="G90" s="111">
        <v>27310.35</v>
      </c>
      <c r="H90" s="97"/>
      <c r="I90" s="101"/>
      <c r="J90" s="101"/>
      <c r="K90" s="101">
        <v>135.08</v>
      </c>
      <c r="L90" s="101"/>
      <c r="M90" s="96"/>
      <c r="N90" s="101"/>
      <c r="O90" s="104"/>
      <c r="P90" s="104"/>
      <c r="Q90" s="104"/>
    </row>
    <row r="91" spans="2:17" ht="13.5">
      <c r="B91" s="94">
        <v>88</v>
      </c>
      <c r="C91" s="95" t="s">
        <v>204</v>
      </c>
      <c r="D91" s="95" t="s">
        <v>205</v>
      </c>
      <c r="E91" s="95" t="s">
        <v>199</v>
      </c>
      <c r="F91" s="94" t="s">
        <v>51</v>
      </c>
      <c r="G91" s="111">
        <v>21116.8</v>
      </c>
      <c r="H91" s="97"/>
      <c r="I91" s="101"/>
      <c r="J91" s="101"/>
      <c r="K91" s="101">
        <v>53.07</v>
      </c>
      <c r="L91" s="101"/>
      <c r="M91" s="96" t="s">
        <v>80</v>
      </c>
      <c r="N91" s="101"/>
      <c r="O91" s="104"/>
      <c r="P91" s="104"/>
      <c r="Q91" s="104"/>
    </row>
    <row r="92" spans="2:17" ht="26.25">
      <c r="B92" s="94">
        <v>89</v>
      </c>
      <c r="C92" s="95" t="s">
        <v>206</v>
      </c>
      <c r="D92" s="95" t="s">
        <v>207</v>
      </c>
      <c r="E92" s="95" t="s">
        <v>199</v>
      </c>
      <c r="F92" s="94" t="s">
        <v>51</v>
      </c>
      <c r="G92" s="111">
        <v>99693</v>
      </c>
      <c r="H92" s="97"/>
      <c r="I92" s="101"/>
      <c r="J92" s="101"/>
      <c r="K92" s="107">
        <v>256.2</v>
      </c>
      <c r="L92" s="101"/>
      <c r="M92" s="96"/>
      <c r="N92" s="101"/>
      <c r="O92" s="104"/>
      <c r="P92" s="104"/>
      <c r="Q92" s="104"/>
    </row>
    <row r="93" spans="2:17" ht="26.25">
      <c r="B93" s="94">
        <v>90</v>
      </c>
      <c r="C93" s="95" t="s">
        <v>208</v>
      </c>
      <c r="D93" s="95" t="s">
        <v>209</v>
      </c>
      <c r="E93" s="95" t="s">
        <v>199</v>
      </c>
      <c r="F93" s="94" t="s">
        <v>51</v>
      </c>
      <c r="G93" s="111">
        <v>195812.31</v>
      </c>
      <c r="H93" s="97"/>
      <c r="I93" s="101"/>
      <c r="J93" s="101"/>
      <c r="K93" s="101">
        <v>181.8</v>
      </c>
      <c r="L93" s="101"/>
      <c r="M93" s="96"/>
      <c r="N93" s="101"/>
      <c r="O93" s="104"/>
      <c r="P93" s="104"/>
      <c r="Q93" s="104"/>
    </row>
    <row r="94" spans="2:17" ht="26.25">
      <c r="B94" s="94">
        <v>91</v>
      </c>
      <c r="C94" s="95" t="s">
        <v>210</v>
      </c>
      <c r="D94" s="95" t="s">
        <v>211</v>
      </c>
      <c r="E94" s="95" t="s">
        <v>199</v>
      </c>
      <c r="F94" s="94" t="s">
        <v>51</v>
      </c>
      <c r="G94" s="111">
        <v>69180.63</v>
      </c>
      <c r="H94" s="97"/>
      <c r="I94" s="101"/>
      <c r="J94" s="101"/>
      <c r="K94" s="101">
        <v>179.5</v>
      </c>
      <c r="L94" s="101"/>
      <c r="M94" s="96"/>
      <c r="N94" s="101"/>
      <c r="O94" s="104"/>
      <c r="P94" s="104"/>
      <c r="Q94" s="104"/>
    </row>
    <row r="95" spans="2:17" ht="26.25">
      <c r="B95" s="94">
        <v>92</v>
      </c>
      <c r="C95" s="95" t="s">
        <v>212</v>
      </c>
      <c r="D95" s="95" t="s">
        <v>213</v>
      </c>
      <c r="E95" s="95" t="s">
        <v>199</v>
      </c>
      <c r="F95" s="94" t="s">
        <v>51</v>
      </c>
      <c r="G95" s="111">
        <v>96879.16</v>
      </c>
      <c r="H95" s="97"/>
      <c r="I95" s="101"/>
      <c r="J95" s="101"/>
      <c r="K95" s="101">
        <v>152.29</v>
      </c>
      <c r="L95" s="101"/>
      <c r="M95" s="96"/>
      <c r="N95" s="101"/>
      <c r="O95" s="104"/>
      <c r="P95" s="104"/>
      <c r="Q95" s="104"/>
    </row>
    <row r="96" spans="2:17" ht="13.5">
      <c r="B96" s="94">
        <v>93</v>
      </c>
      <c r="C96" s="95" t="s">
        <v>214</v>
      </c>
      <c r="D96" s="95" t="s">
        <v>215</v>
      </c>
      <c r="E96" s="95" t="s">
        <v>199</v>
      </c>
      <c r="F96" s="94" t="s">
        <v>51</v>
      </c>
      <c r="G96" s="111">
        <v>36085.77</v>
      </c>
      <c r="H96" s="97"/>
      <c r="I96" s="101"/>
      <c r="J96" s="101"/>
      <c r="K96" s="101">
        <v>71.01</v>
      </c>
      <c r="L96" s="101"/>
      <c r="M96" s="96"/>
      <c r="N96" s="101"/>
      <c r="O96" s="104"/>
      <c r="P96" s="104"/>
      <c r="Q96" s="104"/>
    </row>
    <row r="97" spans="2:17" ht="26.25">
      <c r="B97" s="94">
        <v>94</v>
      </c>
      <c r="C97" s="95" t="s">
        <v>216</v>
      </c>
      <c r="D97" s="95" t="s">
        <v>217</v>
      </c>
      <c r="E97" s="95" t="s">
        <v>199</v>
      </c>
      <c r="F97" s="94" t="s">
        <v>51</v>
      </c>
      <c r="G97" s="111">
        <v>31912.53</v>
      </c>
      <c r="H97" s="97"/>
      <c r="I97" s="101"/>
      <c r="J97" s="101"/>
      <c r="K97" s="101">
        <v>112.65</v>
      </c>
      <c r="L97" s="101"/>
      <c r="M97" s="96"/>
      <c r="N97" s="101"/>
      <c r="O97" s="104"/>
      <c r="P97" s="104"/>
      <c r="Q97" s="104"/>
    </row>
    <row r="98" spans="2:17" ht="26.25">
      <c r="B98" s="94">
        <v>95</v>
      </c>
      <c r="C98" s="95" t="s">
        <v>218</v>
      </c>
      <c r="D98" s="95" t="s">
        <v>219</v>
      </c>
      <c r="E98" s="95" t="s">
        <v>199</v>
      </c>
      <c r="F98" s="94" t="s">
        <v>51</v>
      </c>
      <c r="G98" s="111">
        <v>54930.8</v>
      </c>
      <c r="H98" s="97"/>
      <c r="I98" s="101"/>
      <c r="J98" s="101"/>
      <c r="K98" s="101">
        <v>140.23</v>
      </c>
      <c r="L98" s="101"/>
      <c r="M98" s="96"/>
      <c r="N98" s="101"/>
      <c r="O98" s="104"/>
      <c r="P98" s="104"/>
      <c r="Q98" s="104"/>
    </row>
    <row r="99" spans="2:17" ht="26.25">
      <c r="B99" s="94">
        <v>96</v>
      </c>
      <c r="C99" s="95" t="s">
        <v>220</v>
      </c>
      <c r="D99" s="95" t="s">
        <v>221</v>
      </c>
      <c r="E99" s="95" t="s">
        <v>199</v>
      </c>
      <c r="F99" s="94" t="s">
        <v>51</v>
      </c>
      <c r="G99" s="111">
        <v>36281.52</v>
      </c>
      <c r="H99" s="97"/>
      <c r="I99" s="101"/>
      <c r="J99" s="101"/>
      <c r="K99" s="101">
        <v>115</v>
      </c>
      <c r="L99" s="101"/>
      <c r="M99" s="96"/>
      <c r="N99" s="101"/>
      <c r="O99" s="104"/>
      <c r="P99" s="104"/>
      <c r="Q99" s="104"/>
    </row>
    <row r="100" spans="2:17" ht="13.5">
      <c r="B100" s="94">
        <v>97</v>
      </c>
      <c r="C100" s="95" t="s">
        <v>222</v>
      </c>
      <c r="D100" s="95" t="s">
        <v>223</v>
      </c>
      <c r="E100" s="95" t="s">
        <v>199</v>
      </c>
      <c r="F100" s="94" t="s">
        <v>51</v>
      </c>
      <c r="G100" s="111">
        <v>39879.1</v>
      </c>
      <c r="H100" s="97"/>
      <c r="I100" s="101"/>
      <c r="J100" s="101"/>
      <c r="K100" s="101">
        <v>331.9</v>
      </c>
      <c r="L100" s="101"/>
      <c r="M100" s="96"/>
      <c r="N100" s="101"/>
      <c r="O100" s="104"/>
      <c r="P100" s="104"/>
      <c r="Q100" s="104"/>
    </row>
    <row r="101" spans="2:17" ht="13.5">
      <c r="B101" s="94">
        <v>98</v>
      </c>
      <c r="C101" s="95" t="s">
        <v>224</v>
      </c>
      <c r="D101" s="95" t="s">
        <v>225</v>
      </c>
      <c r="E101" s="95" t="s">
        <v>199</v>
      </c>
      <c r="F101" s="94" t="s">
        <v>51</v>
      </c>
      <c r="G101" s="111">
        <v>16505.3</v>
      </c>
      <c r="H101" s="97"/>
      <c r="I101" s="101"/>
      <c r="J101" s="101"/>
      <c r="K101" s="101">
        <v>50.7</v>
      </c>
      <c r="L101" s="101"/>
      <c r="M101" s="96"/>
      <c r="N101" s="101"/>
      <c r="O101" s="104"/>
      <c r="P101" s="104"/>
      <c r="Q101" s="104"/>
    </row>
    <row r="102" spans="2:17" ht="26.25">
      <c r="B102" s="94">
        <v>99</v>
      </c>
      <c r="C102" s="95" t="s">
        <v>226</v>
      </c>
      <c r="D102" s="95" t="s">
        <v>227</v>
      </c>
      <c r="E102" s="95" t="s">
        <v>199</v>
      </c>
      <c r="F102" s="94" t="s">
        <v>51</v>
      </c>
      <c r="G102" s="111">
        <v>67146.78</v>
      </c>
      <c r="H102" s="97"/>
      <c r="I102" s="101"/>
      <c r="J102" s="101"/>
      <c r="K102" s="101">
        <v>192.3</v>
      </c>
      <c r="L102" s="101"/>
      <c r="M102" s="96"/>
      <c r="N102" s="101"/>
      <c r="O102" s="104"/>
      <c r="P102" s="104"/>
      <c r="Q102" s="104"/>
    </row>
    <row r="103" spans="2:17" ht="13.5">
      <c r="B103" s="94">
        <v>100</v>
      </c>
      <c r="C103" s="95" t="s">
        <v>228</v>
      </c>
      <c r="D103" s="95" t="s">
        <v>229</v>
      </c>
      <c r="E103" s="95" t="s">
        <v>199</v>
      </c>
      <c r="F103" s="94" t="s">
        <v>51</v>
      </c>
      <c r="G103" s="111">
        <v>55065.02</v>
      </c>
      <c r="H103" s="97"/>
      <c r="I103" s="101"/>
      <c r="J103" s="101"/>
      <c r="K103" s="101">
        <v>53.64</v>
      </c>
      <c r="L103" s="101"/>
      <c r="M103" s="96"/>
      <c r="N103" s="101"/>
      <c r="O103" s="104"/>
      <c r="P103" s="104"/>
      <c r="Q103" s="104"/>
    </row>
    <row r="104" spans="2:17" ht="26.25">
      <c r="B104" s="94">
        <v>101</v>
      </c>
      <c r="C104" s="95" t="s">
        <v>230</v>
      </c>
      <c r="D104" s="95" t="s">
        <v>231</v>
      </c>
      <c r="E104" s="95" t="s">
        <v>199</v>
      </c>
      <c r="F104" s="94" t="s">
        <v>51</v>
      </c>
      <c r="G104" s="111">
        <v>49894.16</v>
      </c>
      <c r="H104" s="97"/>
      <c r="I104" s="101"/>
      <c r="J104" s="101"/>
      <c r="K104" s="102">
        <v>120.49</v>
      </c>
      <c r="L104" s="101"/>
      <c r="M104" s="96"/>
      <c r="N104" s="101"/>
      <c r="O104" s="104"/>
      <c r="P104" s="104"/>
      <c r="Q104" s="104"/>
    </row>
    <row r="105" spans="2:17" ht="26.25">
      <c r="B105" s="94">
        <v>102</v>
      </c>
      <c r="C105" s="95" t="s">
        <v>232</v>
      </c>
      <c r="D105" s="95" t="s">
        <v>233</v>
      </c>
      <c r="E105" s="95" t="s">
        <v>199</v>
      </c>
      <c r="F105" s="94" t="s">
        <v>51</v>
      </c>
      <c r="G105" s="111">
        <v>79433.4</v>
      </c>
      <c r="H105" s="97"/>
      <c r="I105" s="101"/>
      <c r="J105" s="101"/>
      <c r="K105" s="101">
        <v>259.2</v>
      </c>
      <c r="L105" s="101"/>
      <c r="M105" s="96"/>
      <c r="N105" s="101"/>
      <c r="O105" s="104"/>
      <c r="P105" s="104"/>
      <c r="Q105" s="104"/>
    </row>
    <row r="106" spans="2:17" ht="26.25">
      <c r="B106" s="94">
        <v>103</v>
      </c>
      <c r="C106" s="95" t="s">
        <v>234</v>
      </c>
      <c r="D106" s="95" t="s">
        <v>235</v>
      </c>
      <c r="E106" s="95" t="s">
        <v>199</v>
      </c>
      <c r="F106" s="94" t="s">
        <v>51</v>
      </c>
      <c r="G106" s="111">
        <v>68599.52</v>
      </c>
      <c r="H106" s="97"/>
      <c r="I106" s="101"/>
      <c r="J106" s="101"/>
      <c r="K106" s="101">
        <v>108.11</v>
      </c>
      <c r="L106" s="101"/>
      <c r="M106" s="96"/>
      <c r="N106" s="101"/>
      <c r="O106" s="104"/>
      <c r="P106" s="104"/>
      <c r="Q106" s="104"/>
    </row>
    <row r="107" spans="2:17" ht="26.25">
      <c r="B107" s="94">
        <v>104</v>
      </c>
      <c r="C107" s="95" t="s">
        <v>236</v>
      </c>
      <c r="D107" s="95" t="s">
        <v>237</v>
      </c>
      <c r="E107" s="95" t="s">
        <v>199</v>
      </c>
      <c r="F107" s="94" t="s">
        <v>51</v>
      </c>
      <c r="G107" s="111">
        <v>14077.71</v>
      </c>
      <c r="H107" s="97"/>
      <c r="I107" s="101"/>
      <c r="J107" s="101"/>
      <c r="K107" s="102">
        <v>27.8</v>
      </c>
      <c r="L107" s="101"/>
      <c r="M107" s="96"/>
      <c r="N107" s="101"/>
      <c r="O107" s="104"/>
      <c r="P107" s="104"/>
      <c r="Q107" s="104"/>
    </row>
    <row r="108" spans="2:17" ht="13.5">
      <c r="B108" s="94">
        <v>105</v>
      </c>
      <c r="C108" s="95" t="s">
        <v>238</v>
      </c>
      <c r="D108" s="95" t="s">
        <v>239</v>
      </c>
      <c r="E108" s="95" t="s">
        <v>199</v>
      </c>
      <c r="F108" s="94" t="s">
        <v>51</v>
      </c>
      <c r="G108" s="111">
        <v>0</v>
      </c>
      <c r="H108" s="97"/>
      <c r="I108" s="101"/>
      <c r="J108" s="101"/>
      <c r="K108" s="101" t="s">
        <v>154</v>
      </c>
      <c r="L108" s="101"/>
      <c r="M108" s="96"/>
      <c r="N108" s="101"/>
      <c r="O108" s="104"/>
      <c r="P108" s="104"/>
      <c r="Q108" s="104"/>
    </row>
    <row r="109" spans="2:17" ht="26.25">
      <c r="B109" s="94">
        <v>106</v>
      </c>
      <c r="C109" s="95" t="s">
        <v>240</v>
      </c>
      <c r="D109" s="95" t="s">
        <v>241</v>
      </c>
      <c r="E109" s="95" t="s">
        <v>199</v>
      </c>
      <c r="F109" s="94" t="s">
        <v>51</v>
      </c>
      <c r="G109" s="111">
        <v>128679.56</v>
      </c>
      <c r="H109" s="97"/>
      <c r="I109" s="101"/>
      <c r="J109" s="101"/>
      <c r="K109" s="101">
        <v>380.9</v>
      </c>
      <c r="L109" s="101"/>
      <c r="M109" s="96"/>
      <c r="N109" s="101"/>
      <c r="O109" s="104"/>
      <c r="P109" s="104"/>
      <c r="Q109" s="104"/>
    </row>
    <row r="110" spans="2:17" ht="26.25">
      <c r="B110" s="94">
        <v>107</v>
      </c>
      <c r="C110" s="95" t="s">
        <v>242</v>
      </c>
      <c r="D110" s="95" t="s">
        <v>243</v>
      </c>
      <c r="E110" s="95" t="s">
        <v>199</v>
      </c>
      <c r="F110" s="94" t="s">
        <v>51</v>
      </c>
      <c r="G110" s="111">
        <v>120155.64</v>
      </c>
      <c r="H110" s="97"/>
      <c r="I110" s="101"/>
      <c r="J110" s="101"/>
      <c r="K110" s="101">
        <v>294</v>
      </c>
      <c r="L110" s="101"/>
      <c r="M110" s="98"/>
      <c r="N110" s="101"/>
      <c r="O110" s="104"/>
      <c r="P110" s="104"/>
      <c r="Q110" s="104"/>
    </row>
    <row r="111" spans="2:17" ht="26.25">
      <c r="B111" s="94">
        <v>108</v>
      </c>
      <c r="C111" s="95" t="s">
        <v>244</v>
      </c>
      <c r="D111" s="95" t="s">
        <v>245</v>
      </c>
      <c r="E111" s="95" t="s">
        <v>199</v>
      </c>
      <c r="F111" s="94" t="s">
        <v>51</v>
      </c>
      <c r="G111" s="111">
        <v>57675.13</v>
      </c>
      <c r="H111" s="97"/>
      <c r="I111" s="101"/>
      <c r="J111" s="101"/>
      <c r="K111" s="101">
        <v>142.8</v>
      </c>
      <c r="L111" s="101"/>
      <c r="M111" s="98"/>
      <c r="N111" s="101"/>
      <c r="O111" s="104"/>
      <c r="P111" s="104"/>
      <c r="Q111" s="104"/>
    </row>
    <row r="112" spans="2:17" ht="13.5">
      <c r="B112" s="94">
        <v>109</v>
      </c>
      <c r="C112" s="95" t="s">
        <v>246</v>
      </c>
      <c r="D112" s="95" t="s">
        <v>247</v>
      </c>
      <c r="E112" s="95" t="s">
        <v>199</v>
      </c>
      <c r="F112" s="94" t="s">
        <v>51</v>
      </c>
      <c r="G112" s="111">
        <v>36766.48</v>
      </c>
      <c r="H112" s="97"/>
      <c r="I112" s="101"/>
      <c r="J112" s="101"/>
      <c r="K112" s="101">
        <v>29.2</v>
      </c>
      <c r="L112" s="101"/>
      <c r="M112" s="98"/>
      <c r="N112" s="101"/>
      <c r="O112" s="104"/>
      <c r="P112" s="104"/>
      <c r="Q112" s="104"/>
    </row>
    <row r="113" spans="2:17" ht="26.25">
      <c r="B113" s="94">
        <v>110</v>
      </c>
      <c r="C113" s="95" t="s">
        <v>248</v>
      </c>
      <c r="D113" s="95" t="s">
        <v>249</v>
      </c>
      <c r="E113" s="95" t="s">
        <v>199</v>
      </c>
      <c r="F113" s="94" t="s">
        <v>51</v>
      </c>
      <c r="G113" s="111">
        <v>83627.72</v>
      </c>
      <c r="H113" s="97"/>
      <c r="I113" s="101"/>
      <c r="J113" s="101"/>
      <c r="K113" s="101">
        <v>247.2</v>
      </c>
      <c r="L113" s="101"/>
      <c r="M113" s="98"/>
      <c r="N113" s="101"/>
      <c r="O113" s="104"/>
      <c r="P113" s="104"/>
      <c r="Q113" s="104"/>
    </row>
    <row r="114" spans="2:17" ht="26.25">
      <c r="B114" s="94">
        <v>111</v>
      </c>
      <c r="C114" s="95" t="s">
        <v>250</v>
      </c>
      <c r="D114" s="95" t="s">
        <v>251</v>
      </c>
      <c r="E114" s="95" t="s">
        <v>199</v>
      </c>
      <c r="F114" s="94" t="s">
        <v>51</v>
      </c>
      <c r="G114" s="111">
        <v>22872.59</v>
      </c>
      <c r="H114" s="97"/>
      <c r="I114" s="101"/>
      <c r="J114" s="101"/>
      <c r="K114" s="101">
        <v>42.21</v>
      </c>
      <c r="L114" s="101"/>
      <c r="M114" s="98"/>
      <c r="N114" s="101"/>
      <c r="O114" s="104"/>
      <c r="P114" s="104"/>
      <c r="Q114" s="104"/>
    </row>
    <row r="115" spans="2:17" ht="26.25">
      <c r="B115" s="94">
        <v>112</v>
      </c>
      <c r="C115" s="95" t="s">
        <v>252</v>
      </c>
      <c r="D115" s="95" t="s">
        <v>253</v>
      </c>
      <c r="E115" s="95" t="s">
        <v>199</v>
      </c>
      <c r="F115" s="94" t="s">
        <v>51</v>
      </c>
      <c r="G115" s="111">
        <v>20185.17</v>
      </c>
      <c r="H115" s="97"/>
      <c r="I115" s="101"/>
      <c r="J115" s="101"/>
      <c r="K115" s="101">
        <v>128.04</v>
      </c>
      <c r="L115" s="101"/>
      <c r="M115" s="98"/>
      <c r="N115" s="101"/>
      <c r="O115" s="104"/>
      <c r="P115" s="104"/>
      <c r="Q115" s="104"/>
    </row>
    <row r="116" spans="2:17" ht="26.25">
      <c r="B116" s="94">
        <v>113</v>
      </c>
      <c r="C116" s="95" t="s">
        <v>254</v>
      </c>
      <c r="D116" s="95" t="s">
        <v>255</v>
      </c>
      <c r="E116" s="95" t="s">
        <v>199</v>
      </c>
      <c r="F116" s="94" t="s">
        <v>51</v>
      </c>
      <c r="G116" s="111">
        <v>13954.33</v>
      </c>
      <c r="H116" s="97"/>
      <c r="I116" s="101"/>
      <c r="J116" s="101"/>
      <c r="K116" s="101">
        <v>90.5</v>
      </c>
      <c r="L116" s="101"/>
      <c r="M116" s="98"/>
      <c r="N116" s="101"/>
      <c r="O116" s="104"/>
      <c r="P116" s="104"/>
      <c r="Q116" s="104"/>
    </row>
    <row r="117" spans="2:17" ht="26.25">
      <c r="B117" s="94">
        <v>114</v>
      </c>
      <c r="C117" s="95" t="s">
        <v>256</v>
      </c>
      <c r="D117" s="95" t="s">
        <v>257</v>
      </c>
      <c r="E117" s="95" t="s">
        <v>199</v>
      </c>
      <c r="F117" s="94" t="s">
        <v>51</v>
      </c>
      <c r="G117" s="111">
        <v>36739.88</v>
      </c>
      <c r="H117" s="97"/>
      <c r="I117" s="101"/>
      <c r="J117" s="101"/>
      <c r="K117" s="101">
        <v>142.86</v>
      </c>
      <c r="L117" s="101"/>
      <c r="M117" s="98"/>
      <c r="N117" s="101"/>
      <c r="O117" s="104"/>
      <c r="P117" s="104"/>
      <c r="Q117" s="104"/>
    </row>
    <row r="118" spans="2:17" ht="26.25">
      <c r="B118" s="94">
        <v>115</v>
      </c>
      <c r="C118" s="95" t="s">
        <v>258</v>
      </c>
      <c r="D118" s="95" t="s">
        <v>259</v>
      </c>
      <c r="E118" s="95" t="s">
        <v>199</v>
      </c>
      <c r="F118" s="94" t="s">
        <v>51</v>
      </c>
      <c r="G118" s="111">
        <v>61181.96</v>
      </c>
      <c r="H118" s="97"/>
      <c r="I118" s="101"/>
      <c r="J118" s="101"/>
      <c r="K118" s="101">
        <v>106.5</v>
      </c>
      <c r="L118" s="101"/>
      <c r="M118" s="98"/>
      <c r="N118" s="101"/>
      <c r="O118" s="104"/>
      <c r="P118" s="104"/>
      <c r="Q118" s="104"/>
    </row>
    <row r="119" spans="2:17" ht="26.25">
      <c r="B119" s="94">
        <v>117</v>
      </c>
      <c r="C119" s="95" t="s">
        <v>260</v>
      </c>
      <c r="D119" s="95" t="s">
        <v>261</v>
      </c>
      <c r="E119" s="95" t="s">
        <v>199</v>
      </c>
      <c r="F119" s="94" t="s">
        <v>51</v>
      </c>
      <c r="G119" s="111">
        <v>25494.05</v>
      </c>
      <c r="H119" s="97"/>
      <c r="I119" s="101"/>
      <c r="J119" s="101"/>
      <c r="K119" s="101">
        <v>143.63</v>
      </c>
      <c r="L119" s="101"/>
      <c r="M119" s="98"/>
      <c r="N119" s="101"/>
      <c r="O119" s="104"/>
      <c r="P119" s="104"/>
      <c r="Q119" s="104"/>
    </row>
    <row r="120" spans="2:17" ht="26.25">
      <c r="B120" s="94">
        <v>118</v>
      </c>
      <c r="C120" s="95" t="s">
        <v>262</v>
      </c>
      <c r="D120" s="95" t="s">
        <v>263</v>
      </c>
      <c r="E120" s="95" t="s">
        <v>199</v>
      </c>
      <c r="F120" s="94" t="s">
        <v>51</v>
      </c>
      <c r="G120" s="111">
        <v>31810.38</v>
      </c>
      <c r="H120" s="97"/>
      <c r="I120" s="101"/>
      <c r="J120" s="101"/>
      <c r="K120" s="101">
        <v>131.17</v>
      </c>
      <c r="L120" s="101"/>
      <c r="M120" s="98"/>
      <c r="N120" s="101"/>
      <c r="O120" s="104"/>
      <c r="P120" s="104"/>
      <c r="Q120" s="104"/>
    </row>
    <row r="121" spans="2:17" ht="13.5">
      <c r="B121" s="94">
        <v>119</v>
      </c>
      <c r="C121" s="95" t="s">
        <v>264</v>
      </c>
      <c r="D121" s="95" t="s">
        <v>265</v>
      </c>
      <c r="E121" s="95" t="s">
        <v>199</v>
      </c>
      <c r="F121" s="94" t="s">
        <v>51</v>
      </c>
      <c r="G121" s="111">
        <v>0</v>
      </c>
      <c r="H121" s="97"/>
      <c r="I121" s="101"/>
      <c r="J121" s="101"/>
      <c r="K121" s="101" t="s">
        <v>154</v>
      </c>
      <c r="L121" s="101"/>
      <c r="M121" s="98"/>
      <c r="N121" s="101"/>
      <c r="O121" s="104"/>
      <c r="P121" s="104"/>
      <c r="Q121" s="104"/>
    </row>
    <row r="122" spans="2:17" ht="13.5">
      <c r="B122" s="94">
        <v>120</v>
      </c>
      <c r="C122" s="95" t="s">
        <v>266</v>
      </c>
      <c r="D122" s="95" t="s">
        <v>267</v>
      </c>
      <c r="E122" s="95" t="s">
        <v>268</v>
      </c>
      <c r="F122" s="94" t="s">
        <v>51</v>
      </c>
      <c r="G122" s="111">
        <v>1368.13</v>
      </c>
      <c r="H122" s="97"/>
      <c r="I122" s="101"/>
      <c r="J122" s="101"/>
      <c r="K122" s="101">
        <v>16.7</v>
      </c>
      <c r="L122" s="101"/>
      <c r="M122" s="98"/>
      <c r="N122" s="101"/>
      <c r="O122" s="104"/>
      <c r="P122" s="104"/>
      <c r="Q122" s="104"/>
    </row>
    <row r="123" spans="2:17" ht="78.75">
      <c r="B123" s="94">
        <v>121</v>
      </c>
      <c r="C123" s="95" t="s">
        <v>269</v>
      </c>
      <c r="D123" s="95" t="s">
        <v>270</v>
      </c>
      <c r="E123" s="95" t="s">
        <v>271</v>
      </c>
      <c r="F123" s="94" t="s">
        <v>51</v>
      </c>
      <c r="G123" s="111">
        <v>83625.88</v>
      </c>
      <c r="H123" s="97" t="s">
        <v>272</v>
      </c>
      <c r="I123" s="101"/>
      <c r="J123" s="101"/>
      <c r="K123" s="101">
        <v>98.61</v>
      </c>
      <c r="L123" s="101"/>
      <c r="M123" s="98"/>
      <c r="N123" s="101"/>
      <c r="O123" s="104"/>
      <c r="P123" s="104"/>
      <c r="Q123" s="104"/>
    </row>
    <row r="124" spans="2:17" ht="78.75">
      <c r="B124" s="94">
        <v>122</v>
      </c>
      <c r="C124" s="95" t="s">
        <v>273</v>
      </c>
      <c r="D124" s="95" t="s">
        <v>270</v>
      </c>
      <c r="E124" s="95" t="s">
        <v>271</v>
      </c>
      <c r="F124" s="94" t="s">
        <v>51</v>
      </c>
      <c r="G124" s="111">
        <v>142505</v>
      </c>
      <c r="H124" s="97" t="s">
        <v>272</v>
      </c>
      <c r="I124" s="101"/>
      <c r="J124" s="101"/>
      <c r="K124" s="101">
        <v>168.04</v>
      </c>
      <c r="L124" s="101"/>
      <c r="M124" s="98"/>
      <c r="N124" s="101"/>
      <c r="O124" s="104"/>
      <c r="P124" s="104"/>
      <c r="Q124" s="104"/>
    </row>
    <row r="125" spans="2:17" ht="13.5">
      <c r="B125" s="94">
        <v>123</v>
      </c>
      <c r="C125" s="95" t="s">
        <v>274</v>
      </c>
      <c r="D125" s="95" t="s">
        <v>275</v>
      </c>
      <c r="E125" s="95" t="s">
        <v>271</v>
      </c>
      <c r="F125" s="94" t="s">
        <v>51</v>
      </c>
      <c r="G125" s="111">
        <v>36839.27</v>
      </c>
      <c r="H125" s="97"/>
      <c r="I125" s="101">
        <v>1</v>
      </c>
      <c r="J125" s="101">
        <v>0</v>
      </c>
      <c r="K125" s="101">
        <v>30</v>
      </c>
      <c r="L125" s="101"/>
      <c r="M125" s="98"/>
      <c r="N125" s="101"/>
      <c r="O125" s="104"/>
      <c r="P125" s="104"/>
      <c r="Q125" s="104"/>
    </row>
    <row r="126" spans="2:17" ht="52.5">
      <c r="B126" s="94">
        <v>124</v>
      </c>
      <c r="C126" s="98" t="s">
        <v>276</v>
      </c>
      <c r="D126" s="98" t="s">
        <v>277</v>
      </c>
      <c r="E126" s="98" t="s">
        <v>271</v>
      </c>
      <c r="F126" s="94" t="s">
        <v>51</v>
      </c>
      <c r="G126" s="111">
        <v>40719.53</v>
      </c>
      <c r="H126" s="97"/>
      <c r="I126" s="101">
        <v>1</v>
      </c>
      <c r="J126" s="101">
        <v>0</v>
      </c>
      <c r="K126" s="101">
        <v>20</v>
      </c>
      <c r="L126" s="101"/>
      <c r="M126" s="98"/>
      <c r="N126" s="101"/>
      <c r="O126" s="113"/>
      <c r="P126" s="113"/>
      <c r="Q126" s="113"/>
    </row>
    <row r="127" spans="2:17" s="87" customFormat="1" ht="26.25">
      <c r="B127" s="94">
        <v>125</v>
      </c>
      <c r="C127" s="98" t="s">
        <v>278</v>
      </c>
      <c r="D127" s="98" t="s">
        <v>76</v>
      </c>
      <c r="E127" s="98" t="s">
        <v>271</v>
      </c>
      <c r="F127" s="94" t="s">
        <v>51</v>
      </c>
      <c r="G127" s="111">
        <v>84240</v>
      </c>
      <c r="H127" s="97"/>
      <c r="I127" s="101">
        <v>1</v>
      </c>
      <c r="J127" s="101">
        <v>0</v>
      </c>
      <c r="K127" s="101">
        <v>62.56</v>
      </c>
      <c r="L127" s="101"/>
      <c r="M127" s="98" t="s">
        <v>54</v>
      </c>
      <c r="N127" s="101" t="s">
        <v>57</v>
      </c>
      <c r="O127" s="102"/>
      <c r="P127" s="102"/>
      <c r="Q127" s="102"/>
    </row>
    <row r="128" spans="2:17" ht="39">
      <c r="B128" s="94">
        <v>126</v>
      </c>
      <c r="C128" s="98" t="s">
        <v>279</v>
      </c>
      <c r="D128" s="98" t="s">
        <v>98</v>
      </c>
      <c r="E128" s="98" t="s">
        <v>271</v>
      </c>
      <c r="F128" s="94" t="s">
        <v>51</v>
      </c>
      <c r="G128" s="114">
        <v>14601.82</v>
      </c>
      <c r="H128" s="97">
        <v>2021</v>
      </c>
      <c r="I128" s="101">
        <v>1</v>
      </c>
      <c r="J128" s="101">
        <v>0</v>
      </c>
      <c r="K128" s="101">
        <v>20.25</v>
      </c>
      <c r="L128" s="101"/>
      <c r="M128" s="98" t="s">
        <v>130</v>
      </c>
      <c r="N128" s="101" t="s">
        <v>280</v>
      </c>
      <c r="O128" s="102"/>
      <c r="P128" s="102"/>
      <c r="Q128" s="102"/>
    </row>
    <row r="129" spans="2:17" ht="39">
      <c r="B129" s="94">
        <v>127</v>
      </c>
      <c r="C129" s="98" t="s">
        <v>279</v>
      </c>
      <c r="D129" s="98" t="s">
        <v>98</v>
      </c>
      <c r="E129" s="98" t="s">
        <v>271</v>
      </c>
      <c r="F129" s="94" t="s">
        <v>51</v>
      </c>
      <c r="G129" s="114">
        <v>31691.52</v>
      </c>
      <c r="H129" s="97">
        <v>2022</v>
      </c>
      <c r="I129" s="101">
        <v>1</v>
      </c>
      <c r="J129" s="101">
        <v>0</v>
      </c>
      <c r="K129" s="101">
        <v>20.25</v>
      </c>
      <c r="L129" s="101"/>
      <c r="M129" s="98" t="s">
        <v>281</v>
      </c>
      <c r="N129" s="101" t="s">
        <v>280</v>
      </c>
      <c r="O129" s="102"/>
      <c r="P129" s="102"/>
      <c r="Q129" s="102"/>
    </row>
    <row r="130" spans="2:17" ht="26.25">
      <c r="B130" s="94">
        <v>128</v>
      </c>
      <c r="C130" s="98" t="s">
        <v>282</v>
      </c>
      <c r="D130" s="98" t="s">
        <v>283</v>
      </c>
      <c r="E130" s="98" t="s">
        <v>271</v>
      </c>
      <c r="F130" s="94" t="s">
        <v>51</v>
      </c>
      <c r="G130" s="114">
        <v>4620.59</v>
      </c>
      <c r="H130" s="97"/>
      <c r="I130" s="101">
        <v>1</v>
      </c>
      <c r="J130" s="101">
        <v>0</v>
      </c>
      <c r="K130" s="101">
        <v>33.3</v>
      </c>
      <c r="L130" s="101"/>
      <c r="M130" s="96" t="s">
        <v>54</v>
      </c>
      <c r="N130" s="101" t="s">
        <v>63</v>
      </c>
      <c r="O130" s="102"/>
      <c r="P130" s="102"/>
      <c r="Q130" s="102"/>
    </row>
    <row r="131" spans="2:17" ht="26.25">
      <c r="B131" s="94">
        <v>129</v>
      </c>
      <c r="C131" s="98" t="s">
        <v>282</v>
      </c>
      <c r="D131" s="98" t="s">
        <v>284</v>
      </c>
      <c r="E131" s="98" t="s">
        <v>271</v>
      </c>
      <c r="F131" s="94" t="s">
        <v>51</v>
      </c>
      <c r="G131" s="114">
        <v>20994.22</v>
      </c>
      <c r="H131" s="97"/>
      <c r="I131" s="101">
        <v>1</v>
      </c>
      <c r="J131" s="101">
        <v>0</v>
      </c>
      <c r="K131" s="101">
        <v>116</v>
      </c>
      <c r="L131" s="101"/>
      <c r="M131" s="96" t="s">
        <v>54</v>
      </c>
      <c r="N131" s="101" t="s">
        <v>57</v>
      </c>
      <c r="O131" s="102"/>
      <c r="P131" s="102"/>
      <c r="Q131" s="102"/>
    </row>
    <row r="132" spans="2:17" ht="26.25">
      <c r="B132" s="94">
        <v>130</v>
      </c>
      <c r="C132" s="98" t="s">
        <v>282</v>
      </c>
      <c r="D132" s="115" t="s">
        <v>285</v>
      </c>
      <c r="E132" s="98" t="s">
        <v>271</v>
      </c>
      <c r="F132" s="94" t="s">
        <v>51</v>
      </c>
      <c r="G132" s="114">
        <v>38650</v>
      </c>
      <c r="H132" s="97"/>
      <c r="I132" s="101">
        <v>1</v>
      </c>
      <c r="J132" s="101">
        <v>0</v>
      </c>
      <c r="K132" s="101">
        <v>60</v>
      </c>
      <c r="L132" s="101"/>
      <c r="M132" s="96"/>
      <c r="N132" s="101"/>
      <c r="O132" s="102"/>
      <c r="P132" s="102"/>
      <c r="Q132" s="102"/>
    </row>
    <row r="133" spans="2:17" ht="39">
      <c r="B133" s="94">
        <v>131</v>
      </c>
      <c r="C133" s="98" t="s">
        <v>282</v>
      </c>
      <c r="D133" s="98" t="s">
        <v>286</v>
      </c>
      <c r="E133" s="98" t="s">
        <v>271</v>
      </c>
      <c r="F133" s="94" t="s">
        <v>51</v>
      </c>
      <c r="G133" s="114">
        <v>7940</v>
      </c>
      <c r="H133" s="97"/>
      <c r="I133" s="101">
        <v>1</v>
      </c>
      <c r="J133" s="101">
        <v>0</v>
      </c>
      <c r="K133" s="101">
        <v>16.4</v>
      </c>
      <c r="L133" s="101"/>
      <c r="M133" s="96" t="s">
        <v>287</v>
      </c>
      <c r="N133" s="101" t="s">
        <v>288</v>
      </c>
      <c r="O133" s="102"/>
      <c r="P133" s="102"/>
      <c r="Q133" s="102"/>
    </row>
    <row r="134" spans="2:17" ht="26.25">
      <c r="B134" s="94">
        <v>132</v>
      </c>
      <c r="C134" s="98" t="s">
        <v>282</v>
      </c>
      <c r="D134" s="98" t="s">
        <v>289</v>
      </c>
      <c r="E134" s="98" t="s">
        <v>271</v>
      </c>
      <c r="F134" s="94" t="s">
        <v>51</v>
      </c>
      <c r="G134" s="114">
        <v>17700</v>
      </c>
      <c r="H134" s="97"/>
      <c r="I134" s="101">
        <v>1</v>
      </c>
      <c r="J134" s="101">
        <v>0</v>
      </c>
      <c r="K134" s="101">
        <v>11.4</v>
      </c>
      <c r="L134" s="101"/>
      <c r="M134" s="96" t="s">
        <v>54</v>
      </c>
      <c r="N134" s="101" t="s">
        <v>63</v>
      </c>
      <c r="O134" s="102"/>
      <c r="P134" s="102"/>
      <c r="Q134" s="102"/>
    </row>
    <row r="135" spans="2:17" ht="26.25">
      <c r="B135" s="94">
        <v>133</v>
      </c>
      <c r="C135" s="98" t="s">
        <v>282</v>
      </c>
      <c r="D135" s="98" t="s">
        <v>290</v>
      </c>
      <c r="E135" s="98" t="s">
        <v>271</v>
      </c>
      <c r="F135" s="94" t="s">
        <v>51</v>
      </c>
      <c r="G135" s="114">
        <v>6635.53</v>
      </c>
      <c r="H135" s="97"/>
      <c r="I135" s="101">
        <v>1</v>
      </c>
      <c r="J135" s="101">
        <v>0</v>
      </c>
      <c r="K135" s="101">
        <v>18.6</v>
      </c>
      <c r="L135" s="101"/>
      <c r="M135" s="96" t="s">
        <v>54</v>
      </c>
      <c r="N135" s="101" t="s">
        <v>63</v>
      </c>
      <c r="O135" s="102"/>
      <c r="P135" s="102"/>
      <c r="Q135" s="102"/>
    </row>
    <row r="136" spans="2:17" ht="26.25">
      <c r="B136" s="94">
        <v>134</v>
      </c>
      <c r="C136" s="98" t="s">
        <v>282</v>
      </c>
      <c r="D136" s="98" t="s">
        <v>291</v>
      </c>
      <c r="E136" s="98" t="s">
        <v>271</v>
      </c>
      <c r="F136" s="94" t="s">
        <v>51</v>
      </c>
      <c r="G136" s="114">
        <v>12758.43</v>
      </c>
      <c r="H136" s="97"/>
      <c r="I136" s="101">
        <v>2</v>
      </c>
      <c r="J136" s="101">
        <v>0</v>
      </c>
      <c r="K136" s="101">
        <v>68</v>
      </c>
      <c r="L136" s="101"/>
      <c r="M136" s="96" t="s">
        <v>54</v>
      </c>
      <c r="N136" s="101" t="s">
        <v>63</v>
      </c>
      <c r="O136" s="102"/>
      <c r="P136" s="102"/>
      <c r="Q136" s="102"/>
    </row>
    <row r="137" spans="2:17" ht="26.25">
      <c r="B137" s="94">
        <v>135</v>
      </c>
      <c r="C137" s="98" t="s">
        <v>282</v>
      </c>
      <c r="D137" s="98" t="s">
        <v>292</v>
      </c>
      <c r="E137" s="98" t="s">
        <v>271</v>
      </c>
      <c r="F137" s="94" t="s">
        <v>51</v>
      </c>
      <c r="G137" s="114">
        <v>29850</v>
      </c>
      <c r="H137" s="97"/>
      <c r="I137" s="101">
        <v>1</v>
      </c>
      <c r="J137" s="101">
        <v>0</v>
      </c>
      <c r="K137" s="101">
        <v>11.5</v>
      </c>
      <c r="L137" s="101"/>
      <c r="M137" s="96" t="s">
        <v>54</v>
      </c>
      <c r="N137" s="101" t="s">
        <v>57</v>
      </c>
      <c r="O137" s="102"/>
      <c r="P137" s="102"/>
      <c r="Q137" s="102"/>
    </row>
    <row r="138" spans="2:17" ht="26.25">
      <c r="B138" s="94">
        <v>136</v>
      </c>
      <c r="C138" s="98" t="s">
        <v>282</v>
      </c>
      <c r="D138" s="98" t="s">
        <v>293</v>
      </c>
      <c r="E138" s="98" t="s">
        <v>271</v>
      </c>
      <c r="F138" s="94" t="s">
        <v>51</v>
      </c>
      <c r="G138" s="114">
        <v>9000</v>
      </c>
      <c r="H138" s="97"/>
      <c r="I138" s="101">
        <v>2</v>
      </c>
      <c r="J138" s="101">
        <v>0</v>
      </c>
      <c r="K138" s="101">
        <v>25</v>
      </c>
      <c r="L138" s="101"/>
      <c r="M138" s="96" t="s">
        <v>54</v>
      </c>
      <c r="N138" s="101" t="s">
        <v>63</v>
      </c>
      <c r="O138" s="102"/>
      <c r="P138" s="102"/>
      <c r="Q138" s="102"/>
    </row>
    <row r="139" spans="2:17" ht="26.25">
      <c r="B139" s="94">
        <v>137</v>
      </c>
      <c r="C139" s="98" t="s">
        <v>282</v>
      </c>
      <c r="D139" s="98" t="s">
        <v>294</v>
      </c>
      <c r="E139" s="98" t="s">
        <v>271</v>
      </c>
      <c r="F139" s="94" t="s">
        <v>51</v>
      </c>
      <c r="G139" s="114">
        <v>21900</v>
      </c>
      <c r="H139" s="97"/>
      <c r="I139" s="101">
        <v>1</v>
      </c>
      <c r="J139" s="101">
        <v>0</v>
      </c>
      <c r="K139" s="101">
        <v>22</v>
      </c>
      <c r="L139" s="101"/>
      <c r="M139" s="96" t="s">
        <v>54</v>
      </c>
      <c r="N139" s="101" t="s">
        <v>63</v>
      </c>
      <c r="O139" s="102"/>
      <c r="P139" s="102"/>
      <c r="Q139" s="102"/>
    </row>
    <row r="140" spans="2:17" ht="39">
      <c r="B140" s="94">
        <v>138</v>
      </c>
      <c r="C140" s="98" t="s">
        <v>295</v>
      </c>
      <c r="D140" s="98" t="s">
        <v>296</v>
      </c>
      <c r="E140" s="98" t="s">
        <v>271</v>
      </c>
      <c r="F140" s="94" t="s">
        <v>51</v>
      </c>
      <c r="G140" s="114">
        <v>8250</v>
      </c>
      <c r="H140" s="97"/>
      <c r="I140" s="101">
        <v>1</v>
      </c>
      <c r="J140" s="101">
        <v>0</v>
      </c>
      <c r="K140" s="101">
        <v>23</v>
      </c>
      <c r="L140" s="101"/>
      <c r="M140" s="96" t="s">
        <v>287</v>
      </c>
      <c r="N140" s="101" t="s">
        <v>288</v>
      </c>
      <c r="O140" s="102"/>
      <c r="P140" s="102"/>
      <c r="Q140" s="102"/>
    </row>
    <row r="141" spans="2:17" ht="26.25">
      <c r="B141" s="94">
        <v>139</v>
      </c>
      <c r="C141" s="98" t="s">
        <v>282</v>
      </c>
      <c r="D141" s="98" t="s">
        <v>297</v>
      </c>
      <c r="E141" s="98" t="s">
        <v>271</v>
      </c>
      <c r="F141" s="94" t="s">
        <v>51</v>
      </c>
      <c r="G141" s="114">
        <v>8070</v>
      </c>
      <c r="H141" s="97"/>
      <c r="I141" s="101">
        <v>1</v>
      </c>
      <c r="J141" s="101">
        <v>0</v>
      </c>
      <c r="K141" s="101">
        <v>18.8</v>
      </c>
      <c r="L141" s="101"/>
      <c r="M141" s="96" t="s">
        <v>54</v>
      </c>
      <c r="N141" s="101" t="s">
        <v>57</v>
      </c>
      <c r="O141" s="102"/>
      <c r="P141" s="102"/>
      <c r="Q141" s="102"/>
    </row>
    <row r="142" spans="2:17" ht="39">
      <c r="B142" s="94">
        <v>140</v>
      </c>
      <c r="C142" s="98" t="s">
        <v>282</v>
      </c>
      <c r="D142" s="98" t="s">
        <v>298</v>
      </c>
      <c r="E142" s="98" t="s">
        <v>271</v>
      </c>
      <c r="F142" s="94" t="s">
        <v>51</v>
      </c>
      <c r="G142" s="114">
        <v>4838.6</v>
      </c>
      <c r="H142" s="97"/>
      <c r="I142" s="101">
        <v>1</v>
      </c>
      <c r="J142" s="101">
        <v>0</v>
      </c>
      <c r="K142" s="101">
        <v>9.6</v>
      </c>
      <c r="L142" s="101"/>
      <c r="M142" s="96" t="s">
        <v>54</v>
      </c>
      <c r="N142" s="101" t="s">
        <v>288</v>
      </c>
      <c r="O142" s="102"/>
      <c r="P142" s="102"/>
      <c r="Q142" s="102"/>
    </row>
    <row r="143" spans="2:17" ht="39">
      <c r="B143" s="94">
        <v>141</v>
      </c>
      <c r="C143" s="98" t="s">
        <v>299</v>
      </c>
      <c r="D143" s="98" t="s">
        <v>76</v>
      </c>
      <c r="E143" s="98" t="s">
        <v>271</v>
      </c>
      <c r="F143" s="94" t="s">
        <v>51</v>
      </c>
      <c r="G143" s="114">
        <v>10302.01</v>
      </c>
      <c r="H143" s="97"/>
      <c r="I143" s="101">
        <v>1</v>
      </c>
      <c r="J143" s="101">
        <v>0</v>
      </c>
      <c r="K143" s="101">
        <v>5.76</v>
      </c>
      <c r="L143" s="101"/>
      <c r="M143" s="96" t="s">
        <v>167</v>
      </c>
      <c r="N143" s="101" t="s">
        <v>300</v>
      </c>
      <c r="O143" s="102"/>
      <c r="P143" s="102"/>
      <c r="Q143" s="102"/>
    </row>
    <row r="144" spans="2:17" ht="39">
      <c r="B144" s="94">
        <v>142</v>
      </c>
      <c r="C144" s="98" t="s">
        <v>301</v>
      </c>
      <c r="D144" s="98" t="s">
        <v>76</v>
      </c>
      <c r="E144" s="98" t="s">
        <v>271</v>
      </c>
      <c r="F144" s="94" t="s">
        <v>51</v>
      </c>
      <c r="G144" s="114">
        <v>13493.74</v>
      </c>
      <c r="H144" s="97"/>
      <c r="I144" s="101">
        <v>1</v>
      </c>
      <c r="J144" s="101">
        <v>0</v>
      </c>
      <c r="K144" s="101">
        <v>27.12</v>
      </c>
      <c r="L144" s="101"/>
      <c r="M144" s="96" t="s">
        <v>167</v>
      </c>
      <c r="N144" s="101" t="s">
        <v>302</v>
      </c>
      <c r="O144" s="102"/>
      <c r="P144" s="102"/>
      <c r="Q144" s="102"/>
    </row>
    <row r="145" ht="13.5">
      <c r="C145" s="108"/>
    </row>
  </sheetData>
  <sheetProtection selectLockedCells="1" selectUnlockedCells="1"/>
  <mergeCells count="2">
    <mergeCell ref="B2:Q2"/>
    <mergeCell ref="C4:D4"/>
  </mergeCells>
  <dataValidations count="2">
    <dataValidation type="list" allowBlank="1" showErrorMessage="1" sqref="F5:F144">
      <formula1>"księgowa bruttoodtworzeniowa"</formula1>
      <formula2>0</formula2>
    </dataValidation>
    <dataValidation type="list" allowBlank="1" showErrorMessage="1" sqref="E5:E144">
      <formula1>"WŁASNOŚĆNAJEMDZIERŻAWABEZPŁATNE UŻYTKOWANIEINNE"</formula1>
      <formula2>0</formula2>
    </dataValidation>
  </dataValidations>
  <printOptions/>
  <pageMargins left="0.31527777777777777" right="0.31527777777777777" top="0.3541666666666667" bottom="0.3541666666666667" header="0.11805555555555557" footer="0.5118110236220472"/>
  <pageSetup horizontalDpi="300" verticalDpi="300" orientation="landscape" paperSize="9" r:id="rId1"/>
  <headerFooter alignWithMargins="0">
    <oddHeader>&amp;CNIERUCHOMOŚCI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23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E9" sqref="E9"/>
    </sheetView>
  </sheetViews>
  <sheetFormatPr defaultColWidth="0" defaultRowHeight="15" customHeight="1"/>
  <cols>
    <col min="1" max="1" width="4.625" style="22" customWidth="1"/>
    <col min="2" max="2" width="84.25390625" style="18" customWidth="1"/>
    <col min="3" max="3" width="23.875" style="18" customWidth="1"/>
    <col min="4" max="4" width="23.375" style="18" customWidth="1"/>
    <col min="5" max="5" width="18.50390625" style="22" customWidth="1"/>
    <col min="6" max="11" width="11.50390625" style="22" hidden="1" customWidth="1"/>
    <col min="12" max="16384" width="9.00390625" style="22" hidden="1" customWidth="1"/>
  </cols>
  <sheetData>
    <row r="1" spans="2:3" ht="15" customHeight="1">
      <c r="B1" s="19"/>
      <c r="C1" s="19"/>
    </row>
    <row r="2" spans="2:4" ht="29.25" customHeight="1">
      <c r="B2" s="65" t="s">
        <v>303</v>
      </c>
      <c r="C2" s="65"/>
      <c r="D2" s="65"/>
    </row>
    <row r="3" spans="2:4" ht="29.25" customHeight="1">
      <c r="B3" s="23" t="s">
        <v>304</v>
      </c>
      <c r="C3" s="23" t="s">
        <v>305</v>
      </c>
      <c r="D3" s="23" t="s">
        <v>306</v>
      </c>
    </row>
    <row r="4" spans="2:4" ht="15" customHeight="1">
      <c r="B4" s="24" t="s">
        <v>307</v>
      </c>
      <c r="C4" s="24"/>
      <c r="D4" s="25">
        <f>D5+D12</f>
        <v>225336.83000000002</v>
      </c>
    </row>
    <row r="5" spans="2:4" ht="15" customHeight="1">
      <c r="B5" s="26" t="s">
        <v>308</v>
      </c>
      <c r="C5" s="26"/>
      <c r="D5" s="27">
        <f>SUM(D6:D11)</f>
        <v>73989.54</v>
      </c>
    </row>
    <row r="6" spans="2:4" ht="15" customHeight="1">
      <c r="B6" s="28" t="s">
        <v>309</v>
      </c>
      <c r="C6" s="29" t="s">
        <v>51</v>
      </c>
      <c r="D6" s="30">
        <v>0</v>
      </c>
    </row>
    <row r="7" spans="2:4" ht="15" customHeight="1">
      <c r="B7" s="31" t="s">
        <v>310</v>
      </c>
      <c r="C7" s="29" t="s">
        <v>51</v>
      </c>
      <c r="D7" s="32">
        <v>6888</v>
      </c>
    </row>
    <row r="8" spans="2:4" ht="15" customHeight="1">
      <c r="B8" s="31" t="s">
        <v>311</v>
      </c>
      <c r="C8" s="29" t="s">
        <v>51</v>
      </c>
      <c r="D8" s="32">
        <v>0</v>
      </c>
    </row>
    <row r="9" spans="2:4" ht="15" customHeight="1">
      <c r="B9" s="31" t="s">
        <v>312</v>
      </c>
      <c r="C9" s="29" t="s">
        <v>51</v>
      </c>
      <c r="D9" s="32">
        <v>62004</v>
      </c>
    </row>
    <row r="10" spans="2:4" ht="15" customHeight="1">
      <c r="B10" s="31" t="s">
        <v>313</v>
      </c>
      <c r="C10" s="29" t="s">
        <v>51</v>
      </c>
      <c r="D10" s="32">
        <v>5097.54</v>
      </c>
    </row>
    <row r="11" spans="2:4" ht="15" customHeight="1">
      <c r="B11" s="33" t="s">
        <v>314</v>
      </c>
      <c r="C11" s="34" t="s">
        <v>51</v>
      </c>
      <c r="D11" s="32">
        <v>0</v>
      </c>
    </row>
    <row r="12" spans="2:4" ht="15" customHeight="1">
      <c r="B12" s="24" t="s">
        <v>315</v>
      </c>
      <c r="C12" s="24"/>
      <c r="D12" s="25">
        <f>SUM(D13:D15,D16:D21)</f>
        <v>151347.29</v>
      </c>
    </row>
    <row r="13" spans="2:4" ht="15" customHeight="1">
      <c r="B13" s="35" t="s">
        <v>316</v>
      </c>
      <c r="C13" s="36" t="s">
        <v>51</v>
      </c>
      <c r="D13" s="37">
        <v>131347.29</v>
      </c>
    </row>
    <row r="14" spans="2:4" ht="15" customHeight="1">
      <c r="B14" s="38" t="s">
        <v>317</v>
      </c>
      <c r="C14" s="36" t="s">
        <v>51</v>
      </c>
      <c r="D14" s="32">
        <v>0</v>
      </c>
    </row>
    <row r="15" spans="2:4" ht="15" customHeight="1">
      <c r="B15" s="38" t="s">
        <v>318</v>
      </c>
      <c r="C15" s="36" t="s">
        <v>51</v>
      </c>
      <c r="D15" s="32">
        <v>0</v>
      </c>
    </row>
    <row r="16" spans="2:4" ht="31.5" customHeight="1">
      <c r="B16" s="38" t="s">
        <v>319</v>
      </c>
      <c r="C16" s="36" t="s">
        <v>51</v>
      </c>
      <c r="D16" s="32">
        <v>0</v>
      </c>
    </row>
    <row r="17" spans="2:4" ht="15" customHeight="1">
      <c r="B17" s="38" t="s">
        <v>320</v>
      </c>
      <c r="C17" s="39" t="s">
        <v>321</v>
      </c>
      <c r="D17" s="32">
        <v>0</v>
      </c>
    </row>
    <row r="18" spans="2:4" ht="29.25" customHeight="1">
      <c r="B18" s="38" t="s">
        <v>322</v>
      </c>
      <c r="C18" s="39" t="s">
        <v>323</v>
      </c>
      <c r="D18" s="32">
        <v>0</v>
      </c>
    </row>
    <row r="19" spans="2:4" ht="28.5" customHeight="1">
      <c r="B19" s="38" t="s">
        <v>324</v>
      </c>
      <c r="C19" s="39" t="s">
        <v>323</v>
      </c>
      <c r="D19" s="32">
        <v>0</v>
      </c>
    </row>
    <row r="20" spans="2:4" ht="15" customHeight="1">
      <c r="B20" s="38" t="s">
        <v>325</v>
      </c>
      <c r="C20" s="39" t="s">
        <v>326</v>
      </c>
      <c r="D20" s="32">
        <v>20000</v>
      </c>
    </row>
    <row r="21" spans="2:4" ht="15" customHeight="1">
      <c r="B21" s="38" t="s">
        <v>327</v>
      </c>
      <c r="C21" s="36" t="s">
        <v>51</v>
      </c>
      <c r="D21" s="32">
        <v>0</v>
      </c>
    </row>
    <row r="22" ht="15" customHeight="1">
      <c r="D22" s="40"/>
    </row>
    <row r="23" ht="15" customHeight="1">
      <c r="D23" s="41"/>
    </row>
  </sheetData>
  <sheetProtection selectLockedCells="1" selectUnlockedCells="1"/>
  <mergeCells count="1">
    <mergeCell ref="B2:D2"/>
  </mergeCells>
  <dataValidations count="2">
    <dataValidation type="list" allowBlank="1" showErrorMessage="1" sqref="C6:C11 C13:C16 C21">
      <formula1>"księgowa bruttoodtworzeniowa"</formula1>
      <formula2>0</formula2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14:D22 D4:D12">
      <formula1>0</formula1>
    </dataValidation>
  </dataValidations>
  <printOptions/>
  <pageMargins left="0" right="0" top="0" bottom="0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="110" zoomScaleNormal="110" zoomScalePageLayoutView="0" workbookViewId="0" topLeftCell="A1">
      <selection activeCell="I4" sqref="I4"/>
    </sheetView>
  </sheetViews>
  <sheetFormatPr defaultColWidth="0" defaultRowHeight="12.75"/>
  <cols>
    <col min="1" max="1" width="3.00390625" style="44" customWidth="1"/>
    <col min="2" max="2" width="4.00390625" style="17" customWidth="1"/>
    <col min="3" max="3" width="24.875" style="17" customWidth="1"/>
    <col min="4" max="4" width="17.00390625" style="17" customWidth="1"/>
    <col min="5" max="5" width="15.50390625" style="17" customWidth="1"/>
    <col min="6" max="6" width="16.875" style="17" customWidth="1"/>
    <col min="7" max="7" width="14.625" style="17" customWidth="1"/>
    <col min="8" max="8" width="12.75390625" style="17" customWidth="1"/>
    <col min="9" max="9" width="13.75390625" style="17" customWidth="1"/>
    <col min="10" max="11" width="0" style="44" hidden="1" customWidth="1"/>
    <col min="12" max="16384" width="11.50390625" style="44" hidden="1" customWidth="1"/>
  </cols>
  <sheetData>
    <row r="1" spans="1:8" ht="14.25">
      <c r="A1" s="45"/>
      <c r="B1" s="46"/>
      <c r="C1" s="49"/>
      <c r="D1" s="49"/>
      <c r="E1" s="46"/>
      <c r="F1" s="46"/>
      <c r="G1" s="47"/>
      <c r="H1" s="47"/>
    </row>
    <row r="2" spans="1:8" ht="31.5" customHeight="1">
      <c r="A2" s="48"/>
      <c r="B2" s="66" t="s">
        <v>328</v>
      </c>
      <c r="C2" s="66"/>
      <c r="D2" s="66"/>
      <c r="E2" s="66"/>
      <c r="F2" s="66"/>
      <c r="G2" s="66"/>
      <c r="H2" s="66"/>
    </row>
    <row r="3" spans="1:9" ht="92.25">
      <c r="A3" s="48"/>
      <c r="B3" s="42" t="s">
        <v>32</v>
      </c>
      <c r="C3" s="42" t="s">
        <v>329</v>
      </c>
      <c r="D3" s="42" t="s">
        <v>330</v>
      </c>
      <c r="E3" s="42" t="s">
        <v>331</v>
      </c>
      <c r="F3" s="42" t="s">
        <v>332</v>
      </c>
      <c r="G3" s="50" t="s">
        <v>333</v>
      </c>
      <c r="H3" s="51" t="s">
        <v>334</v>
      </c>
      <c r="I3" s="20"/>
    </row>
    <row r="4" spans="1:8" ht="14.25">
      <c r="A4" s="48"/>
      <c r="B4" s="52"/>
      <c r="C4" s="53" t="s">
        <v>47</v>
      </c>
      <c r="D4" s="53"/>
      <c r="E4" s="54"/>
      <c r="F4" s="54"/>
      <c r="G4" s="55"/>
      <c r="H4" s="56">
        <f>SUM(H7:H982)</f>
        <v>342130.49000000005</v>
      </c>
    </row>
    <row r="5" spans="1:8" ht="14.25">
      <c r="A5" s="57"/>
      <c r="B5" s="58"/>
      <c r="C5" s="53" t="s">
        <v>335</v>
      </c>
      <c r="D5" s="53"/>
      <c r="E5" s="54"/>
      <c r="F5" s="54"/>
      <c r="G5" s="55"/>
      <c r="H5" s="56">
        <f>SUMIF($F7:$F982,"S",H7:H982)</f>
        <v>278582.63000000006</v>
      </c>
    </row>
    <row r="6" spans="1:8" ht="14.25">
      <c r="A6" s="57"/>
      <c r="B6" s="58"/>
      <c r="C6" s="53" t="s">
        <v>336</v>
      </c>
      <c r="D6" s="53"/>
      <c r="E6" s="54"/>
      <c r="F6" s="54"/>
      <c r="G6" s="55"/>
      <c r="H6" s="56">
        <f>SUMIF($F7:$F982,"P",H7:H982)</f>
        <v>63547.86</v>
      </c>
    </row>
    <row r="7" spans="1:8" ht="14.25">
      <c r="A7" s="48"/>
      <c r="B7" s="59">
        <v>2</v>
      </c>
      <c r="C7" s="43" t="s">
        <v>338</v>
      </c>
      <c r="D7" s="60" t="s">
        <v>51</v>
      </c>
      <c r="E7" s="43">
        <v>2016</v>
      </c>
      <c r="F7" s="43" t="s">
        <v>339</v>
      </c>
      <c r="G7" s="61" t="s">
        <v>340</v>
      </c>
      <c r="H7" s="121">
        <v>1668.99</v>
      </c>
    </row>
    <row r="8" spans="1:8" ht="14.25">
      <c r="A8" s="48"/>
      <c r="B8" s="59">
        <v>3</v>
      </c>
      <c r="C8" s="43" t="s">
        <v>341</v>
      </c>
      <c r="D8" s="60" t="s">
        <v>51</v>
      </c>
      <c r="E8" s="43">
        <v>2016</v>
      </c>
      <c r="F8" s="43" t="s">
        <v>339</v>
      </c>
      <c r="G8" s="61" t="s">
        <v>342</v>
      </c>
      <c r="H8" s="121">
        <v>3149</v>
      </c>
    </row>
    <row r="9" spans="1:8" ht="14.25">
      <c r="A9" s="62"/>
      <c r="B9" s="59">
        <v>4</v>
      </c>
      <c r="C9" s="43" t="s">
        <v>343</v>
      </c>
      <c r="D9" s="60" t="s">
        <v>51</v>
      </c>
      <c r="E9" s="43">
        <v>2016</v>
      </c>
      <c r="F9" s="43" t="s">
        <v>339</v>
      </c>
      <c r="G9" s="61" t="s">
        <v>344</v>
      </c>
      <c r="H9" s="121">
        <v>2054.99</v>
      </c>
    </row>
    <row r="10" spans="1:8" ht="14.25">
      <c r="A10" s="45"/>
      <c r="B10" s="59">
        <v>7</v>
      </c>
      <c r="C10" s="43" t="s">
        <v>345</v>
      </c>
      <c r="D10" s="60" t="s">
        <v>51</v>
      </c>
      <c r="E10" s="43">
        <v>2017</v>
      </c>
      <c r="F10" s="43" t="s">
        <v>337</v>
      </c>
      <c r="G10" s="61" t="s">
        <v>346</v>
      </c>
      <c r="H10" s="121">
        <v>4967.99</v>
      </c>
    </row>
    <row r="11" spans="1:8" ht="26.25">
      <c r="A11" s="45"/>
      <c r="B11" s="59">
        <v>8</v>
      </c>
      <c r="C11" s="43" t="s">
        <v>347</v>
      </c>
      <c r="D11" s="60" t="s">
        <v>51</v>
      </c>
      <c r="E11" s="43">
        <v>2017</v>
      </c>
      <c r="F11" s="43" t="s">
        <v>337</v>
      </c>
      <c r="G11" s="61" t="s">
        <v>348</v>
      </c>
      <c r="H11" s="121">
        <v>3352</v>
      </c>
    </row>
    <row r="12" spans="1:8" ht="14.25">
      <c r="A12" s="45"/>
      <c r="B12" s="59">
        <v>9</v>
      </c>
      <c r="C12" s="43" t="s">
        <v>349</v>
      </c>
      <c r="D12" s="60" t="s">
        <v>51</v>
      </c>
      <c r="E12" s="43">
        <v>2017</v>
      </c>
      <c r="F12" s="43" t="s">
        <v>337</v>
      </c>
      <c r="G12" s="61" t="s">
        <v>350</v>
      </c>
      <c r="H12" s="121">
        <v>1660.5</v>
      </c>
    </row>
    <row r="13" spans="1:8" ht="26.25">
      <c r="A13" s="45"/>
      <c r="B13" s="59">
        <v>10</v>
      </c>
      <c r="C13" s="43" t="s">
        <v>351</v>
      </c>
      <c r="D13" s="60" t="s">
        <v>51</v>
      </c>
      <c r="E13" s="43">
        <v>2017</v>
      </c>
      <c r="F13" s="43" t="s">
        <v>337</v>
      </c>
      <c r="G13" s="61" t="s">
        <v>352</v>
      </c>
      <c r="H13" s="121">
        <v>639</v>
      </c>
    </row>
    <row r="14" spans="1:8" ht="14.25">
      <c r="A14" s="48"/>
      <c r="B14" s="59">
        <v>11</v>
      </c>
      <c r="C14" s="43" t="s">
        <v>353</v>
      </c>
      <c r="D14" s="60" t="s">
        <v>51</v>
      </c>
      <c r="E14" s="43">
        <v>2019</v>
      </c>
      <c r="F14" s="43" t="s">
        <v>337</v>
      </c>
      <c r="G14" s="61" t="s">
        <v>354</v>
      </c>
      <c r="H14" s="121">
        <v>1548</v>
      </c>
    </row>
    <row r="15" spans="1:8" ht="14.25">
      <c r="A15" s="45"/>
      <c r="B15" s="59">
        <v>12</v>
      </c>
      <c r="C15" s="43" t="s">
        <v>355</v>
      </c>
      <c r="D15" s="60" t="s">
        <v>51</v>
      </c>
      <c r="E15" s="43">
        <v>2019</v>
      </c>
      <c r="F15" s="43" t="s">
        <v>337</v>
      </c>
      <c r="G15" s="61" t="s">
        <v>356</v>
      </c>
      <c r="H15" s="121">
        <v>3554.7</v>
      </c>
    </row>
    <row r="16" spans="1:8" ht="14.25">
      <c r="A16" s="45"/>
      <c r="B16" s="59">
        <v>13</v>
      </c>
      <c r="C16" s="43" t="s">
        <v>355</v>
      </c>
      <c r="D16" s="60" t="s">
        <v>51</v>
      </c>
      <c r="E16" s="43">
        <v>2019</v>
      </c>
      <c r="F16" s="43" t="s">
        <v>337</v>
      </c>
      <c r="G16" s="61" t="s">
        <v>357</v>
      </c>
      <c r="H16" s="121">
        <v>3554.7</v>
      </c>
    </row>
    <row r="17" spans="1:8" ht="14.25">
      <c r="A17" s="45"/>
      <c r="B17" s="59">
        <v>14</v>
      </c>
      <c r="C17" s="43" t="s">
        <v>355</v>
      </c>
      <c r="D17" s="60" t="s">
        <v>51</v>
      </c>
      <c r="E17" s="43">
        <v>2019</v>
      </c>
      <c r="F17" s="43" t="s">
        <v>337</v>
      </c>
      <c r="G17" s="61" t="s">
        <v>358</v>
      </c>
      <c r="H17" s="121">
        <v>3554.7</v>
      </c>
    </row>
    <row r="18" spans="1:8" ht="14.25">
      <c r="A18" s="45"/>
      <c r="B18" s="59">
        <v>15</v>
      </c>
      <c r="C18" s="43" t="s">
        <v>355</v>
      </c>
      <c r="D18" s="60" t="s">
        <v>51</v>
      </c>
      <c r="E18" s="43">
        <v>2019</v>
      </c>
      <c r="F18" s="43" t="s">
        <v>337</v>
      </c>
      <c r="G18" s="61" t="s">
        <v>359</v>
      </c>
      <c r="H18" s="121">
        <v>3554.7</v>
      </c>
    </row>
    <row r="19" spans="1:8" ht="14.25">
      <c r="A19" s="45"/>
      <c r="B19" s="59">
        <v>16</v>
      </c>
      <c r="C19" s="43" t="s">
        <v>355</v>
      </c>
      <c r="D19" s="60" t="s">
        <v>51</v>
      </c>
      <c r="E19" s="43">
        <v>2019</v>
      </c>
      <c r="F19" s="43" t="s">
        <v>337</v>
      </c>
      <c r="G19" s="61" t="s">
        <v>360</v>
      </c>
      <c r="H19" s="121">
        <v>3554.7</v>
      </c>
    </row>
    <row r="20" spans="1:8" ht="14.25">
      <c r="A20" s="45"/>
      <c r="B20" s="59">
        <v>17</v>
      </c>
      <c r="C20" s="43" t="s">
        <v>361</v>
      </c>
      <c r="D20" s="60" t="s">
        <v>51</v>
      </c>
      <c r="E20" s="43">
        <v>2019</v>
      </c>
      <c r="F20" s="43" t="s">
        <v>337</v>
      </c>
      <c r="G20" s="61" t="s">
        <v>362</v>
      </c>
      <c r="H20" s="121">
        <v>799</v>
      </c>
    </row>
    <row r="21" spans="1:8" ht="14.25">
      <c r="A21" s="45"/>
      <c r="B21" s="59">
        <v>18</v>
      </c>
      <c r="C21" s="43" t="s">
        <v>361</v>
      </c>
      <c r="D21" s="60" t="s">
        <v>51</v>
      </c>
      <c r="E21" s="43">
        <v>2019</v>
      </c>
      <c r="F21" s="43" t="s">
        <v>337</v>
      </c>
      <c r="G21" s="61" t="s">
        <v>363</v>
      </c>
      <c r="H21" s="121">
        <v>799</v>
      </c>
    </row>
    <row r="22" spans="1:8" ht="14.25">
      <c r="A22" s="45"/>
      <c r="B22" s="59">
        <v>19</v>
      </c>
      <c r="C22" s="43" t="s">
        <v>364</v>
      </c>
      <c r="D22" s="60" t="s">
        <v>51</v>
      </c>
      <c r="E22" s="43">
        <v>2019</v>
      </c>
      <c r="F22" s="43" t="s">
        <v>339</v>
      </c>
      <c r="G22" s="61" t="s">
        <v>365</v>
      </c>
      <c r="H22" s="121">
        <v>3395</v>
      </c>
    </row>
    <row r="23" spans="1:8" ht="14.25">
      <c r="A23" s="45"/>
      <c r="B23" s="59">
        <v>20</v>
      </c>
      <c r="C23" s="43" t="s">
        <v>366</v>
      </c>
      <c r="D23" s="60" t="s">
        <v>51</v>
      </c>
      <c r="E23" s="43">
        <v>2019</v>
      </c>
      <c r="F23" s="43" t="s">
        <v>337</v>
      </c>
      <c r="G23" s="61" t="s">
        <v>354</v>
      </c>
      <c r="H23" s="121">
        <v>1548</v>
      </c>
    </row>
    <row r="24" spans="1:8" ht="14.25">
      <c r="A24" s="45"/>
      <c r="B24" s="59">
        <v>21</v>
      </c>
      <c r="C24" s="43" t="s">
        <v>367</v>
      </c>
      <c r="D24" s="60" t="s">
        <v>51</v>
      </c>
      <c r="E24" s="43">
        <v>2019</v>
      </c>
      <c r="F24" s="43" t="s">
        <v>337</v>
      </c>
      <c r="G24" s="61" t="s">
        <v>368</v>
      </c>
      <c r="H24" s="121">
        <v>3701.07</v>
      </c>
    </row>
    <row r="25" spans="1:8" ht="14.25">
      <c r="A25" s="45"/>
      <c r="B25" s="59">
        <v>22</v>
      </c>
      <c r="C25" s="43" t="s">
        <v>367</v>
      </c>
      <c r="D25" s="60" t="s">
        <v>51</v>
      </c>
      <c r="E25" s="43">
        <v>2019</v>
      </c>
      <c r="F25" s="43" t="s">
        <v>337</v>
      </c>
      <c r="G25" s="61" t="s">
        <v>369</v>
      </c>
      <c r="H25" s="121">
        <v>3701.07</v>
      </c>
    </row>
    <row r="26" spans="1:8" ht="14.25">
      <c r="A26" s="45"/>
      <c r="B26" s="59">
        <v>23</v>
      </c>
      <c r="C26" s="43" t="s">
        <v>367</v>
      </c>
      <c r="D26" s="60" t="s">
        <v>51</v>
      </c>
      <c r="E26" s="43">
        <v>2019</v>
      </c>
      <c r="F26" s="43" t="s">
        <v>337</v>
      </c>
      <c r="G26" s="61" t="s">
        <v>370</v>
      </c>
      <c r="H26" s="121">
        <v>3701.07</v>
      </c>
    </row>
    <row r="27" spans="1:8" ht="14.25">
      <c r="A27" s="45"/>
      <c r="B27" s="59">
        <v>24</v>
      </c>
      <c r="C27" s="43" t="s">
        <v>367</v>
      </c>
      <c r="D27" s="60" t="s">
        <v>51</v>
      </c>
      <c r="E27" s="43">
        <v>2019</v>
      </c>
      <c r="F27" s="43" t="s">
        <v>337</v>
      </c>
      <c r="G27" s="61" t="s">
        <v>371</v>
      </c>
      <c r="H27" s="121">
        <v>3701.07</v>
      </c>
    </row>
    <row r="28" spans="1:8" ht="14.25">
      <c r="A28" s="45"/>
      <c r="B28" s="59">
        <v>25</v>
      </c>
      <c r="C28" s="43" t="s">
        <v>367</v>
      </c>
      <c r="D28" s="60" t="s">
        <v>51</v>
      </c>
      <c r="E28" s="43">
        <v>2019</v>
      </c>
      <c r="F28" s="43" t="s">
        <v>337</v>
      </c>
      <c r="G28" s="61" t="s">
        <v>372</v>
      </c>
      <c r="H28" s="121">
        <v>3701.07</v>
      </c>
    </row>
    <row r="29" spans="1:8" ht="14.25">
      <c r="A29" s="45"/>
      <c r="B29" s="59">
        <v>26</v>
      </c>
      <c r="C29" s="43" t="s">
        <v>367</v>
      </c>
      <c r="D29" s="60" t="s">
        <v>51</v>
      </c>
      <c r="E29" s="43">
        <v>2019</v>
      </c>
      <c r="F29" s="43" t="s">
        <v>337</v>
      </c>
      <c r="G29" s="61" t="s">
        <v>373</v>
      </c>
      <c r="H29" s="121">
        <v>3837.6</v>
      </c>
    </row>
    <row r="30" spans="1:8" ht="14.25">
      <c r="A30" s="45"/>
      <c r="B30" s="59">
        <v>27</v>
      </c>
      <c r="C30" s="43" t="s">
        <v>367</v>
      </c>
      <c r="D30" s="60" t="s">
        <v>51</v>
      </c>
      <c r="E30" s="43">
        <v>2019</v>
      </c>
      <c r="F30" s="43" t="s">
        <v>337</v>
      </c>
      <c r="G30" s="61" t="s">
        <v>374</v>
      </c>
      <c r="H30" s="121">
        <v>3837.6</v>
      </c>
    </row>
    <row r="31" spans="1:8" ht="14.25">
      <c r="A31" s="45"/>
      <c r="B31" s="59">
        <v>28</v>
      </c>
      <c r="C31" s="43" t="s">
        <v>367</v>
      </c>
      <c r="D31" s="60" t="s">
        <v>51</v>
      </c>
      <c r="E31" s="43">
        <v>2019</v>
      </c>
      <c r="F31" s="43" t="s">
        <v>337</v>
      </c>
      <c r="G31" s="61" t="s">
        <v>375</v>
      </c>
      <c r="H31" s="121">
        <v>4674</v>
      </c>
    </row>
    <row r="32" spans="1:8" ht="14.25">
      <c r="A32" s="45"/>
      <c r="B32" s="59">
        <v>29</v>
      </c>
      <c r="C32" s="43" t="s">
        <v>376</v>
      </c>
      <c r="D32" s="60" t="s">
        <v>51</v>
      </c>
      <c r="E32" s="43">
        <v>2019</v>
      </c>
      <c r="F32" s="43" t="s">
        <v>337</v>
      </c>
      <c r="G32" s="61" t="s">
        <v>377</v>
      </c>
      <c r="H32" s="121">
        <v>949</v>
      </c>
    </row>
    <row r="33" spans="1:8" ht="14.25">
      <c r="A33" s="45"/>
      <c r="B33" s="59">
        <v>30</v>
      </c>
      <c r="C33" s="43" t="s">
        <v>378</v>
      </c>
      <c r="D33" s="60" t="s">
        <v>51</v>
      </c>
      <c r="E33" s="43">
        <v>2019</v>
      </c>
      <c r="F33" s="43" t="s">
        <v>337</v>
      </c>
      <c r="G33" s="61" t="s">
        <v>379</v>
      </c>
      <c r="H33" s="121">
        <v>781</v>
      </c>
    </row>
    <row r="34" spans="1:8" ht="26.25">
      <c r="A34" s="45"/>
      <c r="B34" s="59">
        <v>32</v>
      </c>
      <c r="C34" s="43" t="s">
        <v>380</v>
      </c>
      <c r="D34" s="60" t="s">
        <v>51</v>
      </c>
      <c r="E34" s="43">
        <v>2020</v>
      </c>
      <c r="F34" s="43" t="s">
        <v>339</v>
      </c>
      <c r="G34" s="61" t="s">
        <v>381</v>
      </c>
      <c r="H34" s="121">
        <v>3482.93</v>
      </c>
    </row>
    <row r="35" spans="1:8" ht="26.25">
      <c r="A35" s="45"/>
      <c r="B35" s="59">
        <v>33</v>
      </c>
      <c r="C35" s="43" t="s">
        <v>382</v>
      </c>
      <c r="D35" s="60" t="s">
        <v>51</v>
      </c>
      <c r="E35" s="43">
        <v>2020</v>
      </c>
      <c r="F35" s="43" t="s">
        <v>337</v>
      </c>
      <c r="G35" s="61" t="s">
        <v>383</v>
      </c>
      <c r="H35" s="121">
        <v>589.7</v>
      </c>
    </row>
    <row r="36" spans="1:8" ht="26.25">
      <c r="A36" s="45"/>
      <c r="B36" s="59">
        <v>34</v>
      </c>
      <c r="C36" s="43" t="s">
        <v>384</v>
      </c>
      <c r="D36" s="60" t="s">
        <v>51</v>
      </c>
      <c r="E36" s="43">
        <v>2020</v>
      </c>
      <c r="F36" s="43" t="s">
        <v>337</v>
      </c>
      <c r="G36" s="61" t="s">
        <v>385</v>
      </c>
      <c r="H36" s="121">
        <v>3599</v>
      </c>
    </row>
    <row r="37" spans="1:8" ht="26.25">
      <c r="A37" s="45"/>
      <c r="B37" s="59">
        <v>35</v>
      </c>
      <c r="C37" s="43" t="s">
        <v>386</v>
      </c>
      <c r="D37" s="60" t="s">
        <v>51</v>
      </c>
      <c r="E37" s="43">
        <v>2020</v>
      </c>
      <c r="F37" s="43" t="s">
        <v>337</v>
      </c>
      <c r="G37" s="61" t="s">
        <v>387</v>
      </c>
      <c r="H37" s="121">
        <v>1000</v>
      </c>
    </row>
    <row r="38" spans="1:8" ht="26.25">
      <c r="A38" s="45"/>
      <c r="B38" s="59">
        <v>36</v>
      </c>
      <c r="C38" s="43" t="s">
        <v>388</v>
      </c>
      <c r="D38" s="60" t="s">
        <v>51</v>
      </c>
      <c r="E38" s="43">
        <v>2020</v>
      </c>
      <c r="F38" s="43" t="s">
        <v>337</v>
      </c>
      <c r="G38" s="61" t="s">
        <v>389</v>
      </c>
      <c r="H38" s="121">
        <v>540</v>
      </c>
    </row>
    <row r="39" spans="1:8" ht="26.25">
      <c r="A39" s="45"/>
      <c r="B39" s="59">
        <v>37</v>
      </c>
      <c r="C39" s="43" t="s">
        <v>384</v>
      </c>
      <c r="D39" s="60" t="s">
        <v>51</v>
      </c>
      <c r="E39" s="43">
        <v>2020</v>
      </c>
      <c r="F39" s="43" t="s">
        <v>337</v>
      </c>
      <c r="G39" s="61" t="s">
        <v>390</v>
      </c>
      <c r="H39" s="121">
        <v>3949</v>
      </c>
    </row>
    <row r="40" spans="1:8" ht="26.25">
      <c r="A40" s="48"/>
      <c r="B40" s="59">
        <v>38</v>
      </c>
      <c r="C40" s="43" t="s">
        <v>391</v>
      </c>
      <c r="D40" s="60" t="s">
        <v>51</v>
      </c>
      <c r="E40" s="43">
        <v>2020</v>
      </c>
      <c r="F40" s="43" t="s">
        <v>337</v>
      </c>
      <c r="G40" s="61" t="s">
        <v>392</v>
      </c>
      <c r="H40" s="121">
        <v>4120</v>
      </c>
    </row>
    <row r="41" spans="1:8" ht="26.25">
      <c r="A41" s="45"/>
      <c r="B41" s="59">
        <v>39</v>
      </c>
      <c r="C41" s="43" t="s">
        <v>393</v>
      </c>
      <c r="D41" s="60" t="s">
        <v>51</v>
      </c>
      <c r="E41" s="43">
        <v>2020</v>
      </c>
      <c r="F41" s="43" t="s">
        <v>339</v>
      </c>
      <c r="G41" s="61" t="s">
        <v>394</v>
      </c>
      <c r="H41" s="121">
        <v>2276.88</v>
      </c>
    </row>
    <row r="42" spans="1:8" ht="14.25">
      <c r="A42" s="45"/>
      <c r="B42" s="59">
        <v>40</v>
      </c>
      <c r="C42" s="43" t="s">
        <v>395</v>
      </c>
      <c r="D42" s="60" t="s">
        <v>51</v>
      </c>
      <c r="E42" s="43">
        <v>2018</v>
      </c>
      <c r="F42" s="43" t="s">
        <v>339</v>
      </c>
      <c r="G42" s="61"/>
      <c r="H42" s="121">
        <v>9225</v>
      </c>
    </row>
    <row r="43" spans="1:8" ht="26.25">
      <c r="A43" s="45"/>
      <c r="B43" s="59">
        <v>41</v>
      </c>
      <c r="C43" s="43" t="s">
        <v>396</v>
      </c>
      <c r="D43" s="60" t="s">
        <v>51</v>
      </c>
      <c r="E43" s="43">
        <v>2019</v>
      </c>
      <c r="F43" s="43" t="s">
        <v>337</v>
      </c>
      <c r="G43" s="61" t="s">
        <v>397</v>
      </c>
      <c r="H43" s="121">
        <v>58946.52</v>
      </c>
    </row>
    <row r="44" spans="1:8" ht="26.25">
      <c r="A44" s="45"/>
      <c r="B44" s="59">
        <v>42</v>
      </c>
      <c r="C44" s="43" t="s">
        <v>398</v>
      </c>
      <c r="D44" s="60" t="s">
        <v>51</v>
      </c>
      <c r="E44" s="43">
        <v>2021</v>
      </c>
      <c r="F44" s="43" t="s">
        <v>337</v>
      </c>
      <c r="G44" s="61" t="s">
        <v>399</v>
      </c>
      <c r="H44" s="121">
        <v>4598.97</v>
      </c>
    </row>
    <row r="45" spans="1:8" ht="26.25">
      <c r="A45" s="45"/>
      <c r="B45" s="59">
        <v>43</v>
      </c>
      <c r="C45" s="43" t="s">
        <v>398</v>
      </c>
      <c r="D45" s="60" t="s">
        <v>51</v>
      </c>
      <c r="E45" s="43">
        <v>2021</v>
      </c>
      <c r="F45" s="43" t="s">
        <v>337</v>
      </c>
      <c r="G45" s="61" t="s">
        <v>400</v>
      </c>
      <c r="H45" s="121">
        <v>4246.95</v>
      </c>
    </row>
    <row r="46" spans="1:8" ht="26.25">
      <c r="A46" s="45"/>
      <c r="B46" s="59">
        <v>44</v>
      </c>
      <c r="C46" s="43" t="s">
        <v>398</v>
      </c>
      <c r="D46" s="60" t="s">
        <v>51</v>
      </c>
      <c r="E46" s="43">
        <v>2021</v>
      </c>
      <c r="F46" s="43" t="s">
        <v>337</v>
      </c>
      <c r="G46" s="61" t="s">
        <v>401</v>
      </c>
      <c r="H46" s="121">
        <v>4268.1</v>
      </c>
    </row>
    <row r="47" spans="1:8" ht="26.25">
      <c r="A47" s="45"/>
      <c r="B47" s="59">
        <v>45</v>
      </c>
      <c r="C47" s="43" t="s">
        <v>398</v>
      </c>
      <c r="D47" s="60" t="s">
        <v>51</v>
      </c>
      <c r="E47" s="43">
        <v>2021</v>
      </c>
      <c r="F47" s="43" t="s">
        <v>337</v>
      </c>
      <c r="G47" s="61" t="s">
        <v>402</v>
      </c>
      <c r="H47" s="121">
        <v>4246.95</v>
      </c>
    </row>
    <row r="48" spans="1:8" ht="26.25">
      <c r="A48" s="45"/>
      <c r="B48" s="59">
        <v>46</v>
      </c>
      <c r="C48" s="43" t="s">
        <v>398</v>
      </c>
      <c r="D48" s="60" t="s">
        <v>51</v>
      </c>
      <c r="E48" s="43">
        <v>2021</v>
      </c>
      <c r="F48" s="43" t="s">
        <v>337</v>
      </c>
      <c r="G48" s="61" t="s">
        <v>403</v>
      </c>
      <c r="H48" s="121">
        <v>4257.52</v>
      </c>
    </row>
    <row r="49" spans="1:8" ht="26.25">
      <c r="A49" s="116"/>
      <c r="B49" s="117">
        <v>47</v>
      </c>
      <c r="C49" s="21" t="s">
        <v>398</v>
      </c>
      <c r="D49" s="63" t="s">
        <v>51</v>
      </c>
      <c r="E49" s="21">
        <v>2021</v>
      </c>
      <c r="F49" s="21" t="s">
        <v>337</v>
      </c>
      <c r="G49" s="118" t="s">
        <v>404</v>
      </c>
      <c r="H49" s="122">
        <v>4246.95</v>
      </c>
    </row>
    <row r="50" spans="1:8" ht="26.25">
      <c r="A50" s="119"/>
      <c r="B50" s="117">
        <v>48</v>
      </c>
      <c r="C50" s="21" t="s">
        <v>398</v>
      </c>
      <c r="D50" s="63" t="s">
        <v>51</v>
      </c>
      <c r="E50" s="21">
        <v>2021</v>
      </c>
      <c r="F50" s="21" t="s">
        <v>337</v>
      </c>
      <c r="G50" s="118" t="s">
        <v>405</v>
      </c>
      <c r="H50" s="122">
        <v>4253.3</v>
      </c>
    </row>
    <row r="51" spans="1:8" ht="26.25">
      <c r="A51" s="120"/>
      <c r="B51" s="117">
        <v>49</v>
      </c>
      <c r="C51" s="21" t="s">
        <v>406</v>
      </c>
      <c r="D51" s="63" t="s">
        <v>51</v>
      </c>
      <c r="E51" s="21">
        <v>2021</v>
      </c>
      <c r="F51" s="21" t="s">
        <v>337</v>
      </c>
      <c r="G51" s="118" t="s">
        <v>407</v>
      </c>
      <c r="H51" s="122">
        <v>899</v>
      </c>
    </row>
    <row r="52" spans="1:8" ht="26.25">
      <c r="A52" s="120"/>
      <c r="B52" s="117">
        <v>50</v>
      </c>
      <c r="C52" s="21" t="s">
        <v>408</v>
      </c>
      <c r="D52" s="63" t="s">
        <v>51</v>
      </c>
      <c r="E52" s="21">
        <v>2020</v>
      </c>
      <c r="F52" s="21" t="s">
        <v>337</v>
      </c>
      <c r="G52" s="118" t="s">
        <v>409</v>
      </c>
      <c r="H52" s="122">
        <v>3491.97</v>
      </c>
    </row>
    <row r="53" spans="1:8" ht="26.25">
      <c r="A53" s="120"/>
      <c r="B53" s="117">
        <v>51</v>
      </c>
      <c r="C53" s="21" t="s">
        <v>410</v>
      </c>
      <c r="D53" s="63" t="s">
        <v>51</v>
      </c>
      <c r="E53" s="21">
        <v>2021</v>
      </c>
      <c r="F53" s="21" t="s">
        <v>337</v>
      </c>
      <c r="G53" s="118" t="s">
        <v>411</v>
      </c>
      <c r="H53" s="122">
        <v>3276.69</v>
      </c>
    </row>
    <row r="54" spans="1:8" ht="26.25">
      <c r="A54" s="120"/>
      <c r="B54" s="117">
        <v>52</v>
      </c>
      <c r="C54" s="21" t="s">
        <v>412</v>
      </c>
      <c r="D54" s="63" t="s">
        <v>51</v>
      </c>
      <c r="E54" s="21">
        <v>2021</v>
      </c>
      <c r="F54" s="21" t="s">
        <v>339</v>
      </c>
      <c r="G54" s="118" t="s">
        <v>413</v>
      </c>
      <c r="H54" s="122">
        <v>3867.54</v>
      </c>
    </row>
    <row r="55" spans="1:8" ht="26.25">
      <c r="A55" s="120"/>
      <c r="B55" s="117">
        <v>53</v>
      </c>
      <c r="C55" s="21" t="s">
        <v>414</v>
      </c>
      <c r="D55" s="63" t="s">
        <v>51</v>
      </c>
      <c r="E55" s="21">
        <v>2021</v>
      </c>
      <c r="F55" s="21" t="s">
        <v>339</v>
      </c>
      <c r="G55" s="118" t="s">
        <v>415</v>
      </c>
      <c r="H55" s="122">
        <v>3321</v>
      </c>
    </row>
    <row r="56" spans="1:8" ht="26.25">
      <c r="A56" s="120"/>
      <c r="B56" s="117">
        <v>54</v>
      </c>
      <c r="C56" s="21" t="s">
        <v>416</v>
      </c>
      <c r="D56" s="63" t="s">
        <v>51</v>
      </c>
      <c r="E56" s="21">
        <v>2020</v>
      </c>
      <c r="F56" s="21" t="s">
        <v>339</v>
      </c>
      <c r="G56" s="118" t="s">
        <v>417</v>
      </c>
      <c r="H56" s="122">
        <v>3999</v>
      </c>
    </row>
    <row r="57" spans="1:8" ht="26.25">
      <c r="A57" s="120"/>
      <c r="B57" s="117">
        <v>55</v>
      </c>
      <c r="C57" s="21" t="s">
        <v>418</v>
      </c>
      <c r="D57" s="63" t="s">
        <v>51</v>
      </c>
      <c r="E57" s="21">
        <v>2020</v>
      </c>
      <c r="F57" s="21" t="s">
        <v>339</v>
      </c>
      <c r="G57" s="118" t="s">
        <v>419</v>
      </c>
      <c r="H57" s="122">
        <v>3999</v>
      </c>
    </row>
    <row r="58" spans="1:8" ht="26.25">
      <c r="A58" s="120"/>
      <c r="B58" s="117">
        <v>56</v>
      </c>
      <c r="C58" s="21" t="s">
        <v>420</v>
      </c>
      <c r="D58" s="63" t="s">
        <v>51</v>
      </c>
      <c r="E58" s="21">
        <v>2020</v>
      </c>
      <c r="F58" s="21" t="s">
        <v>337</v>
      </c>
      <c r="G58" s="118" t="s">
        <v>421</v>
      </c>
      <c r="H58" s="122">
        <v>780</v>
      </c>
    </row>
    <row r="59" spans="1:8" ht="26.25">
      <c r="A59" s="120"/>
      <c r="B59" s="117">
        <v>57</v>
      </c>
      <c r="C59" s="21" t="s">
        <v>422</v>
      </c>
      <c r="D59" s="63" t="s">
        <v>51</v>
      </c>
      <c r="E59" s="21">
        <v>2020</v>
      </c>
      <c r="F59" s="21" t="s">
        <v>339</v>
      </c>
      <c r="G59" s="118" t="s">
        <v>423</v>
      </c>
      <c r="H59" s="122">
        <v>3199</v>
      </c>
    </row>
    <row r="60" spans="1:8" ht="26.25">
      <c r="A60" s="120"/>
      <c r="B60" s="117">
        <v>58</v>
      </c>
      <c r="C60" s="21" t="s">
        <v>424</v>
      </c>
      <c r="D60" s="63" t="s">
        <v>51</v>
      </c>
      <c r="E60" s="21">
        <v>2021</v>
      </c>
      <c r="F60" s="21" t="s">
        <v>339</v>
      </c>
      <c r="G60" s="118" t="s">
        <v>425</v>
      </c>
      <c r="H60" s="122">
        <v>4377.13</v>
      </c>
    </row>
    <row r="61" spans="1:8" ht="39">
      <c r="A61" s="120"/>
      <c r="B61" s="117">
        <v>59</v>
      </c>
      <c r="C61" s="21" t="s">
        <v>426</v>
      </c>
      <c r="D61" s="63" t="s">
        <v>51</v>
      </c>
      <c r="E61" s="21">
        <v>2021</v>
      </c>
      <c r="F61" s="21" t="s">
        <v>337</v>
      </c>
      <c r="G61" s="118" t="s">
        <v>427</v>
      </c>
      <c r="H61" s="122">
        <v>4332</v>
      </c>
    </row>
    <row r="62" spans="1:8" ht="26.25">
      <c r="A62" s="120"/>
      <c r="B62" s="117">
        <v>60</v>
      </c>
      <c r="C62" s="21" t="s">
        <v>428</v>
      </c>
      <c r="D62" s="63" t="s">
        <v>51</v>
      </c>
      <c r="E62" s="21">
        <v>2022</v>
      </c>
      <c r="F62" s="21" t="s">
        <v>429</v>
      </c>
      <c r="G62" s="118" t="s">
        <v>430</v>
      </c>
      <c r="H62" s="122">
        <v>3690</v>
      </c>
    </row>
    <row r="63" spans="1:8" ht="26.25">
      <c r="A63" s="120"/>
      <c r="B63" s="117">
        <v>63</v>
      </c>
      <c r="C63" s="21" t="s">
        <v>431</v>
      </c>
      <c r="D63" s="63" t="s">
        <v>51</v>
      </c>
      <c r="E63" s="21">
        <v>2022</v>
      </c>
      <c r="F63" s="21" t="s">
        <v>337</v>
      </c>
      <c r="G63" s="118" t="s">
        <v>432</v>
      </c>
      <c r="H63" s="123">
        <v>4772.64</v>
      </c>
    </row>
    <row r="64" spans="1:8" ht="26.25">
      <c r="A64" s="120"/>
      <c r="B64" s="117">
        <v>64</v>
      </c>
      <c r="C64" s="21" t="s">
        <v>433</v>
      </c>
      <c r="D64" s="63" t="s">
        <v>51</v>
      </c>
      <c r="E64" s="21">
        <v>2022</v>
      </c>
      <c r="F64" s="21" t="s">
        <v>434</v>
      </c>
      <c r="G64" s="118" t="s">
        <v>435</v>
      </c>
      <c r="H64" s="123">
        <v>4249</v>
      </c>
    </row>
    <row r="65" spans="1:8" ht="26.25">
      <c r="A65" s="120"/>
      <c r="B65" s="117">
        <v>65</v>
      </c>
      <c r="C65" s="21" t="s">
        <v>436</v>
      </c>
      <c r="D65" s="63" t="s">
        <v>51</v>
      </c>
      <c r="E65" s="21">
        <v>2022</v>
      </c>
      <c r="F65" s="21" t="s">
        <v>434</v>
      </c>
      <c r="G65" s="118" t="s">
        <v>437</v>
      </c>
      <c r="H65" s="123">
        <v>2583</v>
      </c>
    </row>
    <row r="66" spans="1:8" ht="26.25">
      <c r="A66" s="120"/>
      <c r="B66" s="117">
        <v>66</v>
      </c>
      <c r="C66" s="21" t="s">
        <v>436</v>
      </c>
      <c r="D66" s="63" t="s">
        <v>51</v>
      </c>
      <c r="E66" s="21">
        <v>2022</v>
      </c>
      <c r="F66" s="21" t="s">
        <v>434</v>
      </c>
      <c r="G66" s="118" t="s">
        <v>438</v>
      </c>
      <c r="H66" s="123">
        <v>2583</v>
      </c>
    </row>
    <row r="67" spans="1:8" ht="26.25">
      <c r="A67" s="120"/>
      <c r="B67" s="117">
        <v>67</v>
      </c>
      <c r="C67" s="21" t="s">
        <v>439</v>
      </c>
      <c r="D67" s="63" t="s">
        <v>51</v>
      </c>
      <c r="E67" s="21">
        <v>2022</v>
      </c>
      <c r="F67" s="21" t="s">
        <v>339</v>
      </c>
      <c r="G67" s="118" t="s">
        <v>440</v>
      </c>
      <c r="H67" s="123">
        <v>4135</v>
      </c>
    </row>
    <row r="68" spans="1:8" ht="26.25">
      <c r="A68" s="120"/>
      <c r="B68" s="117">
        <v>68</v>
      </c>
      <c r="C68" s="21" t="s">
        <v>441</v>
      </c>
      <c r="D68" s="63" t="s">
        <v>51</v>
      </c>
      <c r="E68" s="21">
        <v>2022</v>
      </c>
      <c r="F68" s="21" t="s">
        <v>339</v>
      </c>
      <c r="G68" s="118" t="s">
        <v>442</v>
      </c>
      <c r="H68" s="123">
        <v>2558.4</v>
      </c>
    </row>
    <row r="69" spans="1:8" ht="26.25">
      <c r="A69" s="120"/>
      <c r="B69" s="117">
        <v>69</v>
      </c>
      <c r="C69" s="21" t="s">
        <v>443</v>
      </c>
      <c r="D69" s="63" t="s">
        <v>51</v>
      </c>
      <c r="E69" s="21">
        <v>2022</v>
      </c>
      <c r="F69" s="21" t="s">
        <v>339</v>
      </c>
      <c r="G69" s="118" t="s">
        <v>444</v>
      </c>
      <c r="H69" s="123">
        <v>5149</v>
      </c>
    </row>
    <row r="70" spans="1:8" ht="26.25">
      <c r="A70" s="120"/>
      <c r="B70" s="117">
        <v>70</v>
      </c>
      <c r="C70" s="21" t="s">
        <v>445</v>
      </c>
      <c r="D70" s="63" t="s">
        <v>51</v>
      </c>
      <c r="E70" s="21">
        <v>2022</v>
      </c>
      <c r="F70" s="21" t="s">
        <v>337</v>
      </c>
      <c r="G70" s="118" t="s">
        <v>446</v>
      </c>
      <c r="H70" s="123">
        <v>633.45</v>
      </c>
    </row>
    <row r="71" spans="1:8" ht="26.25">
      <c r="A71" s="120"/>
      <c r="B71" s="117">
        <v>71</v>
      </c>
      <c r="C71" s="21" t="s">
        <v>445</v>
      </c>
      <c r="D71" s="63" t="s">
        <v>51</v>
      </c>
      <c r="E71" s="21">
        <v>2022</v>
      </c>
      <c r="F71" s="21" t="s">
        <v>337</v>
      </c>
      <c r="G71" s="118" t="s">
        <v>447</v>
      </c>
      <c r="H71" s="123">
        <v>633.45</v>
      </c>
    </row>
    <row r="72" spans="1:8" ht="26.25">
      <c r="A72" s="120"/>
      <c r="B72" s="117">
        <v>72</v>
      </c>
      <c r="C72" s="21" t="s">
        <v>448</v>
      </c>
      <c r="D72" s="63" t="s">
        <v>51</v>
      </c>
      <c r="E72" s="21">
        <v>2022</v>
      </c>
      <c r="F72" s="21" t="s">
        <v>337</v>
      </c>
      <c r="G72" s="118" t="s">
        <v>449</v>
      </c>
      <c r="H72" s="123">
        <v>1049</v>
      </c>
    </row>
    <row r="73" spans="1:8" ht="26.25">
      <c r="A73" s="120"/>
      <c r="B73" s="117">
        <v>73</v>
      </c>
      <c r="C73" s="21" t="s">
        <v>450</v>
      </c>
      <c r="D73" s="63" t="s">
        <v>51</v>
      </c>
      <c r="E73" s="21">
        <v>2022</v>
      </c>
      <c r="F73" s="21" t="s">
        <v>337</v>
      </c>
      <c r="G73" s="118" t="s">
        <v>451</v>
      </c>
      <c r="H73" s="123">
        <v>729</v>
      </c>
    </row>
    <row r="74" spans="1:8" ht="26.25">
      <c r="A74" s="120"/>
      <c r="B74" s="117">
        <v>74</v>
      </c>
      <c r="C74" s="21" t="s">
        <v>452</v>
      </c>
      <c r="D74" s="63" t="s">
        <v>51</v>
      </c>
      <c r="E74" s="21">
        <v>2022</v>
      </c>
      <c r="F74" s="21" t="s">
        <v>337</v>
      </c>
      <c r="G74" s="118" t="s">
        <v>453</v>
      </c>
      <c r="H74" s="123">
        <v>6577.43</v>
      </c>
    </row>
    <row r="75" spans="1:8" ht="26.25">
      <c r="A75" s="116"/>
      <c r="B75" s="117">
        <v>75</v>
      </c>
      <c r="C75" s="21" t="s">
        <v>454</v>
      </c>
      <c r="D75" s="63" t="s">
        <v>51</v>
      </c>
      <c r="E75" s="21">
        <v>2022</v>
      </c>
      <c r="F75" s="21" t="s">
        <v>337</v>
      </c>
      <c r="G75" s="118" t="s">
        <v>455</v>
      </c>
      <c r="H75" s="123">
        <v>1499</v>
      </c>
    </row>
    <row r="76" spans="1:8" ht="26.25">
      <c r="A76" s="120"/>
      <c r="B76" s="117">
        <v>76</v>
      </c>
      <c r="C76" s="21" t="s">
        <v>454</v>
      </c>
      <c r="D76" s="63" t="s">
        <v>51</v>
      </c>
      <c r="E76" s="21">
        <v>2022</v>
      </c>
      <c r="F76" s="21" t="s">
        <v>337</v>
      </c>
      <c r="G76" s="118" t="s">
        <v>456</v>
      </c>
      <c r="H76" s="123">
        <v>2799</v>
      </c>
    </row>
    <row r="77" spans="1:8" ht="26.25">
      <c r="A77" s="120"/>
      <c r="B77" s="117">
        <v>77</v>
      </c>
      <c r="C77" s="21" t="s">
        <v>457</v>
      </c>
      <c r="D77" s="63" t="s">
        <v>51</v>
      </c>
      <c r="E77" s="21">
        <v>2022</v>
      </c>
      <c r="F77" s="21" t="s">
        <v>337</v>
      </c>
      <c r="G77" s="118" t="s">
        <v>458</v>
      </c>
      <c r="H77" s="123">
        <v>5842.5</v>
      </c>
    </row>
    <row r="78" spans="1:8" ht="26.25">
      <c r="A78" s="120"/>
      <c r="B78" s="117">
        <v>79</v>
      </c>
      <c r="C78" s="21" t="s">
        <v>459</v>
      </c>
      <c r="D78" s="63" t="s">
        <v>51</v>
      </c>
      <c r="E78" s="21">
        <v>2022</v>
      </c>
      <c r="F78" s="21" t="s">
        <v>337</v>
      </c>
      <c r="G78" s="118" t="s">
        <v>460</v>
      </c>
      <c r="H78" s="123">
        <v>2420</v>
      </c>
    </row>
    <row r="79" spans="1:8" ht="26.25">
      <c r="A79" s="120"/>
      <c r="B79" s="117">
        <v>80</v>
      </c>
      <c r="C79" s="21" t="s">
        <v>461</v>
      </c>
      <c r="D79" s="63" t="s">
        <v>51</v>
      </c>
      <c r="E79" s="21">
        <v>2022</v>
      </c>
      <c r="F79" s="21" t="s">
        <v>337</v>
      </c>
      <c r="G79" s="118" t="s">
        <v>462</v>
      </c>
      <c r="H79" s="123">
        <v>50320</v>
      </c>
    </row>
    <row r="80" spans="1:8" ht="52.5">
      <c r="A80" s="120"/>
      <c r="B80" s="117">
        <v>81</v>
      </c>
      <c r="C80" s="21" t="s">
        <v>463</v>
      </c>
      <c r="D80" s="63" t="s">
        <v>51</v>
      </c>
      <c r="E80" s="21">
        <v>2023</v>
      </c>
      <c r="F80" s="21" t="s">
        <v>434</v>
      </c>
      <c r="G80" s="118" t="s">
        <v>464</v>
      </c>
      <c r="H80" s="123">
        <v>10578</v>
      </c>
    </row>
  </sheetData>
  <sheetProtection selectLockedCells="1" selectUnlockedCells="1"/>
  <mergeCells count="1">
    <mergeCell ref="B2:H2"/>
  </mergeCells>
  <dataValidations count="3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4:H6 H63:H80">
      <formula1>0</formula1>
    </dataValidation>
    <dataValidation type="list" showErrorMessage="1" sqref="F7:F80">
      <formula1>"SPO"</formula1>
      <formula2>0</formula2>
    </dataValidation>
    <dataValidation type="list" allowBlank="1" showErrorMessage="1" sqref="D7:D80">
      <formula1>"księgowa bruttoodtworzeniowa"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Jazłowiecka</dc:creator>
  <cp:keywords/>
  <dc:description/>
  <cp:lastModifiedBy>xyz</cp:lastModifiedBy>
  <dcterms:created xsi:type="dcterms:W3CDTF">2023-08-17T08:20:02Z</dcterms:created>
  <dcterms:modified xsi:type="dcterms:W3CDTF">2023-08-17T11:24:29Z</dcterms:modified>
  <cp:category/>
  <cp:version/>
  <cp:contentType/>
  <cp:contentStatus/>
</cp:coreProperties>
</file>