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0928 TV HBH\Dokumenty finalne\"/>
    </mc:Choice>
  </mc:AlternateContent>
  <xr:revisionPtr revIDLastSave="0" documentId="13_ncr:1_{82F117EB-BE03-471A-97BB-CBF9059878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  <c r="E29" i="1" s="1"/>
  <c r="D21" i="1"/>
  <c r="D22" i="1" s="1"/>
  <c r="E23" i="1" s="1"/>
  <c r="E30" i="1" l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<sst xmlns="http://schemas.openxmlformats.org/spreadsheetml/2006/main" count="140" uniqueCount="111">
  <si>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</si>
  <si>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</si>
  <si>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</si>
  <si>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</si>
  <si>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</si>
  <si>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</si>
  <si>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</si>
  <si>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</si>
  <si>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</si>
  <si>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</si>
  <si>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</si>
  <si>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</si>
  <si>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</si>
  <si>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</si>
  <si>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</si>
  <si>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</si>
  <si>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</si>
  <si>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</si>
  <si>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</si>
  <si>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</si>
  <si>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</si>
  <si>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</si>
  <si>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</si>
  <si>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</si>
  <si>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</si>
  <si>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</si>
  <si>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</si>
  <si>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</si>
  <si>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</si>
  <si>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</si>
  <si>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</si>
  <si>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</si>
  <si>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</si>
  <si>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</si>
  <si>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</si>
  <si>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</si>
  <si>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</si>
  <si>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</si>
  <si>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</si>
  <si>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</si>
  <si>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</si>
  <si>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</si>
  <si>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</si>
  <si>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</si>
  <si>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</si>
  <si>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</si>
  <si>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</si>
  <si>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</si>
  <si>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</si>
  <si>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</si>
  <si>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</si>
  <si>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</si>
  <si>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</si>
  <si>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</si>
  <si>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</si>
  <si>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</si>
  <si>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</si>
  <si>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</si>
  <si>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</si>
  <si>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</si>
  <si>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</si>
  <si>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</si>
  <si>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</si>
  <si>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</si>
  <si>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</si>
  <si>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</si>
  <si>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 xml:space="preserve">ilość </t>
  </si>
  <si>
    <t>Akceptacja/ informacja</t>
  </si>
  <si>
    <t>Uwagi/ komentarz</t>
  </si>
  <si>
    <t>Termin płatności (30 dni)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</si>
  <si>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</si>
  <si>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</si>
  <si>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</si>
  <si>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Termin realizacji od zamówienia do dostawy (ilość dni kalendarzowych)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</si>
  <si>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</si>
  <si>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</si>
  <si>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</si>
  <si>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</si>
  <si>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</si>
  <si>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</si>
  <si>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</si>
  <si>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</si>
  <si>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</si>
  <si>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</si>
  <si>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</si>
  <si>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</si>
  <si>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Wskazówki odnośnie skutecznej odpowiedzi na zapytanie.
Wypełniony dokument prosimy przesłać jako:
- dokument Excel do celów analizy oraz skan dokumentu w formacie PDF/JPG ze stemplem i podpisem osoby upoważnionej, jako dowód przystąpienia do zapytania ofertowego.</t>
  </si>
  <si>
    <t>SUMA</t>
  </si>
  <si>
    <t>Akceptacja draftu umowy (TAK/NIE) 
jeśli NIE, prosimy o podanie uwag - w osobnym pliku</t>
  </si>
  <si>
    <t>Hampton by Hilton Warsaw Airport</t>
  </si>
  <si>
    <t>Uchwyt ścienny kompatybilny z wyżej wymienionymi telewizorami</t>
  </si>
  <si>
    <t>Cena jednostkowa (netto PLN)</t>
  </si>
  <si>
    <t>Okres gwarancji (w latach)</t>
  </si>
  <si>
    <t>Nazwa towaru</t>
  </si>
  <si>
    <t>Wartość oferty</t>
  </si>
  <si>
    <t>Cena zawiera dostawę, rozładunek, montaż i konfigurację produktów oraz utylizację odpadów.</t>
  </si>
  <si>
    <t>Koszt dostawy, rozładunku, montażu i konfiguracji oraz utylizacji odpadów wliczony w cenę (TAK/NIE)</t>
  </si>
  <si>
    <t>Zapytanie ofertowe
dotyczące zakupu, dostawy, rozładunku, montażu i konfiguracji telewizorów dla obiektów 
Hampton by Hilton Warsaw Airport oraz Hampton by Hilton Gdańsk Airport zarządzanych przez Polski Holding Hotelowy Sp. z o.o.</t>
  </si>
  <si>
    <t>Odpowiadając na zapytanie ofertowe dotyczące
zakupu, dostawy, rozładunku, montażu i konfiguracji telewizorów dla obiektów 
Hampton by Hilton Warsaw Airport oraz Hampton by Hilton Gdańsk Airport zarządzanych przez Polski Holding Hotelowy Sp. z o.o.</t>
  </si>
  <si>
    <t>Dodatkowe uwagi</t>
  </si>
  <si>
    <t>Demontaż obecnie używanych telewizorów wraz z uchwytami</t>
  </si>
  <si>
    <t>n/d</t>
  </si>
  <si>
    <r>
      <t xml:space="preserve">LG model US662H 55" </t>
    </r>
    <r>
      <rPr>
        <sz val="10"/>
        <color rgb="FFFF0000"/>
        <rFont val="Lato"/>
        <family val="2"/>
        <charset val="238"/>
      </rPr>
      <t>lub</t>
    </r>
    <r>
      <rPr>
        <sz val="10"/>
        <rFont val="Lato"/>
        <family val="2"/>
        <charset val="238"/>
      </rPr>
      <t xml:space="preserve">
LG model US762H 55" </t>
    </r>
    <r>
      <rPr>
        <sz val="10"/>
        <color rgb="FFFF0000"/>
        <rFont val="Lato"/>
        <family val="2"/>
        <charset val="238"/>
      </rPr>
      <t>lub</t>
    </r>
    <r>
      <rPr>
        <sz val="10"/>
        <rFont val="Lato"/>
        <family val="2"/>
        <charset val="238"/>
      </rPr>
      <t xml:space="preserve">
Samsung model HAU8000 55"</t>
    </r>
  </si>
  <si>
    <r>
      <t xml:space="preserve">LG model US662H 50" </t>
    </r>
    <r>
      <rPr>
        <sz val="10"/>
        <color rgb="FFFF0000"/>
        <rFont val="Lato"/>
        <family val="2"/>
        <charset val="238"/>
      </rPr>
      <t>lub</t>
    </r>
    <r>
      <rPr>
        <sz val="10"/>
        <rFont val="Lato"/>
        <family val="2"/>
        <charset val="238"/>
      </rPr>
      <t xml:space="preserve">
LG model US762H 50" </t>
    </r>
    <r>
      <rPr>
        <sz val="10"/>
        <color rgb="FFFF0000"/>
        <rFont val="Lato"/>
        <family val="2"/>
        <charset val="238"/>
      </rPr>
      <t>lub</t>
    </r>
    <r>
      <rPr>
        <sz val="10"/>
        <rFont val="Lato"/>
        <family val="2"/>
        <charset val="238"/>
      </rPr>
      <t xml:space="preserve">
Samsung model HAU8000 50"</t>
    </r>
  </si>
  <si>
    <t>Oferowany model</t>
  </si>
  <si>
    <t>Hampton by Hilton Gdańsk Airport</t>
  </si>
  <si>
    <t>Telewizor 55"</t>
  </si>
  <si>
    <t>Telewizor 50"</t>
  </si>
  <si>
    <t>Ważność oferty (minimum 90 dni)</t>
  </si>
  <si>
    <t>Nazwa modelu (jeśli występuje) / Specyfikacja</t>
  </si>
  <si>
    <t>Zapewniajacy minimalny odstęp między ścianą a telewizorem: 55mm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</si>
</sst>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u/>
      <sz val="11"/>
      <color theme="10"/>
      <name val="Lato"/>
      <family val="2"/>
      <charset val="238"/>
    </font>
    <font>
      <sz val="10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sz val="9"/>
      <color theme="1"/>
      <name val="Lato"/>
      <family val="2"/>
      <charset val="238"/>
    </font>
    <font>
      <b/>
      <sz val="12"/>
      <name val="Lato"/>
      <family val="2"/>
      <charset val="238"/>
    </font>
    <font>
      <b/>
      <sz val="14"/>
      <color theme="1"/>
      <name val="Lato"/>
      <family val="2"/>
      <charset val="238"/>
    </font>
    <font>
      <sz val="11"/>
      <name val="Lat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Lato"/>
      <family val="2"/>
      <charset val="238"/>
    </font>
    <font>
      <b/>
      <sz val="10"/>
      <name val="Lato"/>
      <family val="2"/>
      <charset val="238"/>
    </font>
    <font>
      <sz val="10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7" borderId="1" xfId="0" applyFont="1" applyFill="1" applyBorder="1" applyAlignment="1">
      <alignment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164" fontId="19" fillId="5" borderId="4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vertical="top" wrapText="1"/>
    </xf>
    <xf numFmtId="0" fontId="13" fillId="5" borderId="8" xfId="0" applyFont="1" applyFill="1" applyBorder="1" applyAlignment="1">
      <alignment vertical="center" wrapText="1"/>
    </xf>
    <xf numFmtId="164" fontId="13" fillId="5" borderId="7" xfId="0" applyNumberFormat="1" applyFont="1" applyFill="1" applyBorder="1" applyAlignment="1">
      <alignment horizontal="center" vertical="center" wrapText="1"/>
    </xf>
    <xf numFmtId="164" fontId="13" fillId="5" borderId="9" xfId="0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 wrapText="1"/>
    </xf>
    <xf numFmtId="0" fontId="21" fillId="5" borderId="3" xfId="0" applyFont="1" applyFill="1" applyBorder="1" applyAlignment="1">
      <alignment vertical="top" wrapText="1"/>
    </xf>
    <xf numFmtId="164" fontId="21" fillId="5" borderId="4" xfId="0" applyNumberFormat="1" applyFont="1" applyFill="1" applyBorder="1" applyAlignment="1">
      <alignment horizontal="center" vertical="center" wrapText="1"/>
    </xf>
    <xf numFmtId="164" fontId="24" fillId="5" borderId="4" xfId="0" applyNumberFormat="1" applyFont="1" applyFill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164" fontId="21" fillId="5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3" fillId="7" borderId="4" xfId="0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64" fontId="19" fillId="5" borderId="8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 applyProtection="1">
      <alignment horizontal="center" vertical="top" wrapText="1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164" fontId="25" fillId="7" borderId="5" xfId="0" applyNumberFormat="1" applyFont="1" applyFill="1" applyBorder="1" applyAlignment="1">
      <alignment horizontal="center" vertical="center" wrapText="1"/>
    </xf>
    <xf numFmtId="164" fontId="25" fillId="7" borderId="6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9"/>
  <sheetViews>
    <sheetView tabSelected="1" topLeftCell="A13" zoomScaleNormal="100" workbookViewId="0">
      <selection activeCell="B19" sqref="B19"/>
    </sheetView>
  </sheetViews>
  <sheetFormatPr defaultRowHeight="13.2" x14ac:dyDescent="0.25"/>
  <cols>
    <col min="1" max="1" width="31" style="29" customWidth="1"/>
    <col min="2" max="2" width="33.44140625" style="29" customWidth="1"/>
    <col min="3" max="3" width="28.88671875" style="35" customWidth="1"/>
    <col min="4" max="4" width="20.44140625" style="35" customWidth="1"/>
    <col min="5" max="5" width="24.6640625" style="35" customWidth="1"/>
    <col min="6" max="6" width="20.44140625" style="35" customWidth="1"/>
    <col min="7" max="7" width="27" style="35" customWidth="1"/>
    <col min="8" max="8" width="17.77734375" style="35" customWidth="1"/>
    <col min="9" max="9" width="8.88671875" style="29"/>
    <col min="10" max="16384" width="8.88671875" style="1"/>
  </cols>
  <sheetData>
    <row r="1" spans="1:11" ht="14.4" customHeight="1" x14ac:dyDescent="0.25">
      <c r="A1" s="91" t="s">
        <v>82</v>
      </c>
      <c r="B1" s="92"/>
      <c r="C1" s="92"/>
      <c r="D1" s="92"/>
      <c r="E1" s="92"/>
      <c r="F1" s="92"/>
      <c r="G1" s="92"/>
      <c r="H1" s="93"/>
    </row>
    <row r="2" spans="1:11" ht="24" customHeight="1" x14ac:dyDescent="0.25">
      <c r="A2" s="94" t="s">
        <v>83</v>
      </c>
      <c r="B2" s="95"/>
      <c r="C2" s="95"/>
      <c r="D2" s="95"/>
      <c r="E2" s="95"/>
      <c r="F2" s="95"/>
      <c r="G2" s="95"/>
      <c r="H2" s="96"/>
    </row>
    <row r="3" spans="1:11" ht="64.2" customHeight="1" x14ac:dyDescent="0.25">
      <c r="A3" s="97" t="s">
        <v>97</v>
      </c>
      <c r="B3" s="98"/>
      <c r="C3" s="98"/>
      <c r="D3" s="98"/>
      <c r="E3" s="98"/>
      <c r="F3" s="98"/>
      <c r="G3" s="98"/>
      <c r="H3" s="99"/>
    </row>
    <row r="4" spans="1:11" s="2" customFormat="1" ht="54" customHeight="1" x14ac:dyDescent="0.25">
      <c r="A4" s="100" t="s">
        <v>86</v>
      </c>
      <c r="B4" s="101"/>
      <c r="C4" s="101"/>
      <c r="D4" s="101"/>
      <c r="E4" s="101"/>
      <c r="F4" s="101"/>
      <c r="G4" s="101"/>
      <c r="H4" s="102"/>
      <c r="I4" s="30"/>
    </row>
    <row r="5" spans="1:11" ht="22.95" customHeight="1" x14ac:dyDescent="0.25">
      <c r="A5" s="103" t="s">
        <v>84</v>
      </c>
      <c r="B5" s="104"/>
      <c r="C5" s="104"/>
      <c r="D5" s="104"/>
      <c r="E5" s="104"/>
      <c r="F5" s="104"/>
      <c r="G5" s="104"/>
      <c r="H5" s="105"/>
    </row>
    <row r="6" spans="1:11" ht="18" customHeight="1" x14ac:dyDescent="0.25">
      <c r="A6" s="86" t="s">
        <v>85</v>
      </c>
      <c r="B6" s="87"/>
      <c r="C6" s="87"/>
      <c r="D6" s="87"/>
      <c r="E6" s="87"/>
      <c r="F6" s="87"/>
      <c r="G6" s="87"/>
      <c r="H6" s="88"/>
    </row>
    <row r="7" spans="1:11" ht="19.95" customHeight="1" x14ac:dyDescent="0.25">
      <c r="A7" s="75" t="s">
        <v>74</v>
      </c>
      <c r="B7" s="75"/>
      <c r="C7" s="79"/>
      <c r="D7" s="79"/>
      <c r="E7" s="79"/>
      <c r="F7" s="79"/>
      <c r="G7" s="79"/>
      <c r="H7" s="79"/>
    </row>
    <row r="8" spans="1:11" ht="19.95" customHeight="1" x14ac:dyDescent="0.25">
      <c r="A8" s="75" t="s">
        <v>75</v>
      </c>
      <c r="B8" s="75"/>
      <c r="C8" s="79"/>
      <c r="D8" s="79"/>
      <c r="E8" s="79"/>
      <c r="F8" s="79"/>
      <c r="G8" s="79"/>
      <c r="H8" s="79"/>
      <c r="K8" s="28"/>
    </row>
    <row r="9" spans="1:11" ht="19.95" customHeight="1" x14ac:dyDescent="0.25">
      <c r="A9" s="75" t="s">
        <v>76</v>
      </c>
      <c r="B9" s="75"/>
      <c r="C9" s="79"/>
      <c r="D9" s="79"/>
      <c r="E9" s="79"/>
      <c r="F9" s="79"/>
      <c r="G9" s="79"/>
      <c r="H9" s="79"/>
    </row>
    <row r="10" spans="1:11" ht="19.95" customHeight="1" x14ac:dyDescent="0.25">
      <c r="A10" s="75" t="s">
        <v>77</v>
      </c>
      <c r="B10" s="75"/>
      <c r="C10" s="79"/>
      <c r="D10" s="79"/>
      <c r="E10" s="79"/>
      <c r="F10" s="79"/>
      <c r="G10" s="79"/>
      <c r="H10" s="79"/>
    </row>
    <row r="11" spans="1:11" ht="19.95" customHeight="1" x14ac:dyDescent="0.25">
      <c r="A11" s="75" t="s">
        <v>78</v>
      </c>
      <c r="B11" s="75"/>
      <c r="C11" s="79"/>
      <c r="D11" s="79"/>
      <c r="E11" s="79"/>
      <c r="F11" s="79"/>
      <c r="G11" s="79"/>
      <c r="H11" s="79"/>
    </row>
    <row r="12" spans="1:11" ht="19.95" customHeight="1" x14ac:dyDescent="0.25">
      <c r="A12" s="75" t="s">
        <v>79</v>
      </c>
      <c r="B12" s="75"/>
      <c r="C12" s="79"/>
      <c r="D12" s="79"/>
      <c r="E12" s="79"/>
      <c r="F12" s="79"/>
      <c r="G12" s="79"/>
      <c r="H12" s="79"/>
    </row>
    <row r="13" spans="1:11" ht="19.95" customHeight="1" x14ac:dyDescent="0.25">
      <c r="A13" s="75" t="s">
        <v>80</v>
      </c>
      <c r="B13" s="75"/>
      <c r="C13" s="90"/>
      <c r="D13" s="90"/>
      <c r="E13" s="90"/>
      <c r="F13" s="90"/>
      <c r="G13" s="90"/>
      <c r="H13" s="90"/>
    </row>
    <row r="14" spans="1:11" ht="21" customHeight="1" x14ac:dyDescent="0.25">
      <c r="A14" s="75" t="s">
        <v>81</v>
      </c>
      <c r="B14" s="75"/>
      <c r="C14" s="89"/>
      <c r="D14" s="89"/>
      <c r="E14" s="89"/>
      <c r="F14" s="89"/>
      <c r="G14" s="89"/>
      <c r="H14" s="89"/>
    </row>
    <row r="15" spans="1:11" ht="21" customHeight="1" x14ac:dyDescent="0.25">
      <c r="A15" s="75" t="s">
        <v>108</v>
      </c>
      <c r="B15" s="75"/>
      <c r="C15" s="89"/>
      <c r="D15" s="89"/>
      <c r="E15" s="89"/>
      <c r="F15" s="89"/>
      <c r="G15" s="89"/>
      <c r="H15" s="89"/>
    </row>
    <row r="16" spans="1:11" s="2" customFormat="1" ht="54" customHeight="1" x14ac:dyDescent="0.25">
      <c r="A16" s="76" t="s">
        <v>98</v>
      </c>
      <c r="B16" s="77"/>
      <c r="C16" s="77"/>
      <c r="D16" s="77"/>
      <c r="E16" s="77"/>
      <c r="F16" s="77"/>
      <c r="G16" s="77"/>
      <c r="H16" s="78"/>
      <c r="I16" s="30"/>
    </row>
    <row r="17" spans="1:10" s="45" customFormat="1" ht="60" x14ac:dyDescent="0.25">
      <c r="A17" s="41" t="s">
        <v>93</v>
      </c>
      <c r="B17" s="41" t="s">
        <v>109</v>
      </c>
      <c r="C17" s="42" t="s">
        <v>99</v>
      </c>
      <c r="D17" s="43" t="s">
        <v>66</v>
      </c>
      <c r="E17" s="43" t="s">
        <v>91</v>
      </c>
      <c r="F17" s="67" t="s">
        <v>104</v>
      </c>
      <c r="G17" s="41" t="s">
        <v>73</v>
      </c>
      <c r="H17" s="43" t="s">
        <v>92</v>
      </c>
      <c r="I17" s="44"/>
    </row>
    <row r="18" spans="1:10" s="3" customFormat="1" ht="27" customHeight="1" x14ac:dyDescent="0.25">
      <c r="A18" s="80" t="s">
        <v>89</v>
      </c>
      <c r="B18" s="80"/>
      <c r="C18" s="80"/>
      <c r="D18" s="80"/>
      <c r="E18" s="80"/>
      <c r="F18" s="80"/>
      <c r="G18" s="80"/>
      <c r="H18" s="80"/>
      <c r="I18" s="30"/>
      <c r="J18" s="27"/>
    </row>
    <row r="19" spans="1:10" ht="48" customHeight="1" x14ac:dyDescent="0.25">
      <c r="A19" s="36" t="s">
        <v>106</v>
      </c>
      <c r="B19" s="39" t="s">
        <v>102</v>
      </c>
      <c r="C19" s="81" t="s">
        <v>95</v>
      </c>
      <c r="D19" s="40">
        <v>119</v>
      </c>
      <c r="E19" s="38">
        <v>0</v>
      </c>
      <c r="F19" s="38"/>
      <c r="G19" s="83"/>
      <c r="H19" s="38"/>
    </row>
    <row r="20" spans="1:10" ht="48" customHeight="1" x14ac:dyDescent="0.25">
      <c r="A20" s="36" t="s">
        <v>107</v>
      </c>
      <c r="B20" s="39" t="s">
        <v>103</v>
      </c>
      <c r="C20" s="82"/>
      <c r="D20" s="40">
        <v>1</v>
      </c>
      <c r="E20" s="38">
        <v>0</v>
      </c>
      <c r="F20" s="38"/>
      <c r="G20" s="84"/>
      <c r="H20" s="38"/>
    </row>
    <row r="21" spans="1:10" ht="26.4" x14ac:dyDescent="0.25">
      <c r="A21" s="48" t="s">
        <v>90</v>
      </c>
      <c r="B21" s="49" t="s">
        <v>110</v>
      </c>
      <c r="C21" s="82"/>
      <c r="D21" s="64">
        <f>D19+D20</f>
        <v>120</v>
      </c>
      <c r="E21" s="38">
        <v>0</v>
      </c>
      <c r="F21" s="38"/>
      <c r="G21" s="84"/>
      <c r="H21" s="37"/>
    </row>
    <row r="22" spans="1:10" ht="26.4" x14ac:dyDescent="0.25">
      <c r="A22" s="65" t="s">
        <v>100</v>
      </c>
      <c r="B22" s="39"/>
      <c r="C22" s="66"/>
      <c r="D22" s="40">
        <f>D21</f>
        <v>120</v>
      </c>
      <c r="E22" s="38">
        <v>0</v>
      </c>
      <c r="F22" s="38" t="s">
        <v>101</v>
      </c>
      <c r="G22" s="85"/>
      <c r="H22" s="38" t="s">
        <v>101</v>
      </c>
    </row>
    <row r="23" spans="1:10" s="61" customFormat="1" ht="13.8" x14ac:dyDescent="0.25">
      <c r="A23" s="54"/>
      <c r="B23" s="55"/>
      <c r="C23" s="56"/>
      <c r="D23" s="57" t="s">
        <v>87</v>
      </c>
      <c r="E23" s="58">
        <f>SUMPRODUCT(D19:D22,E19:E22)</f>
        <v>0</v>
      </c>
      <c r="F23" s="58"/>
      <c r="G23" s="59"/>
      <c r="H23" s="56"/>
      <c r="I23" s="60"/>
    </row>
    <row r="24" spans="1:10" customFormat="1" ht="25.8" customHeight="1" x14ac:dyDescent="0.25">
      <c r="A24" s="76" t="s">
        <v>105</v>
      </c>
      <c r="B24" s="77"/>
      <c r="C24" s="77"/>
      <c r="D24" s="77"/>
      <c r="E24" s="77"/>
      <c r="F24" s="77"/>
      <c r="G24" s="77"/>
      <c r="H24" s="78"/>
    </row>
    <row r="25" spans="1:10" customFormat="1" ht="48.6" customHeight="1" x14ac:dyDescent="0.25">
      <c r="A25" s="36" t="s">
        <v>106</v>
      </c>
      <c r="B25" s="39" t="s">
        <v>102</v>
      </c>
      <c r="C25" s="81" t="s">
        <v>95</v>
      </c>
      <c r="D25" s="40">
        <v>119</v>
      </c>
      <c r="E25" s="38">
        <v>0</v>
      </c>
      <c r="F25" s="38"/>
      <c r="G25" s="83"/>
      <c r="H25" s="38"/>
    </row>
    <row r="26" spans="1:10" customFormat="1" ht="48.6" customHeight="1" x14ac:dyDescent="0.25">
      <c r="A26" s="36" t="s">
        <v>107</v>
      </c>
      <c r="B26" s="39" t="s">
        <v>103</v>
      </c>
      <c r="C26" s="82"/>
      <c r="D26" s="40">
        <v>1</v>
      </c>
      <c r="E26" s="38">
        <v>0</v>
      </c>
      <c r="F26" s="38"/>
      <c r="G26" s="84"/>
      <c r="H26" s="38"/>
    </row>
    <row r="27" spans="1:10" customFormat="1" ht="25.8" customHeight="1" x14ac:dyDescent="0.25">
      <c r="A27" s="48" t="s">
        <v>90</v>
      </c>
      <c r="B27" s="49" t="s">
        <v>110</v>
      </c>
      <c r="C27" s="82"/>
      <c r="D27" s="40">
        <f>D25+D26</f>
        <v>120</v>
      </c>
      <c r="E27" s="38">
        <v>0</v>
      </c>
      <c r="F27" s="38"/>
      <c r="G27" s="84"/>
      <c r="H27" s="37"/>
    </row>
    <row r="28" spans="1:10" customFormat="1" ht="25.8" customHeight="1" x14ac:dyDescent="0.25">
      <c r="A28" s="65" t="s">
        <v>100</v>
      </c>
      <c r="B28" s="39"/>
      <c r="C28" s="66"/>
      <c r="D28" s="62">
        <f>D27</f>
        <v>120</v>
      </c>
      <c r="E28" s="63">
        <v>0</v>
      </c>
      <c r="F28" s="38" t="s">
        <v>101</v>
      </c>
      <c r="G28" s="85"/>
      <c r="H28" s="38" t="s">
        <v>101</v>
      </c>
    </row>
    <row r="29" spans="1:10" s="61" customFormat="1" ht="13.8" x14ac:dyDescent="0.25">
      <c r="A29" s="54"/>
      <c r="B29" s="55"/>
      <c r="C29" s="56"/>
      <c r="D29" s="57" t="s">
        <v>87</v>
      </c>
      <c r="E29" s="58">
        <f>SUMPRODUCT(D25:D28,E25:E28)</f>
        <v>0</v>
      </c>
      <c r="F29" s="58"/>
      <c r="G29" s="59"/>
      <c r="H29" s="56"/>
      <c r="I29" s="60"/>
    </row>
    <row r="30" spans="1:10" customFormat="1" ht="15" x14ac:dyDescent="0.25">
      <c r="A30" s="50"/>
      <c r="B30" s="51"/>
      <c r="C30" s="52"/>
      <c r="D30" s="47" t="s">
        <v>94</v>
      </c>
      <c r="E30" s="46">
        <f>E23+E29</f>
        <v>0</v>
      </c>
      <c r="F30" s="68"/>
      <c r="G30" s="53"/>
      <c r="H30" s="52"/>
    </row>
    <row r="31" spans="1:10" customFormat="1" x14ac:dyDescent="0.25"/>
    <row r="32" spans="1:10" ht="27" customHeight="1" x14ac:dyDescent="0.25">
      <c r="A32" s="72"/>
      <c r="B32" s="73"/>
      <c r="C32" s="31" t="s">
        <v>67</v>
      </c>
      <c r="D32" s="72" t="s">
        <v>68</v>
      </c>
      <c r="E32" s="73"/>
      <c r="F32" s="73"/>
      <c r="G32" s="73"/>
      <c r="H32" s="74"/>
    </row>
    <row r="33" spans="1:8" ht="23.4" customHeight="1" x14ac:dyDescent="0.25">
      <c r="A33" s="106" t="s">
        <v>69</v>
      </c>
      <c r="B33" s="107"/>
      <c r="C33" s="32"/>
      <c r="D33" s="69"/>
      <c r="E33" s="70"/>
      <c r="F33" s="70"/>
      <c r="G33" s="70"/>
      <c r="H33" s="71"/>
    </row>
    <row r="34" spans="1:8" ht="38.4" customHeight="1" x14ac:dyDescent="0.25">
      <c r="A34" s="106" t="s">
        <v>88</v>
      </c>
      <c r="B34" s="107"/>
      <c r="C34" s="32"/>
      <c r="D34" s="69"/>
      <c r="E34" s="70"/>
      <c r="F34" s="70"/>
      <c r="G34" s="70"/>
      <c r="H34" s="71"/>
    </row>
    <row r="35" spans="1:8" ht="38.4" customHeight="1" x14ac:dyDescent="0.25">
      <c r="A35" s="106" t="s">
        <v>96</v>
      </c>
      <c r="B35" s="107"/>
      <c r="C35" s="32"/>
      <c r="D35" s="69"/>
      <c r="E35" s="70"/>
      <c r="F35" s="70"/>
      <c r="G35" s="70"/>
      <c r="H35" s="71"/>
    </row>
    <row r="36" spans="1:8" ht="41.4" customHeight="1" x14ac:dyDescent="0.25">
      <c r="A36" s="106" t="s">
        <v>70</v>
      </c>
      <c r="B36" s="107"/>
      <c r="C36" s="32"/>
      <c r="D36" s="69"/>
      <c r="E36" s="70"/>
      <c r="F36" s="70"/>
      <c r="G36" s="70"/>
      <c r="H36" s="71"/>
    </row>
    <row r="37" spans="1:8" ht="36" customHeight="1" x14ac:dyDescent="0.25">
      <c r="A37" s="106" t="s">
        <v>71</v>
      </c>
      <c r="B37" s="107"/>
      <c r="C37" s="32"/>
      <c r="D37" s="69"/>
      <c r="E37" s="70"/>
      <c r="F37" s="70"/>
      <c r="G37" s="70"/>
      <c r="H37" s="71"/>
    </row>
    <row r="38" spans="1:8" ht="22.2" customHeight="1" x14ac:dyDescent="0.25">
      <c r="A38" s="106" t="s">
        <v>72</v>
      </c>
      <c r="B38" s="107"/>
      <c r="C38" s="32"/>
      <c r="D38" s="69"/>
      <c r="E38" s="70"/>
      <c r="F38" s="70"/>
      <c r="G38" s="70"/>
      <c r="H38" s="71"/>
    </row>
    <row r="39" spans="1:8" x14ac:dyDescent="0.25">
      <c r="A39" s="33"/>
      <c r="B39" s="33"/>
      <c r="C39" s="34"/>
      <c r="D39" s="34"/>
      <c r="E39" s="34"/>
      <c r="F39" s="34"/>
      <c r="G39" s="34"/>
      <c r="H39" s="34"/>
    </row>
  </sheetData>
  <mergeCells count="45">
    <mergeCell ref="A37:B37"/>
    <mergeCell ref="A38:B38"/>
    <mergeCell ref="A36:B36"/>
    <mergeCell ref="A35:B35"/>
    <mergeCell ref="A33:B33"/>
    <mergeCell ref="A34:B34"/>
    <mergeCell ref="A1:H1"/>
    <mergeCell ref="A2:H2"/>
    <mergeCell ref="A3:H3"/>
    <mergeCell ref="A4:H4"/>
    <mergeCell ref="A5:H5"/>
    <mergeCell ref="A6:H6"/>
    <mergeCell ref="A7:B7"/>
    <mergeCell ref="C7:H7"/>
    <mergeCell ref="C14:H14"/>
    <mergeCell ref="C15:H15"/>
    <mergeCell ref="A11:B11"/>
    <mergeCell ref="A12:B12"/>
    <mergeCell ref="A13:B13"/>
    <mergeCell ref="C8:H8"/>
    <mergeCell ref="C9:H9"/>
    <mergeCell ref="C10:H10"/>
    <mergeCell ref="C12:H12"/>
    <mergeCell ref="C13:H13"/>
    <mergeCell ref="A10:B10"/>
    <mergeCell ref="A32:B32"/>
    <mergeCell ref="A8:B8"/>
    <mergeCell ref="A9:B9"/>
    <mergeCell ref="A16:H16"/>
    <mergeCell ref="A14:B14"/>
    <mergeCell ref="A15:B15"/>
    <mergeCell ref="C11:H11"/>
    <mergeCell ref="A18:H18"/>
    <mergeCell ref="C19:C21"/>
    <mergeCell ref="A24:H24"/>
    <mergeCell ref="C25:C27"/>
    <mergeCell ref="G19:G22"/>
    <mergeCell ref="G25:G28"/>
    <mergeCell ref="D37:H37"/>
    <mergeCell ref="D38:H38"/>
    <mergeCell ref="D32:H32"/>
    <mergeCell ref="D33:H33"/>
    <mergeCell ref="D34:H34"/>
    <mergeCell ref="D35:H35"/>
    <mergeCell ref="D36:H36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69" fitToHeight="0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108" t="s">
        <v>3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57" customHeight="1" x14ac:dyDescent="0.25">
      <c r="A2" s="10" t="s">
        <v>22</v>
      </c>
      <c r="B2" s="4" t="s">
        <v>4</v>
      </c>
      <c r="C2" s="4" t="s">
        <v>5</v>
      </c>
      <c r="D2" s="5" t="s">
        <v>50</v>
      </c>
      <c r="E2" s="25" t="s">
        <v>1</v>
      </c>
      <c r="F2" s="25" t="s">
        <v>2</v>
      </c>
      <c r="G2" s="26" t="s">
        <v>0</v>
      </c>
      <c r="H2" s="26" t="s">
        <v>23</v>
      </c>
      <c r="I2" s="18" t="s">
        <v>43</v>
      </c>
      <c r="J2" s="19" t="s">
        <v>58</v>
      </c>
    </row>
    <row r="3" spans="1:10" ht="33" customHeight="1" x14ac:dyDescent="0.25">
      <c r="A3" s="7">
        <v>1</v>
      </c>
      <c r="B3" s="6" t="s">
        <v>64</v>
      </c>
      <c r="C3" s="6">
        <v>10</v>
      </c>
      <c r="D3" s="6" t="s">
        <v>63</v>
      </c>
      <c r="E3" s="20">
        <v>0</v>
      </c>
      <c r="F3" s="20">
        <v>0</v>
      </c>
      <c r="G3" s="22">
        <f>(C3*E3)*2</f>
        <v>0</v>
      </c>
      <c r="H3" s="22">
        <f>(C3*F3)*3</f>
        <v>0</v>
      </c>
      <c r="I3" s="6"/>
      <c r="J3" s="16"/>
    </row>
    <row r="4" spans="1:10" ht="13.8" x14ac:dyDescent="0.25">
      <c r="A4" s="7">
        <v>2</v>
      </c>
      <c r="B4" s="9" t="s">
        <v>52</v>
      </c>
      <c r="C4" s="7">
        <v>5</v>
      </c>
      <c r="D4" s="7" t="s">
        <v>51</v>
      </c>
      <c r="E4" s="20">
        <v>0</v>
      </c>
      <c r="F4" s="20">
        <v>0</v>
      </c>
      <c r="G4" s="22">
        <f t="shared" ref="G4:G26" si="0">(C4*E4)*2</f>
        <v>0</v>
      </c>
      <c r="H4" s="22">
        <f t="shared" ref="H4:H26" si="1">(C4*F4)*3</f>
        <v>0</v>
      </c>
      <c r="I4" s="7" t="s">
        <v>51</v>
      </c>
      <c r="J4" s="16"/>
    </row>
    <row r="5" spans="1:10" ht="24" customHeight="1" x14ac:dyDescent="0.25">
      <c r="A5" s="7">
        <v>3</v>
      </c>
      <c r="B5" s="9" t="s">
        <v>55</v>
      </c>
      <c r="C5" s="7">
        <v>5</v>
      </c>
      <c r="D5" s="7" t="s">
        <v>53</v>
      </c>
      <c r="E5" s="20">
        <v>0</v>
      </c>
      <c r="F5" s="20">
        <v>0</v>
      </c>
      <c r="G5" s="22">
        <f t="shared" si="0"/>
        <v>0</v>
      </c>
      <c r="H5" s="22">
        <f t="shared" si="1"/>
        <v>0</v>
      </c>
      <c r="I5" s="7" t="s">
        <v>53</v>
      </c>
      <c r="J5" s="16"/>
    </row>
    <row r="6" spans="1:10" ht="13.8" x14ac:dyDescent="0.25">
      <c r="A6" s="7">
        <v>4</v>
      </c>
      <c r="B6" s="9" t="s">
        <v>56</v>
      </c>
      <c r="C6" s="7">
        <v>10</v>
      </c>
      <c r="D6" s="7" t="s">
        <v>54</v>
      </c>
      <c r="E6" s="20">
        <v>0</v>
      </c>
      <c r="F6" s="20">
        <v>0</v>
      </c>
      <c r="G6" s="22">
        <f t="shared" si="0"/>
        <v>0</v>
      </c>
      <c r="H6" s="22">
        <f t="shared" si="1"/>
        <v>0</v>
      </c>
      <c r="I6" s="7" t="s">
        <v>54</v>
      </c>
      <c r="J6" s="16"/>
    </row>
    <row r="7" spans="1:10" ht="31.8" customHeight="1" x14ac:dyDescent="0.25">
      <c r="A7" s="7">
        <v>5</v>
      </c>
      <c r="B7" s="14" t="s">
        <v>57</v>
      </c>
      <c r="C7" s="14">
        <v>5</v>
      </c>
      <c r="D7" s="12" t="s">
        <v>24</v>
      </c>
      <c r="E7" s="20">
        <v>0</v>
      </c>
      <c r="F7" s="20">
        <v>0</v>
      </c>
      <c r="G7" s="22">
        <f t="shared" si="0"/>
        <v>0</v>
      </c>
      <c r="H7" s="22">
        <f t="shared" si="1"/>
        <v>0</v>
      </c>
      <c r="I7" s="14" t="s">
        <v>7</v>
      </c>
      <c r="J7" s="16"/>
    </row>
    <row r="8" spans="1:10" ht="38.4" customHeight="1" x14ac:dyDescent="0.25">
      <c r="A8" s="7">
        <v>6</v>
      </c>
      <c r="B8" s="14" t="s">
        <v>57</v>
      </c>
      <c r="C8" s="14">
        <v>6</v>
      </c>
      <c r="D8" s="12" t="s">
        <v>25</v>
      </c>
      <c r="E8" s="20">
        <v>0</v>
      </c>
      <c r="F8" s="20">
        <v>0</v>
      </c>
      <c r="G8" s="22">
        <f t="shared" si="0"/>
        <v>0</v>
      </c>
      <c r="H8" s="22">
        <f t="shared" si="1"/>
        <v>0</v>
      </c>
      <c r="I8" s="14" t="s">
        <v>8</v>
      </c>
      <c r="J8" s="16"/>
    </row>
    <row r="9" spans="1:10" ht="41.4" customHeight="1" x14ac:dyDescent="0.25">
      <c r="A9" s="7">
        <v>7</v>
      </c>
      <c r="B9" s="14" t="s">
        <v>57</v>
      </c>
      <c r="C9" s="14">
        <v>15</v>
      </c>
      <c r="D9" s="17" t="s">
        <v>40</v>
      </c>
      <c r="E9" s="20">
        <v>0</v>
      </c>
      <c r="F9" s="20">
        <v>0</v>
      </c>
      <c r="G9" s="22">
        <f t="shared" si="0"/>
        <v>0</v>
      </c>
      <c r="H9" s="22">
        <f t="shared" si="1"/>
        <v>0</v>
      </c>
      <c r="I9" s="14" t="s">
        <v>9</v>
      </c>
      <c r="J9" s="16"/>
    </row>
    <row r="10" spans="1:10" ht="49.8" customHeight="1" x14ac:dyDescent="0.25">
      <c r="A10" s="7">
        <v>8</v>
      </c>
      <c r="B10" s="14" t="s">
        <v>42</v>
      </c>
      <c r="C10" s="14">
        <v>8</v>
      </c>
      <c r="D10" s="12" t="s">
        <v>26</v>
      </c>
      <c r="E10" s="20">
        <v>0</v>
      </c>
      <c r="F10" s="20">
        <v>0</v>
      </c>
      <c r="G10" s="22">
        <f t="shared" si="0"/>
        <v>0</v>
      </c>
      <c r="H10" s="22">
        <f t="shared" si="1"/>
        <v>0</v>
      </c>
      <c r="I10" s="14" t="s">
        <v>10</v>
      </c>
      <c r="J10" s="16"/>
    </row>
    <row r="11" spans="1:10" ht="42" customHeight="1" x14ac:dyDescent="0.25">
      <c r="A11" s="7">
        <v>9</v>
      </c>
      <c r="B11" s="14" t="s">
        <v>42</v>
      </c>
      <c r="C11" s="14">
        <v>4</v>
      </c>
      <c r="D11" s="12" t="s">
        <v>27</v>
      </c>
      <c r="E11" s="20">
        <v>0</v>
      </c>
      <c r="F11" s="20">
        <v>0</v>
      </c>
      <c r="G11" s="22">
        <f t="shared" si="0"/>
        <v>0</v>
      </c>
      <c r="H11" s="22">
        <f t="shared" si="1"/>
        <v>0</v>
      </c>
      <c r="I11" s="14" t="s">
        <v>11</v>
      </c>
      <c r="J11" s="16"/>
    </row>
    <row r="12" spans="1:10" ht="46.2" customHeight="1" x14ac:dyDescent="0.25">
      <c r="A12" s="7">
        <v>10</v>
      </c>
      <c r="B12" s="14" t="s">
        <v>42</v>
      </c>
      <c r="C12" s="14">
        <v>5</v>
      </c>
      <c r="D12" s="12" t="s">
        <v>28</v>
      </c>
      <c r="E12" s="20">
        <v>0</v>
      </c>
      <c r="F12" s="20">
        <v>0</v>
      </c>
      <c r="G12" s="22">
        <f t="shared" si="0"/>
        <v>0</v>
      </c>
      <c r="H12" s="22">
        <f t="shared" si="1"/>
        <v>0</v>
      </c>
      <c r="I12" s="14" t="s">
        <v>12</v>
      </c>
      <c r="J12" s="16"/>
    </row>
    <row r="13" spans="1:10" ht="35.4" customHeight="1" x14ac:dyDescent="0.25">
      <c r="A13" s="7">
        <v>11</v>
      </c>
      <c r="B13" s="14" t="s">
        <v>59</v>
      </c>
      <c r="C13" s="14">
        <v>5</v>
      </c>
      <c r="D13" s="12" t="s">
        <v>29</v>
      </c>
      <c r="E13" s="20">
        <v>0</v>
      </c>
      <c r="F13" s="20">
        <v>0</v>
      </c>
      <c r="G13" s="22">
        <f t="shared" si="0"/>
        <v>0</v>
      </c>
      <c r="H13" s="22">
        <f t="shared" si="1"/>
        <v>0</v>
      </c>
      <c r="I13" s="14" t="s">
        <v>13</v>
      </c>
      <c r="J13" s="16"/>
    </row>
    <row r="14" spans="1:10" ht="33" customHeight="1" x14ac:dyDescent="0.25">
      <c r="A14" s="7">
        <v>12</v>
      </c>
      <c r="B14" s="14" t="s">
        <v>59</v>
      </c>
      <c r="C14" s="14">
        <v>6</v>
      </c>
      <c r="D14" s="12" t="s">
        <v>44</v>
      </c>
      <c r="E14" s="20">
        <v>0</v>
      </c>
      <c r="F14" s="20">
        <v>0</v>
      </c>
      <c r="G14" s="22">
        <f t="shared" si="0"/>
        <v>0</v>
      </c>
      <c r="H14" s="22">
        <f t="shared" si="1"/>
        <v>0</v>
      </c>
      <c r="I14" s="14" t="s">
        <v>14</v>
      </c>
      <c r="J14" s="16"/>
    </row>
    <row r="15" spans="1:10" ht="31.2" customHeight="1" x14ac:dyDescent="0.25">
      <c r="A15" s="7">
        <v>13</v>
      </c>
      <c r="B15" s="14" t="s">
        <v>60</v>
      </c>
      <c r="C15" s="14">
        <v>2</v>
      </c>
      <c r="D15" s="12" t="s">
        <v>30</v>
      </c>
      <c r="E15" s="20">
        <v>0</v>
      </c>
      <c r="F15" s="20">
        <v>0</v>
      </c>
      <c r="G15" s="22">
        <f t="shared" si="0"/>
        <v>0</v>
      </c>
      <c r="H15" s="22">
        <f t="shared" si="1"/>
        <v>0</v>
      </c>
      <c r="I15" s="14" t="s">
        <v>15</v>
      </c>
      <c r="J15" s="16"/>
    </row>
    <row r="16" spans="1:10" ht="43.2" customHeight="1" x14ac:dyDescent="0.25">
      <c r="A16" s="7">
        <v>14</v>
      </c>
      <c r="B16" s="14" t="s">
        <v>61</v>
      </c>
      <c r="C16" s="14">
        <v>2</v>
      </c>
      <c r="D16" s="12" t="s">
        <v>45</v>
      </c>
      <c r="E16" s="20">
        <v>0</v>
      </c>
      <c r="F16" s="20">
        <v>0</v>
      </c>
      <c r="G16" s="22">
        <f t="shared" si="0"/>
        <v>0</v>
      </c>
      <c r="H16" s="22">
        <f t="shared" si="1"/>
        <v>0</v>
      </c>
      <c r="I16" s="14" t="s">
        <v>16</v>
      </c>
      <c r="J16" s="16"/>
    </row>
    <row r="17" spans="1:10" ht="36" customHeight="1" x14ac:dyDescent="0.25">
      <c r="A17" s="7">
        <v>15</v>
      </c>
      <c r="B17" s="14" t="s">
        <v>62</v>
      </c>
      <c r="C17" s="14">
        <v>4</v>
      </c>
      <c r="D17" s="12" t="s">
        <v>31</v>
      </c>
      <c r="E17" s="20">
        <v>0</v>
      </c>
      <c r="F17" s="20">
        <v>0</v>
      </c>
      <c r="G17" s="22">
        <f t="shared" si="0"/>
        <v>0</v>
      </c>
      <c r="H17" s="22">
        <f t="shared" si="1"/>
        <v>0</v>
      </c>
      <c r="I17" s="14" t="s">
        <v>17</v>
      </c>
      <c r="J17" s="16"/>
    </row>
    <row r="18" spans="1:10" ht="21" customHeight="1" x14ac:dyDescent="0.25">
      <c r="A18" s="7">
        <v>16</v>
      </c>
      <c r="B18" s="14" t="s">
        <v>47</v>
      </c>
      <c r="C18" s="14">
        <v>3</v>
      </c>
      <c r="D18" s="12" t="s">
        <v>46</v>
      </c>
      <c r="E18" s="20">
        <v>0</v>
      </c>
      <c r="F18" s="20">
        <v>0</v>
      </c>
      <c r="G18" s="22">
        <f t="shared" si="0"/>
        <v>0</v>
      </c>
      <c r="H18" s="22">
        <f t="shared" si="1"/>
        <v>0</v>
      </c>
      <c r="I18" s="14" t="s">
        <v>47</v>
      </c>
      <c r="J18" s="16"/>
    </row>
    <row r="19" spans="1:10" ht="21" customHeight="1" x14ac:dyDescent="0.25">
      <c r="A19" s="7">
        <v>17</v>
      </c>
      <c r="B19" s="14" t="s">
        <v>32</v>
      </c>
      <c r="C19" s="14">
        <v>30</v>
      </c>
      <c r="D19" s="13" t="s">
        <v>38</v>
      </c>
      <c r="E19" s="20">
        <v>0</v>
      </c>
      <c r="F19" s="20">
        <v>0</v>
      </c>
      <c r="G19" s="22">
        <f t="shared" si="0"/>
        <v>0</v>
      </c>
      <c r="H19" s="22">
        <f t="shared" si="1"/>
        <v>0</v>
      </c>
      <c r="I19" s="14" t="s">
        <v>32</v>
      </c>
      <c r="J19" s="16"/>
    </row>
    <row r="20" spans="1:10" ht="21" customHeight="1" x14ac:dyDescent="0.25">
      <c r="A20" s="7">
        <v>18</v>
      </c>
      <c r="B20" s="6" t="s">
        <v>6</v>
      </c>
      <c r="C20" s="6">
        <v>30</v>
      </c>
      <c r="D20" s="12" t="s">
        <v>48</v>
      </c>
      <c r="E20" s="20">
        <v>0</v>
      </c>
      <c r="F20" s="20">
        <v>0</v>
      </c>
      <c r="G20" s="22">
        <f t="shared" si="0"/>
        <v>0</v>
      </c>
      <c r="H20" s="22">
        <f t="shared" si="1"/>
        <v>0</v>
      </c>
      <c r="I20" s="6" t="s">
        <v>6</v>
      </c>
      <c r="J20" s="16"/>
    </row>
    <row r="21" spans="1:10" ht="21" customHeight="1" x14ac:dyDescent="0.25">
      <c r="A21" s="7">
        <v>19</v>
      </c>
      <c r="B21" s="8" t="s">
        <v>19</v>
      </c>
      <c r="C21" s="8">
        <v>5</v>
      </c>
      <c r="D21" s="12" t="s">
        <v>35</v>
      </c>
      <c r="E21" s="20">
        <v>0</v>
      </c>
      <c r="F21" s="20">
        <v>0</v>
      </c>
      <c r="G21" s="22">
        <f t="shared" si="0"/>
        <v>0</v>
      </c>
      <c r="H21" s="22">
        <f t="shared" si="1"/>
        <v>0</v>
      </c>
      <c r="I21" s="8" t="s">
        <v>19</v>
      </c>
      <c r="J21" s="16"/>
    </row>
    <row r="22" spans="1:10" ht="21" customHeight="1" x14ac:dyDescent="0.25">
      <c r="A22" s="7">
        <v>20</v>
      </c>
      <c r="B22" s="8" t="s">
        <v>20</v>
      </c>
      <c r="C22" s="8">
        <v>10</v>
      </c>
      <c r="D22" s="12" t="s">
        <v>34</v>
      </c>
      <c r="E22" s="20">
        <v>0</v>
      </c>
      <c r="F22" s="20">
        <v>0</v>
      </c>
      <c r="G22" s="22">
        <f t="shared" si="0"/>
        <v>0</v>
      </c>
      <c r="H22" s="22">
        <f t="shared" si="1"/>
        <v>0</v>
      </c>
      <c r="I22" s="8" t="s">
        <v>20</v>
      </c>
      <c r="J22" s="16"/>
    </row>
    <row r="23" spans="1:10" ht="21" customHeight="1" x14ac:dyDescent="0.25">
      <c r="A23" s="7">
        <v>21</v>
      </c>
      <c r="B23" s="8" t="s">
        <v>21</v>
      </c>
      <c r="C23" s="8">
        <v>10</v>
      </c>
      <c r="D23" s="12" t="s">
        <v>36</v>
      </c>
      <c r="E23" s="20">
        <v>0</v>
      </c>
      <c r="F23" s="20">
        <v>0</v>
      </c>
      <c r="G23" s="22">
        <f t="shared" si="0"/>
        <v>0</v>
      </c>
      <c r="H23" s="22">
        <f t="shared" si="1"/>
        <v>0</v>
      </c>
      <c r="I23" s="8" t="s">
        <v>21</v>
      </c>
      <c r="J23" s="16"/>
    </row>
    <row r="24" spans="1:10" ht="27.6" customHeight="1" x14ac:dyDescent="0.25">
      <c r="A24" s="7">
        <v>22</v>
      </c>
      <c r="B24" s="15" t="s">
        <v>33</v>
      </c>
      <c r="C24" s="6">
        <v>1</v>
      </c>
      <c r="D24" s="12" t="s">
        <v>49</v>
      </c>
      <c r="E24" s="20">
        <v>0</v>
      </c>
      <c r="F24" s="20">
        <v>0</v>
      </c>
      <c r="G24" s="22">
        <f t="shared" si="0"/>
        <v>0</v>
      </c>
      <c r="H24" s="22">
        <f t="shared" si="1"/>
        <v>0</v>
      </c>
      <c r="I24" s="15" t="s">
        <v>33</v>
      </c>
      <c r="J24" s="16"/>
    </row>
    <row r="25" spans="1:10" ht="21" customHeight="1" x14ac:dyDescent="0.25">
      <c r="A25" s="7">
        <v>23</v>
      </c>
      <c r="B25" s="6" t="s">
        <v>18</v>
      </c>
      <c r="C25" s="6">
        <v>1</v>
      </c>
      <c r="D25" s="13" t="s">
        <v>39</v>
      </c>
      <c r="E25" s="20">
        <v>0</v>
      </c>
      <c r="F25" s="20">
        <v>0</v>
      </c>
      <c r="G25" s="22">
        <f t="shared" si="0"/>
        <v>0</v>
      </c>
      <c r="H25" s="22">
        <f t="shared" si="1"/>
        <v>0</v>
      </c>
      <c r="I25" s="6" t="s">
        <v>18</v>
      </c>
      <c r="J25" s="16"/>
    </row>
    <row r="26" spans="1:10" ht="21" customHeight="1" x14ac:dyDescent="0.25">
      <c r="A26" s="7">
        <v>24</v>
      </c>
      <c r="B26" s="11" t="s">
        <v>41</v>
      </c>
      <c r="C26" s="8">
        <v>1</v>
      </c>
      <c r="D26" s="13" t="s">
        <v>37</v>
      </c>
      <c r="E26" s="20">
        <v>0</v>
      </c>
      <c r="F26" s="20">
        <v>0</v>
      </c>
      <c r="G26" s="22">
        <f t="shared" si="0"/>
        <v>0</v>
      </c>
      <c r="H26" s="22">
        <f t="shared" si="1"/>
        <v>0</v>
      </c>
      <c r="I26" s="11" t="s">
        <v>41</v>
      </c>
      <c r="J26" s="16"/>
    </row>
    <row r="27" spans="1:10" ht="21" customHeight="1" x14ac:dyDescent="0.25">
      <c r="A27" s="24"/>
      <c r="B27" s="24"/>
      <c r="C27" s="24"/>
      <c r="D27" s="24"/>
      <c r="E27" s="21"/>
      <c r="F27" s="21" t="s">
        <v>65</v>
      </c>
      <c r="G27" s="23">
        <f>SUM(G3:G26)</f>
        <v>0</v>
      </c>
      <c r="H27" s="23">
        <f>SUM(H3:H26)</f>
        <v>0</v>
      </c>
      <c r="I27" s="24"/>
      <c r="J27" s="24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2022-03-25T13:27:46Z</cp:lastPrinted>
  <dcterms:created xsi:type="dcterms:W3CDTF">2003-08-27T16:40:13Z</dcterms:created>
  <dcterms:modified xsi:type="dcterms:W3CDTF">2023-10-09T08:13:45Z</dcterms:modified>
</cp:coreProperties>
</file>