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Miasteczko Śląskie" sheetId="1" r:id="rId1"/>
    <sheet name="Ożarowice" sheetId="2" r:id="rId2"/>
    <sheet name="Tworóg" sheetId="3" r:id="rId3"/>
    <sheet name="Krupski Młyn" sheetId="4" r:id="rId4"/>
    <sheet name="Świerklaniec" sheetId="5" r:id="rId5"/>
    <sheet name="Tarnowskie Góry" sheetId="6" r:id="rId6"/>
    <sheet name="Zbrosławice" sheetId="7" r:id="rId7"/>
    <sheet name="Kalety" sheetId="8" r:id="rId8"/>
  </sheets>
  <definedNames/>
  <calcPr fullCalcOnLoad="1"/>
</workbook>
</file>

<file path=xl/sharedStrings.xml><?xml version="1.0" encoding="utf-8"?>
<sst xmlns="http://schemas.openxmlformats.org/spreadsheetml/2006/main" count="309" uniqueCount="198">
  <si>
    <t>STANDARD III</t>
  </si>
  <si>
    <t>Lp.</t>
  </si>
  <si>
    <t>Nr drogi</t>
  </si>
  <si>
    <t>Nazwa ulicy (przebieg)</t>
  </si>
  <si>
    <t>Długość w km</t>
  </si>
  <si>
    <t>3252 S</t>
  </si>
  <si>
    <t>ul. Dworcowa (DW 908 ul. Rynek - ul. Leśna)</t>
  </si>
  <si>
    <t>3253 S</t>
  </si>
  <si>
    <t>ul. Św. Marka - ul. Rubinowa (DW 912 ul. Śląska - DW 908 ul. Rynek)</t>
  </si>
  <si>
    <t>3256 S</t>
  </si>
  <si>
    <t>ul. Łokietka (ul. Borowa - ul. Imielów)</t>
  </si>
  <si>
    <t>ul. Starowiejska (ul. Imielów - pętla autobusowa)</t>
  </si>
  <si>
    <t>3257 S</t>
  </si>
  <si>
    <t>ul. Imielów (ul. Starowiejska - DW 912 ul. Śląska)</t>
  </si>
  <si>
    <t>RAZEM STANDARD III</t>
  </si>
  <si>
    <t>STANDARD II</t>
  </si>
  <si>
    <t>1.</t>
  </si>
  <si>
    <t>3241 S</t>
  </si>
  <si>
    <t>Od DW 912 w Ostrożnicy  do Pyrzowic – ul. Wolności</t>
  </si>
  <si>
    <t>2.</t>
  </si>
  <si>
    <t>3203 S</t>
  </si>
  <si>
    <t>Ożarowice ul. Dworcowa (ul. Żubrza - granica powiatu będzińskiego w kierunku DK 78)</t>
  </si>
  <si>
    <t>Ożarowice ul. Dworcowa (Zendek ul. Główna - Ożarowice ul. Żubrza)</t>
  </si>
  <si>
    <t>3210 S</t>
  </si>
  <si>
    <t>Ożarowice – Zendek ul. Głowna (od # Głównej do # Częstochowska)</t>
  </si>
  <si>
    <t>RAZEM STANDARD II</t>
  </si>
  <si>
    <t>3200 S</t>
  </si>
  <si>
    <t>Tąpkowice ul. Sobieskiego - Ossy ul. Wyzwolenia (Tąpkowice DK 78 ul. Zwycięstwa - granica m. Piekary Śląskie)</t>
  </si>
  <si>
    <t>3201 S</t>
  </si>
  <si>
    <t>Ossy ul. Mickiewicza - ul. Leśna - ul. Podgórna (Ossy ul. Wyzwolenia - granica powiatu będzińskiego w kierunku m. Podossy)</t>
  </si>
  <si>
    <t>3202 S</t>
  </si>
  <si>
    <t>Tąpkowice ul. Chrobrego (Tąpkowice DK 78 ul. Zwycięstwa - granica powiatu będzińskiego w kierunku Podtąpkowice</t>
  </si>
  <si>
    <t>3204 S</t>
  </si>
  <si>
    <t>Pyrzowice ul. Siedliska (Pyrzowice ul. Transportowa - granica powiatu będzińskiego w kierunku DK 78)</t>
  </si>
  <si>
    <t>3205 S</t>
  </si>
  <si>
    <t>Pyrzowice ul. Osiedle (Pyrzowice ul. Transportowa - granica powiatu będzińskiego w kierunku m. Łubne)</t>
  </si>
  <si>
    <t>3206 S</t>
  </si>
  <si>
    <t>Zendek Ostrowy (ul. Główna - granica powiatu będzińskiego w kierunku m. Zadzień)</t>
  </si>
  <si>
    <t>3207 S</t>
  </si>
  <si>
    <t>Zendek ul. Główna (ul. Częstochowska - granica powiatu będzińskiego droga leśna)</t>
  </si>
  <si>
    <t>Ożarowice ul. Tarnogórska - ul. Oparowa - ul. Przysieki</t>
  </si>
  <si>
    <t xml:space="preserve"> Zendek ul. Główna - ul. Częstochowska do drogi na Zendek - Strąków</t>
  </si>
  <si>
    <t>3236 S</t>
  </si>
  <si>
    <t>Tapkowice ul. Jana Pawła II - Ożarowice ul. Królewiec ul. Topolowa (Tąpkowice DK 78 ul. Zwycięstwa - Ożarowice ul. Przysieki)</t>
  </si>
  <si>
    <t>3238 S</t>
  </si>
  <si>
    <t>Zendek ul. Strąków (Zendek ul. Częstochowska - granica powiatu będzińskiego w kierunku m. Brudzowice)</t>
  </si>
  <si>
    <t>2905 S</t>
  </si>
  <si>
    <t>Brynek ul. Pyskowicka - Połomia ul. Pyskowicka (Brynek DK 11 ul. Tarnogórska – do skrzyżowania z  ul. Główną w miejscowości Jasiona)</t>
  </si>
  <si>
    <t>2352 S</t>
  </si>
  <si>
    <t>Mikołeska ul. Kaletańska - Boruszowice ul. Kaletańska - ul. Traugutta - ul. Armii Krajowej (granica lasu od Koszęcina  potok Dębnica- DK 11 ul. Słowiańska)</t>
  </si>
  <si>
    <t>2901 S</t>
  </si>
  <si>
    <t>Świniowice ul. Wiejska - ul. Strażacka - Tworóg ul. Świniowicka (granica powiatu gliwickiego w kierunku m. Wielowieś - DK 11 ul. Tarnogórska)</t>
  </si>
  <si>
    <t>2902 S</t>
  </si>
  <si>
    <t>Wojska ul. Powstańców Śląskich - ul. Szkolna (granica powiatu gliwickiego w kierunku m. Wielowieś) do skrzyżowania z ul. Pyskowicką w miejscowości Jasiona</t>
  </si>
  <si>
    <t>2903 S</t>
  </si>
  <si>
    <t>Wojska ul. Kolonia Ameryka (ul. Powstańców Śląskich - droga gruntowa)</t>
  </si>
  <si>
    <t>3209 S</t>
  </si>
  <si>
    <t>Tworóg ul. Powstańców Śląskich - Nowa Wieś Tworoska ul. Wiejska (Tworóg DW 907 ul. Kościuszki - Brynek ul. Cegielniana)</t>
  </si>
  <si>
    <t>Brynek  ul. Dworcowa</t>
  </si>
  <si>
    <t>3211 S</t>
  </si>
  <si>
    <t>Świniowice ul. Młyńska - ul. Szkolna - Wojska ul. Zakładowa (granica powiatu gliwickiego w kierunku DW 907 - Wojska ul. Powstańców Śląskich)</t>
  </si>
  <si>
    <t>3212 S</t>
  </si>
  <si>
    <t>Wojska ul. Powstańców Śląskich - Połomia ul. Słoneczna (Wojska ul. Szkolna - Połomia ul. Pyskowicka)</t>
  </si>
  <si>
    <t>3215 S</t>
  </si>
  <si>
    <t>Tworóg Połomia ul. Bytomska - Tarnowskie Góry Miedary ul. Głowna</t>
  </si>
  <si>
    <t>2351 S</t>
  </si>
  <si>
    <t>Krupski Młyn ul. Lubliniecka (rondo - granica powiatu tarnogórskiego w kierunku m. Lubliniec)</t>
  </si>
  <si>
    <t>3235 S</t>
  </si>
  <si>
    <t>Krupski Młyn granica powiatu strzeleckiego (ul. Główna - rondo - ul. Tarnogórska) - Tworóg (ul. Tarnogórska - ul. Potępska - ul. Tarnogórska)  do DK 11</t>
  </si>
  <si>
    <t>Długość w km]</t>
  </si>
  <si>
    <t>2900 S</t>
  </si>
  <si>
    <t>Potępa ul. Leśna - ul. Odmuchów (ul. Tarnogórska - granica powiatu gliwickiego w kierunku m. Czarków)</t>
  </si>
  <si>
    <t>3242 S</t>
  </si>
  <si>
    <t>Nowe Chechło ul. Lasowicka - Świerklaniec ul. 3-go Maja - ul. Główna (Tarnowskie Góry DW 908 Obwodnica - Świerklaniec DK 78 ul. Tarnogórska)</t>
  </si>
  <si>
    <t>3245 S</t>
  </si>
  <si>
    <t>Świerklaniec ul. Parkowa (DK 78 ul. Tarnogórska - granica miasta Piekary Śląskie w kierunku dz. Kozłowa Góra)</t>
  </si>
  <si>
    <t>Długość [km]</t>
  </si>
  <si>
    <t>3239 S</t>
  </si>
  <si>
    <t>ul. Powstańców Warszawskich (DK 11 ul. Zagórska - granica gminy Zbrosławice w kierunku m. Miedary)</t>
  </si>
  <si>
    <t>3271 S</t>
  </si>
  <si>
    <t>ul. Radzionkowska (granica m. Radzionków - DK 11 ul. Korola)</t>
  </si>
  <si>
    <t>3274 S</t>
  </si>
  <si>
    <t>ul. Gliwicka (DK 11 ul. Obwodnica - ul. Wyszyńskiego)</t>
  </si>
  <si>
    <t>3275 S</t>
  </si>
  <si>
    <t>ul. Legionów (ul. Bytomska - ul. Gliwicka)</t>
  </si>
  <si>
    <t>ul. Wyszyńskiego (ul. Gliwicka - ul. Niedziałkowskiego)</t>
  </si>
  <si>
    <t>ul. Pyskowicka (ul. Niedziałkowskiego - granica gminy Zbrosławice w kierunku m. Zbrosławice)</t>
  </si>
  <si>
    <t>3276 S</t>
  </si>
  <si>
    <t>ul. Bytomska - ul. Piłsudskiego (DK 78 ul.  Obwodnica - rondo im. Ranoszka)</t>
  </si>
  <si>
    <t>3278 S</t>
  </si>
  <si>
    <t>ul. Piłsudskiego (rondo im. Ranoszka - ul. 9-go Maja)</t>
  </si>
  <si>
    <t>ul. Pokoju (ul. 9-go Maja - ul. Częstochowska gminna)</t>
  </si>
  <si>
    <t>ul. Częstochowska (ul. Częstochowska gminna - DW 908 ul. Obwodnica)</t>
  </si>
  <si>
    <t>3280 S</t>
  </si>
  <si>
    <t>ul. Opolska (ul. Opolska gminna - DK 11 ul. Zagórska)</t>
  </si>
  <si>
    <t>3282 S</t>
  </si>
  <si>
    <t>ul. Nakielska (rondo im. Ranoszka - DK 78 ul. Obwodnica)</t>
  </si>
  <si>
    <t>3285 S</t>
  </si>
  <si>
    <t>ul. Płonki (DK 11 ul. Zagórska - ul. Kościelna)</t>
  </si>
  <si>
    <t>3287 S</t>
  </si>
  <si>
    <t>ul. Górna (ul. Kościelna - ul. Armii Krajowej)</t>
  </si>
  <si>
    <t>3290 S</t>
  </si>
  <si>
    <t>ul. Sienkiewicza (rondo im. Ranoszka - ul. Kolejowa)</t>
  </si>
  <si>
    <t>ul. Czarnohucka (ul. Kolejowa - ul. Słowackiego)</t>
  </si>
  <si>
    <t>ul. Grzybowa (ul. Słowackiego - ul. Komuny Paryskiej)</t>
  </si>
  <si>
    <t>ul. Kościelna (ul. Komuny Paryskiej - ul. Górna)</t>
  </si>
  <si>
    <t>3291 S</t>
  </si>
  <si>
    <t>ul. Boh. Monte Casino (ul. Sienkiewicza - ul. Klonowa)</t>
  </si>
  <si>
    <t>ul. Kasztanowa (ul. Klonowa - ul. Skłodowskiej-Curie)</t>
  </si>
  <si>
    <t>ul. Skłodowskiej-Curie (ul. Kasztanowa - ul. Kolejowa)</t>
  </si>
  <si>
    <t>ul. Grodzka (ul. Kolejowa - ul. Słowackiego)</t>
  </si>
  <si>
    <t>3292 S</t>
  </si>
  <si>
    <t>ul. Kościuszki (ul. Mickiewicza - ul. Sienkiewicza)</t>
  </si>
  <si>
    <t>3296 S</t>
  </si>
  <si>
    <t>ul. Słowackiego (ul. Grodzka - ul. Czarnohucka)</t>
  </si>
  <si>
    <t>3298 S</t>
  </si>
  <si>
    <t>ul. Mickiewicza (ul. Powstańców Śląskich - Boh. Monte Casino)</t>
  </si>
  <si>
    <t>3299 S</t>
  </si>
  <si>
    <t>ul. Styczyńskiego (ul. Pokoju - ul. Sienkiewicza)</t>
  </si>
  <si>
    <t>ul. Powstańców Śląskich (ul. Sienkiewicza - ul. Opolska)</t>
  </si>
  <si>
    <t>3300 S</t>
  </si>
  <si>
    <t>ul. Karłuszowiec (ul. Legionów - ul. Lipowa)</t>
  </si>
  <si>
    <t>3301 S</t>
  </si>
  <si>
    <t>ul. Górnicza (ul. Legionów - DK 11 ul. Obwodnica)</t>
  </si>
  <si>
    <t>3303 S</t>
  </si>
  <si>
    <t>ul. Wyspiańskiego (ul. Opolska - ul. Wyszyńskiego)</t>
  </si>
  <si>
    <t>3307 S</t>
  </si>
  <si>
    <t>ul. Janasa (ul. Wyszyńskiego - # ul. Sielanka)</t>
  </si>
  <si>
    <t>3308 S</t>
  </si>
  <si>
    <t>Al. Jana Pawła II (ul. Janasa - ul. Wyszyńskiego)</t>
  </si>
  <si>
    <t>3306 S</t>
  </si>
  <si>
    <t>ul. Repecka (ul. Wyszyńskiego - ul. Witosa)</t>
  </si>
  <si>
    <t>3221 S</t>
  </si>
  <si>
    <t>ul. Witosa (od # Repecka do #DK 78)</t>
  </si>
  <si>
    <t>3214 S</t>
  </si>
  <si>
    <t>ul. Jagodowa (ul. Świerkowa - ul. Chemików)</t>
  </si>
  <si>
    <t>ul. Witosa (granica gminy Zbrosławice w kierunku m. Ptakowice - # ul. Repecka)</t>
  </si>
  <si>
    <t>ul. Armii Krajowej (ul. Górna - ul. Zakładowa)</t>
  </si>
  <si>
    <t>ul. Edukacji Narodowej (ul. Zakładowa - ul. Jagodowa)</t>
  </si>
  <si>
    <t>ul. Grodzka (ul. Słowackiego - ul.Grzybowa)</t>
  </si>
  <si>
    <t>ul. Kościuszki (ul. Hallera - ul. Mickiewicza)</t>
  </si>
  <si>
    <t>3305 S</t>
  </si>
  <si>
    <t>ul. Żeromskiego (DK 78 ul. Gliwicka - ul. Sadowa)</t>
  </si>
  <si>
    <t>3309 S</t>
  </si>
  <si>
    <t>ul. Starotarnowicka (ul. Sielanka - ul. Polarna)</t>
  </si>
  <si>
    <t>3310 S</t>
  </si>
  <si>
    <t>ul. Pastuszki (ul. Polarna - ul. Tuwima)</t>
  </si>
  <si>
    <t>ul. Starowapienna (ul. Tuwima - ul. Powstańców Warszawskich)</t>
  </si>
  <si>
    <t>Kamieniec ul. Gliwicka - Boniowice ul. Gliwicka (Kamieniec ul. Tarnogórska - Boniowice DK 94 ul. Bytomska)</t>
  </si>
  <si>
    <t>Boniowice ul. Gliwickia - Świętoszowice ul. Gliwicka (Boniowice DK 94 ul. Bytomska - Świętoszowice ul. Mikulczycka)</t>
  </si>
  <si>
    <t>Świętoszowice ul. Gliwicka - Szałsza ul. Ziemięcicka (Świętoszowice ul. Mikulczycka - Szałsza DK 78 ul. Tarnogórska)</t>
  </si>
  <si>
    <t>Jasiona ul. Pyskowicka - Łubie ul. Pyskowicka (skrzyżowanie z ul. Główną w m. Jasiona - granica powiatu gliwickiego w kierunku m. Pyskowice)</t>
  </si>
  <si>
    <t>3224 S</t>
  </si>
  <si>
    <t>Świętoszowice ul. Mikulczycka (Świętoszowice ul. Gliwicka - Czekanów DK 78 ul. Gliwicka)</t>
  </si>
  <si>
    <t>Zbrosławice ul. Wolności - Kamieniec ul. Tarnogórska (granica m. Tarnowskie Góry w kierunku dz. Stare Tarnowice - Kamieniec ul. Gliwicka)</t>
  </si>
  <si>
    <t>Jasiona ul. Główna - Księży Las ul. Jasionowa (skrzyżowanie z ul. Pyskowicką w m. Jasiona - Księży Las ul. Wiejska)</t>
  </si>
  <si>
    <t>Księży Las ul. Wiejska - Kamieniec ul. Wiejska (Księży Las ul. Jasionowa - Kamieniec ul. Tarnogórska)</t>
  </si>
  <si>
    <t>2904 S</t>
  </si>
  <si>
    <t>Kopienica ul. Strażacka - ul. 1-go Maja (granica powiatu gliwickeigo w kierunku DW 901 - Łubie ul. Pyskowicka)</t>
  </si>
  <si>
    <t>Miedary ul. Główna - Wilkowice ul. Miedarska (Miedary ul. 1-go Maja - Wilkowice ul. Księżoleśna)</t>
  </si>
  <si>
    <t>Wilkowice ul. Wieczorka - Zbrosławice ul. Wieczorka (Wilkowice ul. Księżoleśna - Zbrosławice ul. Wolności)</t>
  </si>
  <si>
    <t>Ptakowice ul.Reptowska - ul. Wyzwolenia - ul. Górnicka (Zbrosławice ul. Wolności - granica m. Bytom)</t>
  </si>
  <si>
    <t>3216 S</t>
  </si>
  <si>
    <t>Łubie ul. Długa - Księży Las ul. Tylna (Łubie ul. Pyskowicka - Księży Las ul. Wiejska)</t>
  </si>
  <si>
    <t>3217 S</t>
  </si>
  <si>
    <t>Księży Las ul. Wiejska  - Wilkowice ul. Księżoleśna (Księży Las ul. Jasionowa - Wilkowcie ul. Miedarska)</t>
  </si>
  <si>
    <t>3218 S</t>
  </si>
  <si>
    <t>Miedary ul. Dworcowa - Laryszów ul. Bohaterów Westerplatte - Wolności (Miedary ul. Główna - Zbrosławice ul. Wolności)</t>
  </si>
  <si>
    <t>3219 S</t>
  </si>
  <si>
    <t>Karchowice ul. Polna - Kamieniec ul. Polna (Karchowice DK 94 ul. Bytomska - Kamieniec ul. Tarnogórska)</t>
  </si>
  <si>
    <t>3220 S</t>
  </si>
  <si>
    <t>Zbrosławice ul. Oświęcimska - Ptakowice ul. Wyzwolenia (Zbrosławice ul. Wolności - Ptakowice ul. Górnicka)</t>
  </si>
  <si>
    <t>Ptakowice ul. Reptowska (ul. Wyzwolenia - granica gminy Tarnowskie Góry w kierunku dzielnicy Repty Śląskie)</t>
  </si>
  <si>
    <t>3222 S</t>
  </si>
  <si>
    <t>Zbrosławice ul. Mickiewicza - Wieszowa ul. Mickiewicza (Zbrosławice ul. Wolności - Wieszowa DK 94 ul. Bytomska)</t>
  </si>
  <si>
    <t>3223 S</t>
  </si>
  <si>
    <t>Zawada ul. Wiejska - Karchowice ul. Wiejska - Przezchlebie ul. Jelinia (Zawada ul. Łąkowa - Przezchlebie ul. Mikulczycka)</t>
  </si>
  <si>
    <t>Przezchlebie ul. Mikulczycka - Ziemięcice ul. Mikulczycka (granica m. Gliwice w kierunku dz. Czechowice - Świętoszowice ul. Mikulczycka)</t>
  </si>
  <si>
    <t>3225 S</t>
  </si>
  <si>
    <t>Przezchlebie ul. Dworcowa (Przezchlebie ul. Mikulczycka - pętla)</t>
  </si>
  <si>
    <t>3233 S</t>
  </si>
  <si>
    <t>Wieszowa ul. Dworcowa (Wieszowa DK 94 ul. Bytomska - nieczynny dworzec kolejowy)</t>
  </si>
  <si>
    <t>Miedary ul. Tarnogórska ul. Główna (granica m. Tarnowskie Góry w kierunku dz. Rybna - Miedary ul. 1-go Maja)</t>
  </si>
  <si>
    <t>3248 S</t>
  </si>
  <si>
    <t>ul. Fabryczna - ul. Paderewskiego (ul. Lubliniecka - DW 908 ul. Tarnogórska)</t>
  </si>
  <si>
    <t>3311 S</t>
  </si>
  <si>
    <t>ul. 1-go Maja - ul. Fabryczna (DW 789 ul. Koszęcińska - # Drozdka)</t>
  </si>
  <si>
    <t>3250 S</t>
  </si>
  <si>
    <t>ul. Koszęcińska (DW 907 w kierunku m. Koszęcin - DW 789 ul. 3-go Maja)</t>
  </si>
  <si>
    <t>Długość km</t>
  </si>
  <si>
    <t>2335 S</t>
  </si>
  <si>
    <t>Ofiar Katynia (DW 908 ul. Tarnogórska - ul. Stawowa nr 47 – zapora)</t>
  </si>
  <si>
    <t>ul. Stawowa - DW 908 ul. Tarnogórska</t>
  </si>
  <si>
    <t>ul. Ks. Drozdka (ul. 1-go Maja - ul. Ks. Rogowskiego)</t>
  </si>
  <si>
    <t>ul. Ks. Rogowskiego (ul. Ks. Drozdka - ul. Wolności)</t>
  </si>
  <si>
    <t>ul. Mickiewicza - ul. Lubocz (ul. Wolności – do leśniczówka – pętla z wjazdem do gospodarstwa)</t>
  </si>
  <si>
    <t>3312 S</t>
  </si>
  <si>
    <t>ul. Lubliniecka (DW 789 ul. Koszęcińska - ul. Fabryczna)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</si>
</sst>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44">
    <font>
      <sz val="11"/>
      <color rgb="FF000000"/>
      <name val="Czcionka tekstu podstawowego"/>
      <family val="2"/>
    </font>
    <font>
      <sz val="11"/>
      <color indexed="55"/>
      <name val="Czcionka tekstu podstawowego"/>
      <family val="2"/>
    </font>
    <font>
      <sz val="10"/>
      <name val="Arial"/>
      <family val="0"/>
    </font>
    <font>
      <sz val="8"/>
      <name val="Times New Roman"/>
      <family val="1"/>
    </font>
    <font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8"/>
      <color indexed="54"/>
      <name val="Cambria"/>
      <family val="2"/>
    </font>
    <font>
      <sz val="11"/>
      <color indexed="45"/>
      <name val="Czcionka tekstu podstawowego"/>
      <family val="2"/>
    </font>
    <font>
      <sz val="8"/>
      <color indexed="55"/>
      <name val="Times New Roman"/>
      <family val="1"/>
    </font>
    <font>
      <sz val="8"/>
      <color indexed="52"/>
      <name val="Times New Roman"/>
      <family val="1"/>
    </font>
    <font>
      <sz val="12"/>
      <color indexed="55"/>
      <name val="Times New Roman"/>
      <family val="1"/>
    </font>
    <font>
      <sz val="8"/>
      <color indexed="45"/>
      <name val="Times New Roman"/>
      <family val="1"/>
    </font>
    <font>
      <b/>
      <sz val="11"/>
      <color indexed="55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8"/>
      <color rgb="FFC9211E"/>
      <name val="Times New Roman"/>
      <family val="1"/>
    </font>
    <font>
      <sz val="12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" fillId="0" borderId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wrapText="1"/>
    </xf>
    <xf numFmtId="0" fontId="41" fillId="0" borderId="14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1" fillId="0" borderId="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5" xfId="0" applyFont="1" applyBorder="1" applyAlignment="1">
      <alignment horizontal="center" wrapText="1"/>
    </xf>
    <xf numFmtId="164" fontId="41" fillId="0" borderId="14" xfId="0" applyNumberFormat="1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165" fontId="41" fillId="0" borderId="14" xfId="0" applyNumberFormat="1" applyFont="1" applyBorder="1" applyAlignment="1">
      <alignment horizontal="center" wrapText="1"/>
    </xf>
    <xf numFmtId="164" fontId="40" fillId="0" borderId="14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right" wrapText="1"/>
    </xf>
    <xf numFmtId="0" fontId="37" fillId="0" borderId="16" xfId="0" applyFont="1" applyBorder="1" applyAlignment="1">
      <alignment horizontal="left"/>
    </xf>
    <xf numFmtId="0" fontId="40" fillId="0" borderId="11" xfId="0" applyFont="1" applyBorder="1" applyAlignment="1">
      <alignment horizontal="right" wrapText="1"/>
    </xf>
    <xf numFmtId="0" fontId="40" fillId="0" borderId="11" xfId="0" applyFont="1" applyBorder="1" applyAlignment="1">
      <alignment horizontal="center" wrapText="1"/>
    </xf>
    <xf numFmtId="0" fontId="37" fillId="0" borderId="16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="140" zoomScaleNormal="140" workbookViewId="0" topLeftCell="A4">
      <selection activeCell="D21" sqref="D21"/>
    </sheetView>
  </sheetViews>
  <sheetFormatPr defaultColWidth="9" defaultRowHeight="14.25"/>
  <cols>
    <col min="1" max="1" width="6.19921875" style="0" customWidth="1"/>
    <col min="3" max="3" width="41.59765625" style="0" customWidth="1"/>
    <col min="4" max="4" width="27.5" style="0" customWidth="1"/>
  </cols>
  <sheetData>
    <row r="1" spans="1:4" ht="14.25">
      <c r="A1" s="1"/>
      <c r="B1" s="2"/>
      <c r="C1" s="2"/>
      <c r="D1" s="2"/>
    </row>
    <row r="2" spans="1:4" ht="14.25">
      <c r="A2" s="3"/>
      <c r="B2" s="3"/>
      <c r="C2" s="3"/>
      <c r="D2" s="3"/>
    </row>
    <row r="3" spans="1:4" ht="14.25">
      <c r="A3" s="4"/>
      <c r="B3" s="4"/>
      <c r="C3" s="5"/>
      <c r="D3" s="4"/>
    </row>
    <row r="4" spans="1:4" ht="15.75" customHeight="1">
      <c r="A4" s="28"/>
      <c r="B4" s="28"/>
      <c r="C4" s="28"/>
      <c r="D4" s="6"/>
    </row>
    <row r="5" ht="14.25">
      <c r="A5" s="7" t="s">
        <v>0</v>
      </c>
    </row>
    <row r="6" spans="1:4" ht="14.25">
      <c r="A6" s="8" t="s">
        <v>1</v>
      </c>
      <c r="B6" s="9" t="s">
        <v>2</v>
      </c>
      <c r="C6" s="9" t="s">
        <v>3</v>
      </c>
      <c r="D6" s="9" t="s">
        <v>4</v>
      </c>
    </row>
    <row r="7" spans="1:4" ht="14.25">
      <c r="A7" s="10">
        <v>1</v>
      </c>
      <c r="B7" s="11" t="s">
        <v>5</v>
      </c>
      <c r="C7" s="12" t="s">
        <v>6</v>
      </c>
      <c r="D7" s="11">
        <v>1.706</v>
      </c>
    </row>
    <row r="8" spans="1:4" ht="24.75" customHeight="1">
      <c r="A8" s="10">
        <v>2</v>
      </c>
      <c r="B8" s="11" t="s">
        <v>7</v>
      </c>
      <c r="C8" s="12" t="s">
        <v>8</v>
      </c>
      <c r="D8" s="11">
        <v>1.923</v>
      </c>
    </row>
    <row r="9" spans="1:4" ht="24" customHeight="1">
      <c r="A9" s="10">
        <v>3</v>
      </c>
      <c r="B9" s="11" t="s">
        <v>9</v>
      </c>
      <c r="C9" s="12" t="s">
        <v>10</v>
      </c>
      <c r="D9" s="11">
        <v>2.702</v>
      </c>
    </row>
    <row r="10" spans="1:4" ht="24" customHeight="1">
      <c r="A10" s="10">
        <v>4</v>
      </c>
      <c r="B10" s="11" t="s">
        <v>9</v>
      </c>
      <c r="C10" s="12" t="s">
        <v>11</v>
      </c>
      <c r="D10" s="11">
        <v>1.955</v>
      </c>
    </row>
    <row r="11" spans="1:9" ht="23.25" customHeight="1">
      <c r="A11" s="10">
        <v>5</v>
      </c>
      <c r="B11" s="11" t="s">
        <v>12</v>
      </c>
      <c r="C11" s="12" t="s">
        <v>13</v>
      </c>
      <c r="D11" s="13">
        <v>4.349</v>
      </c>
      <c r="E11" s="29"/>
      <c r="F11" s="29"/>
      <c r="G11" s="29"/>
      <c r="H11" s="29"/>
      <c r="I11" s="29"/>
    </row>
    <row r="12" spans="1:4" ht="15" customHeight="1">
      <c r="A12" s="30" t="s">
        <v>14</v>
      </c>
      <c r="B12" s="30"/>
      <c r="C12" s="30"/>
      <c r="D12" s="11">
        <f>SUM(D7:D11)</f>
        <v>12.635</v>
      </c>
    </row>
    <row r="13" ht="15.75">
      <c r="A13" s="14"/>
    </row>
  </sheetData>
  <sheetProtection/>
  <mergeCells count="3">
    <mergeCell ref="A4:C4"/>
    <mergeCell ref="E11:I11"/>
    <mergeCell ref="A12:C1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40" zoomScaleNormal="140" workbookViewId="0" topLeftCell="A16">
      <selection activeCell="F9" sqref="F9"/>
    </sheetView>
  </sheetViews>
  <sheetFormatPr defaultColWidth="9" defaultRowHeight="14.25"/>
  <cols>
    <col min="1" max="1" width="4.5" style="0" customWidth="1"/>
    <col min="3" max="3" width="34.19921875" style="0" customWidth="1"/>
    <col min="4" max="4" width="15.5" style="0" customWidth="1"/>
  </cols>
  <sheetData>
    <row r="1" ht="14.25">
      <c r="A1" s="7" t="s">
        <v>15</v>
      </c>
    </row>
    <row r="2" spans="1:4" ht="14.25">
      <c r="A2" s="8" t="s">
        <v>1</v>
      </c>
      <c r="B2" s="9" t="s">
        <v>2</v>
      </c>
      <c r="C2" s="9" t="s">
        <v>3</v>
      </c>
      <c r="D2" s="9" t="s">
        <v>4</v>
      </c>
    </row>
    <row r="3" spans="1:4" ht="14.25">
      <c r="A3" s="10" t="s">
        <v>16</v>
      </c>
      <c r="B3" s="11" t="s">
        <v>17</v>
      </c>
      <c r="C3" s="12" t="s">
        <v>18</v>
      </c>
      <c r="D3" s="13">
        <v>8.935</v>
      </c>
    </row>
    <row r="4" spans="1:6" ht="30" customHeight="1">
      <c r="A4" s="10" t="s">
        <v>19</v>
      </c>
      <c r="B4" s="11" t="s">
        <v>20</v>
      </c>
      <c r="C4" s="12" t="s">
        <v>21</v>
      </c>
      <c r="D4" s="11">
        <v>2.208</v>
      </c>
      <c r="F4" s="15"/>
    </row>
    <row r="5" spans="1:4" ht="30" customHeight="1">
      <c r="A5" s="16">
        <v>3</v>
      </c>
      <c r="B5" s="13" t="s">
        <v>20</v>
      </c>
      <c r="C5" s="17" t="s">
        <v>22</v>
      </c>
      <c r="D5" s="13">
        <v>2.721</v>
      </c>
    </row>
    <row r="6" spans="1:9" ht="30" customHeight="1">
      <c r="A6" s="16">
        <v>4</v>
      </c>
      <c r="B6" s="13" t="s">
        <v>23</v>
      </c>
      <c r="C6" s="17" t="s">
        <v>24</v>
      </c>
      <c r="D6" s="13">
        <v>2.319</v>
      </c>
      <c r="E6" s="29"/>
      <c r="F6" s="29"/>
      <c r="G6" s="29"/>
      <c r="H6" s="29"/>
      <c r="I6" s="29"/>
    </row>
    <row r="7" spans="1:4" ht="15" customHeight="1">
      <c r="A7" s="30" t="s">
        <v>25</v>
      </c>
      <c r="B7" s="30"/>
      <c r="C7" s="30"/>
      <c r="D7" s="13">
        <f>SUM(D3:D6)</f>
        <v>16.183</v>
      </c>
    </row>
    <row r="9" ht="14.25">
      <c r="A9" s="7" t="s">
        <v>0</v>
      </c>
    </row>
    <row r="10" spans="1:4" ht="14.25">
      <c r="A10" s="8" t="s">
        <v>1</v>
      </c>
      <c r="B10" s="9" t="s">
        <v>2</v>
      </c>
      <c r="C10" s="18" t="s">
        <v>3</v>
      </c>
      <c r="D10" s="9" t="s">
        <v>4</v>
      </c>
    </row>
    <row r="11" spans="1:4" ht="33.75">
      <c r="A11" s="10">
        <v>1</v>
      </c>
      <c r="B11" s="11" t="s">
        <v>26</v>
      </c>
      <c r="C11" s="12" t="s">
        <v>27</v>
      </c>
      <c r="D11" s="11">
        <v>2.278</v>
      </c>
    </row>
    <row r="12" spans="1:4" ht="33.75">
      <c r="A12" s="10">
        <v>2</v>
      </c>
      <c r="B12" s="11" t="s">
        <v>28</v>
      </c>
      <c r="C12" s="12" t="s">
        <v>29</v>
      </c>
      <c r="D12" s="11">
        <v>2.069</v>
      </c>
    </row>
    <row r="13" spans="1:4" ht="33.75">
      <c r="A13" s="10">
        <v>3</v>
      </c>
      <c r="B13" s="11" t="s">
        <v>30</v>
      </c>
      <c r="C13" s="12" t="s">
        <v>31</v>
      </c>
      <c r="D13" s="11">
        <v>0.571</v>
      </c>
    </row>
    <row r="14" spans="1:4" ht="22.5">
      <c r="A14" s="10">
        <v>4</v>
      </c>
      <c r="B14" s="11" t="s">
        <v>32</v>
      </c>
      <c r="C14" s="12" t="s">
        <v>33</v>
      </c>
      <c r="D14" s="11">
        <v>0.581</v>
      </c>
    </row>
    <row r="15" spans="1:4" ht="22.5">
      <c r="A15" s="10">
        <v>5</v>
      </c>
      <c r="B15" s="11" t="s">
        <v>34</v>
      </c>
      <c r="C15" s="12" t="s">
        <v>35</v>
      </c>
      <c r="D15" s="11">
        <v>0.381</v>
      </c>
    </row>
    <row r="16" spans="1:4" ht="22.5">
      <c r="A16" s="10">
        <v>6</v>
      </c>
      <c r="B16" s="11" t="s">
        <v>36</v>
      </c>
      <c r="C16" s="12" t="s">
        <v>37</v>
      </c>
      <c r="D16" s="11">
        <v>0.787</v>
      </c>
    </row>
    <row r="17" spans="1:4" ht="22.5">
      <c r="A17" s="10">
        <v>7</v>
      </c>
      <c r="B17" s="11" t="s">
        <v>38</v>
      </c>
      <c r="C17" s="12" t="s">
        <v>39</v>
      </c>
      <c r="D17" s="11">
        <v>2.416</v>
      </c>
    </row>
    <row r="18" spans="1:4" ht="15.75" customHeight="1">
      <c r="A18" s="31">
        <v>8</v>
      </c>
      <c r="B18" s="31" t="s">
        <v>23</v>
      </c>
      <c r="C18" s="19" t="s">
        <v>40</v>
      </c>
      <c r="D18" s="20">
        <v>3.178</v>
      </c>
    </row>
    <row r="19" spans="1:4" ht="22.5">
      <c r="A19" s="31"/>
      <c r="B19" s="31"/>
      <c r="C19" s="12" t="s">
        <v>41</v>
      </c>
      <c r="D19" s="11">
        <v>1.554</v>
      </c>
    </row>
    <row r="20" spans="1:4" ht="33.75">
      <c r="A20" s="10">
        <v>9</v>
      </c>
      <c r="B20" s="11" t="s">
        <v>42</v>
      </c>
      <c r="C20" s="12" t="s">
        <v>43</v>
      </c>
      <c r="D20" s="11">
        <v>4.476</v>
      </c>
    </row>
    <row r="21" spans="1:4" ht="22.5">
      <c r="A21" s="10">
        <v>10</v>
      </c>
      <c r="B21" s="11" t="s">
        <v>44</v>
      </c>
      <c r="C21" s="12" t="s">
        <v>45</v>
      </c>
      <c r="D21" s="11">
        <v>3.223</v>
      </c>
    </row>
    <row r="22" spans="1:4" ht="15.75" customHeight="1">
      <c r="A22" s="30" t="s">
        <v>14</v>
      </c>
      <c r="B22" s="30"/>
      <c r="C22" s="30"/>
      <c r="D22" s="21">
        <f>D11+D12+D13+D14+D15+D16+D17+D18+D19+D20+D21</f>
        <v>21.514</v>
      </c>
    </row>
    <row r="23" ht="15.75">
      <c r="A23" s="14"/>
    </row>
  </sheetData>
  <sheetProtection/>
  <mergeCells count="5">
    <mergeCell ref="E6:I6"/>
    <mergeCell ref="A7:C7"/>
    <mergeCell ref="A18:A19"/>
    <mergeCell ref="B18:B19"/>
    <mergeCell ref="A22:C2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140" zoomScaleNormal="140" workbookViewId="0" topLeftCell="A7">
      <selection activeCell="E16" sqref="E16:I16"/>
    </sheetView>
  </sheetViews>
  <sheetFormatPr defaultColWidth="9" defaultRowHeight="14.25"/>
  <cols>
    <col min="1" max="1" width="4.09765625" style="0" customWidth="1"/>
    <col min="3" max="3" width="31.19921875" style="0" customWidth="1"/>
    <col min="4" max="4" width="18.3984375" style="0" customWidth="1"/>
  </cols>
  <sheetData>
    <row r="1" ht="14.25">
      <c r="A1" s="7" t="s">
        <v>15</v>
      </c>
    </row>
    <row r="2" spans="1:4" ht="14.25">
      <c r="A2" s="8" t="s">
        <v>1</v>
      </c>
      <c r="B2" s="9" t="s">
        <v>2</v>
      </c>
      <c r="C2" s="9" t="s">
        <v>3</v>
      </c>
      <c r="D2" s="9" t="s">
        <v>4</v>
      </c>
    </row>
    <row r="3" spans="1:9" ht="45" customHeight="1">
      <c r="A3" s="10">
        <v>1</v>
      </c>
      <c r="B3" s="11" t="s">
        <v>46</v>
      </c>
      <c r="C3" s="12" t="s">
        <v>47</v>
      </c>
      <c r="D3" s="11">
        <v>5.951</v>
      </c>
      <c r="E3" s="32"/>
      <c r="F3" s="32"/>
      <c r="G3" s="32"/>
      <c r="H3" s="32"/>
      <c r="I3" s="32"/>
    </row>
    <row r="4" spans="1:4" ht="15" customHeight="1">
      <c r="A4" s="30" t="s">
        <v>25</v>
      </c>
      <c r="B4" s="30"/>
      <c r="C4" s="30"/>
      <c r="D4" s="22">
        <v>5.951</v>
      </c>
    </row>
    <row r="6" ht="14.25">
      <c r="A6" s="7" t="s">
        <v>0</v>
      </c>
    </row>
    <row r="7" spans="1:4" ht="14.25">
      <c r="A7" s="8" t="s">
        <v>1</v>
      </c>
      <c r="B7" s="9" t="s">
        <v>2</v>
      </c>
      <c r="C7" s="18" t="s">
        <v>3</v>
      </c>
      <c r="D7" s="9" t="s">
        <v>4</v>
      </c>
    </row>
    <row r="8" spans="1:9" ht="45">
      <c r="A8" s="10">
        <v>1</v>
      </c>
      <c r="B8" s="11" t="s">
        <v>48</v>
      </c>
      <c r="C8" s="12" t="s">
        <v>49</v>
      </c>
      <c r="D8" s="11">
        <v>7.4</v>
      </c>
      <c r="E8" s="29"/>
      <c r="F8" s="29"/>
      <c r="G8" s="29"/>
      <c r="H8" s="29"/>
      <c r="I8" s="29"/>
    </row>
    <row r="9" spans="1:9" ht="33.75">
      <c r="A9" s="10">
        <v>2</v>
      </c>
      <c r="B9" s="11" t="s">
        <v>50</v>
      </c>
      <c r="C9" s="12" t="s">
        <v>51</v>
      </c>
      <c r="D9" s="13">
        <v>4.943</v>
      </c>
      <c r="E9" s="29"/>
      <c r="F9" s="29"/>
      <c r="G9" s="29"/>
      <c r="H9" s="29"/>
      <c r="I9" s="29"/>
    </row>
    <row r="10" spans="1:4" ht="45">
      <c r="A10" s="10">
        <v>3</v>
      </c>
      <c r="B10" s="11" t="s">
        <v>52</v>
      </c>
      <c r="C10" s="12" t="s">
        <v>53</v>
      </c>
      <c r="D10" s="11">
        <v>3.594</v>
      </c>
    </row>
    <row r="11" spans="1:4" ht="22.5">
      <c r="A11" s="10">
        <v>4</v>
      </c>
      <c r="B11" s="11" t="s">
        <v>54</v>
      </c>
      <c r="C11" s="12" t="s">
        <v>55</v>
      </c>
      <c r="D11" s="11">
        <v>1.129</v>
      </c>
    </row>
    <row r="12" spans="1:4" ht="33.75">
      <c r="A12" s="10">
        <v>5</v>
      </c>
      <c r="B12" s="11" t="s">
        <v>56</v>
      </c>
      <c r="C12" s="12" t="s">
        <v>57</v>
      </c>
      <c r="D12" s="11">
        <v>3.881</v>
      </c>
    </row>
    <row r="13" spans="1:9" ht="14.25">
      <c r="A13" s="16">
        <v>7</v>
      </c>
      <c r="B13" s="13" t="s">
        <v>56</v>
      </c>
      <c r="C13" s="17" t="s">
        <v>58</v>
      </c>
      <c r="D13" s="13">
        <v>0.329</v>
      </c>
      <c r="E13" s="29"/>
      <c r="F13" s="29"/>
      <c r="G13" s="29"/>
      <c r="H13" s="29"/>
      <c r="I13" s="29"/>
    </row>
    <row r="14" spans="1:4" ht="33.75">
      <c r="A14" s="10">
        <v>8</v>
      </c>
      <c r="B14" s="11" t="s">
        <v>59</v>
      </c>
      <c r="C14" s="12" t="s">
        <v>60</v>
      </c>
      <c r="D14" s="11">
        <v>4.959</v>
      </c>
    </row>
    <row r="15" spans="1:4" ht="33.75">
      <c r="A15" s="10">
        <v>9</v>
      </c>
      <c r="B15" s="11" t="s">
        <v>61</v>
      </c>
      <c r="C15" s="12" t="s">
        <v>62</v>
      </c>
      <c r="D15" s="11">
        <v>2.912</v>
      </c>
    </row>
    <row r="16" spans="1:9" ht="22.5">
      <c r="A16" s="10">
        <v>10</v>
      </c>
      <c r="B16" s="11" t="s">
        <v>63</v>
      </c>
      <c r="C16" s="23" t="s">
        <v>64</v>
      </c>
      <c r="D16" s="22">
        <v>6</v>
      </c>
      <c r="E16" s="29"/>
      <c r="F16" s="29"/>
      <c r="G16" s="29"/>
      <c r="H16" s="29"/>
      <c r="I16" s="29"/>
    </row>
    <row r="17" spans="1:4" ht="15.75" customHeight="1">
      <c r="A17" s="30" t="s">
        <v>14</v>
      </c>
      <c r="B17" s="30"/>
      <c r="C17" s="30"/>
      <c r="D17" s="13">
        <f>SUM(D8:D16)</f>
        <v>35.147</v>
      </c>
    </row>
  </sheetData>
  <sheetProtection/>
  <mergeCells count="7">
    <mergeCell ref="E16:I16"/>
    <mergeCell ref="A17:C17"/>
    <mergeCell ref="E3:I3"/>
    <mergeCell ref="A4:C4"/>
    <mergeCell ref="E8:I8"/>
    <mergeCell ref="E9:I9"/>
    <mergeCell ref="E13:I1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40" zoomScaleNormal="140" workbookViewId="0" topLeftCell="A1">
      <selection activeCell="E4" sqref="E4:I4"/>
    </sheetView>
  </sheetViews>
  <sheetFormatPr defaultColWidth="9" defaultRowHeight="14.25"/>
  <cols>
    <col min="1" max="1" width="5.59765625" style="0" customWidth="1"/>
    <col min="3" max="3" width="62.69921875" style="0" customWidth="1"/>
    <col min="4" max="4" width="19.8984375" style="0" customWidth="1"/>
  </cols>
  <sheetData>
    <row r="1" ht="14.25">
      <c r="A1" s="7" t="s">
        <v>15</v>
      </c>
    </row>
    <row r="2" spans="1:4" ht="14.25">
      <c r="A2" s="8" t="s">
        <v>1</v>
      </c>
      <c r="B2" s="9" t="s">
        <v>2</v>
      </c>
      <c r="C2" s="9" t="s">
        <v>3</v>
      </c>
      <c r="D2" s="9" t="s">
        <v>4</v>
      </c>
    </row>
    <row r="3" spans="1:4" ht="25.5" customHeight="1">
      <c r="A3" s="10">
        <v>1</v>
      </c>
      <c r="B3" s="11" t="s">
        <v>65</v>
      </c>
      <c r="C3" s="12" t="s">
        <v>66</v>
      </c>
      <c r="D3" s="11">
        <v>3.096</v>
      </c>
    </row>
    <row r="4" spans="1:9" ht="28.5" customHeight="1">
      <c r="A4" s="10">
        <v>2</v>
      </c>
      <c r="B4" s="11" t="s">
        <v>67</v>
      </c>
      <c r="C4" s="23" t="s">
        <v>68</v>
      </c>
      <c r="D4" s="13">
        <v>9.536</v>
      </c>
      <c r="E4" s="32"/>
      <c r="F4" s="32"/>
      <c r="G4" s="32"/>
      <c r="H4" s="32"/>
      <c r="I4" s="32"/>
    </row>
    <row r="5" spans="1:4" ht="15" customHeight="1">
      <c r="A5" s="30" t="s">
        <v>25</v>
      </c>
      <c r="B5" s="30"/>
      <c r="C5" s="30"/>
      <c r="D5" s="13">
        <f>SUM(D3:D4)</f>
        <v>12.632</v>
      </c>
    </row>
    <row r="7" ht="14.25">
      <c r="A7" s="7" t="s">
        <v>0</v>
      </c>
    </row>
    <row r="8" spans="1:4" ht="14.25">
      <c r="A8" s="8" t="s">
        <v>1</v>
      </c>
      <c r="B8" s="9" t="s">
        <v>2</v>
      </c>
      <c r="C8" s="18" t="s">
        <v>3</v>
      </c>
      <c r="D8" s="9" t="s">
        <v>69</v>
      </c>
    </row>
    <row r="9" spans="1:4" ht="22.5">
      <c r="A9" s="10">
        <v>1</v>
      </c>
      <c r="B9" s="11" t="s">
        <v>70</v>
      </c>
      <c r="C9" s="12" t="s">
        <v>71</v>
      </c>
      <c r="D9" s="11">
        <v>2.99</v>
      </c>
    </row>
    <row r="10" spans="1:4" ht="15" customHeight="1">
      <c r="A10" s="30" t="s">
        <v>14</v>
      </c>
      <c r="B10" s="30"/>
      <c r="C10" s="30"/>
      <c r="D10" s="11">
        <f>D9</f>
        <v>2.99</v>
      </c>
    </row>
  </sheetData>
  <sheetProtection/>
  <mergeCells count="3">
    <mergeCell ref="E4:I4"/>
    <mergeCell ref="A5:C5"/>
    <mergeCell ref="A10:C10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="140" zoomScaleNormal="140" workbookViewId="0" topLeftCell="A1">
      <selection activeCell="D4" sqref="D4"/>
    </sheetView>
  </sheetViews>
  <sheetFormatPr defaultColWidth="9" defaultRowHeight="14.25"/>
  <cols>
    <col min="1" max="1" width="5.09765625" style="0" customWidth="1"/>
    <col min="3" max="3" width="46.8984375" style="0" customWidth="1"/>
    <col min="4" max="4" width="25.3984375" style="0" customWidth="1"/>
  </cols>
  <sheetData>
    <row r="1" ht="14.25">
      <c r="A1" s="7" t="s">
        <v>15</v>
      </c>
    </row>
    <row r="2" spans="1:4" ht="14.25">
      <c r="A2" s="8" t="s">
        <v>1</v>
      </c>
      <c r="B2" s="9" t="s">
        <v>2</v>
      </c>
      <c r="C2" s="9" t="s">
        <v>3</v>
      </c>
      <c r="D2" s="9" t="s">
        <v>4</v>
      </c>
    </row>
    <row r="3" spans="1:4" ht="38.25" customHeight="1">
      <c r="A3" s="10">
        <v>1</v>
      </c>
      <c r="B3" s="11" t="s">
        <v>72</v>
      </c>
      <c r="C3" s="12" t="s">
        <v>73</v>
      </c>
      <c r="D3" s="11">
        <v>5.459</v>
      </c>
    </row>
    <row r="4" spans="1:4" ht="34.5" customHeight="1">
      <c r="A4" s="10">
        <v>2</v>
      </c>
      <c r="B4" s="11" t="s">
        <v>74</v>
      </c>
      <c r="C4" s="12" t="s">
        <v>75</v>
      </c>
      <c r="D4" s="11">
        <v>1.809</v>
      </c>
    </row>
    <row r="5" spans="1:4" ht="15" customHeight="1">
      <c r="A5" s="30" t="s">
        <v>25</v>
      </c>
      <c r="B5" s="30"/>
      <c r="C5" s="30"/>
      <c r="D5" s="24">
        <f>D3+D4</f>
        <v>7.268</v>
      </c>
    </row>
  </sheetData>
  <sheetProtection/>
  <mergeCells count="1">
    <mergeCell ref="A5:C5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zoomScale="140" zoomScaleNormal="140" workbookViewId="0" topLeftCell="A1">
      <selection activeCell="F44" sqref="F44"/>
    </sheetView>
  </sheetViews>
  <sheetFormatPr defaultColWidth="9" defaultRowHeight="14.25"/>
  <cols>
    <col min="1" max="1" width="5.09765625" style="0" customWidth="1"/>
    <col min="3" max="3" width="60.8984375" style="0" customWidth="1"/>
    <col min="4" max="4" width="13.09765625" style="0" customWidth="1"/>
  </cols>
  <sheetData>
    <row r="1" ht="14.25">
      <c r="A1" s="7" t="s">
        <v>15</v>
      </c>
    </row>
    <row r="2" spans="1:4" ht="14.25">
      <c r="A2" s="8" t="s">
        <v>1</v>
      </c>
      <c r="B2" s="9" t="s">
        <v>2</v>
      </c>
      <c r="C2" s="9" t="s">
        <v>3</v>
      </c>
      <c r="D2" s="9" t="s">
        <v>76</v>
      </c>
    </row>
    <row r="3" spans="1:4" ht="25.5" customHeight="1">
      <c r="A3" s="10">
        <v>1</v>
      </c>
      <c r="B3" s="11" t="s">
        <v>77</v>
      </c>
      <c r="C3" s="12" t="s">
        <v>78</v>
      </c>
      <c r="D3" s="11">
        <v>2.502</v>
      </c>
    </row>
    <row r="4" spans="1:4" ht="22.5" customHeight="1">
      <c r="A4" s="10">
        <v>2</v>
      </c>
      <c r="B4" s="11" t="s">
        <v>79</v>
      </c>
      <c r="C4" s="12" t="s">
        <v>80</v>
      </c>
      <c r="D4" s="11">
        <v>1.268</v>
      </c>
    </row>
    <row r="5" spans="1:4" ht="24" customHeight="1">
      <c r="A5" s="10">
        <v>3</v>
      </c>
      <c r="B5" s="11" t="s">
        <v>81</v>
      </c>
      <c r="C5" s="12" t="s">
        <v>82</v>
      </c>
      <c r="D5" s="11">
        <v>0.814</v>
      </c>
    </row>
    <row r="6" spans="1:4" ht="22.5" customHeight="1">
      <c r="A6" s="10">
        <v>4</v>
      </c>
      <c r="B6" s="11" t="s">
        <v>83</v>
      </c>
      <c r="C6" s="12" t="s">
        <v>84</v>
      </c>
      <c r="D6" s="11">
        <v>0.714</v>
      </c>
    </row>
    <row r="7" spans="1:4" ht="21" customHeight="1">
      <c r="A7" s="10">
        <v>5</v>
      </c>
      <c r="B7" s="11" t="s">
        <v>83</v>
      </c>
      <c r="C7" s="12" t="s">
        <v>85</v>
      </c>
      <c r="D7" s="11">
        <v>2.403</v>
      </c>
    </row>
    <row r="8" spans="1:4" ht="20.25" customHeight="1">
      <c r="A8" s="10">
        <v>6</v>
      </c>
      <c r="B8" s="11" t="s">
        <v>83</v>
      </c>
      <c r="C8" s="12" t="s">
        <v>86</v>
      </c>
      <c r="D8" s="11">
        <v>2.167</v>
      </c>
    </row>
    <row r="9" spans="1:4" ht="21" customHeight="1">
      <c r="A9" s="10">
        <v>7</v>
      </c>
      <c r="B9" s="11" t="s">
        <v>87</v>
      </c>
      <c r="C9" s="12" t="s">
        <v>88</v>
      </c>
      <c r="D9" s="11">
        <v>1.622</v>
      </c>
    </row>
    <row r="10" spans="1:4" ht="21.75" customHeight="1">
      <c r="A10" s="10">
        <v>8</v>
      </c>
      <c r="B10" s="11" t="s">
        <v>89</v>
      </c>
      <c r="C10" s="12" t="s">
        <v>90</v>
      </c>
      <c r="D10" s="11">
        <v>0.14</v>
      </c>
    </row>
    <row r="11" spans="1:4" ht="22.5" customHeight="1">
      <c r="A11" s="10">
        <v>9</v>
      </c>
      <c r="B11" s="11" t="s">
        <v>89</v>
      </c>
      <c r="C11" s="12" t="s">
        <v>91</v>
      </c>
      <c r="D11" s="11">
        <v>0.412</v>
      </c>
    </row>
    <row r="12" spans="1:4" ht="21.75" customHeight="1">
      <c r="A12" s="10">
        <v>10</v>
      </c>
      <c r="B12" s="11" t="s">
        <v>89</v>
      </c>
      <c r="C12" s="12" t="s">
        <v>92</v>
      </c>
      <c r="D12" s="11">
        <v>1.61</v>
      </c>
    </row>
    <row r="13" spans="1:4" ht="22.5" customHeight="1">
      <c r="A13" s="10">
        <v>11</v>
      </c>
      <c r="B13" s="11" t="s">
        <v>93</v>
      </c>
      <c r="C13" s="12" t="s">
        <v>94</v>
      </c>
      <c r="D13" s="11">
        <v>1.288</v>
      </c>
    </row>
    <row r="14" spans="1:4" ht="19.5" customHeight="1">
      <c r="A14" s="10">
        <v>12</v>
      </c>
      <c r="B14" s="11" t="s">
        <v>95</v>
      </c>
      <c r="C14" s="12" t="s">
        <v>96</v>
      </c>
      <c r="D14" s="11">
        <v>1.631</v>
      </c>
    </row>
    <row r="15" spans="1:4" ht="21.75" customHeight="1">
      <c r="A15" s="10">
        <v>13</v>
      </c>
      <c r="B15" s="11" t="s">
        <v>97</v>
      </c>
      <c r="C15" s="12" t="s">
        <v>98</v>
      </c>
      <c r="D15" s="11">
        <v>0.386</v>
      </c>
    </row>
    <row r="16" spans="1:4" ht="17.25" customHeight="1">
      <c r="A16" s="10">
        <v>14</v>
      </c>
      <c r="B16" s="11" t="s">
        <v>99</v>
      </c>
      <c r="C16" s="12" t="s">
        <v>100</v>
      </c>
      <c r="D16" s="11">
        <v>0.495</v>
      </c>
    </row>
    <row r="17" spans="1:4" ht="21" customHeight="1">
      <c r="A17" s="10">
        <v>15</v>
      </c>
      <c r="B17" s="11" t="s">
        <v>101</v>
      </c>
      <c r="C17" s="12" t="s">
        <v>102</v>
      </c>
      <c r="D17" s="11">
        <v>1.285</v>
      </c>
    </row>
    <row r="18" spans="1:4" ht="20.25" customHeight="1">
      <c r="A18" s="10">
        <v>16</v>
      </c>
      <c r="B18" s="11" t="s">
        <v>101</v>
      </c>
      <c r="C18" s="12" t="s">
        <v>103</v>
      </c>
      <c r="D18" s="11">
        <v>0.45</v>
      </c>
    </row>
    <row r="19" spans="1:4" ht="15" customHeight="1">
      <c r="A19" s="10">
        <v>17</v>
      </c>
      <c r="B19" s="11" t="s">
        <v>101</v>
      </c>
      <c r="C19" s="12" t="s">
        <v>104</v>
      </c>
      <c r="D19" s="11">
        <v>4.687</v>
      </c>
    </row>
    <row r="20" spans="1:4" ht="15" customHeight="1">
      <c r="A20" s="10">
        <v>18</v>
      </c>
      <c r="B20" s="11" t="s">
        <v>101</v>
      </c>
      <c r="C20" s="12" t="s">
        <v>105</v>
      </c>
      <c r="D20" s="11">
        <v>0.807</v>
      </c>
    </row>
    <row r="21" spans="1:4" ht="17.25" customHeight="1">
      <c r="A21" s="10">
        <v>19</v>
      </c>
      <c r="B21" s="11" t="s">
        <v>106</v>
      </c>
      <c r="C21" s="12" t="s">
        <v>107</v>
      </c>
      <c r="D21" s="11">
        <v>0.476</v>
      </c>
    </row>
    <row r="22" spans="1:4" ht="18" customHeight="1">
      <c r="A22" s="10">
        <v>20</v>
      </c>
      <c r="B22" s="11" t="s">
        <v>106</v>
      </c>
      <c r="C22" s="12" t="s">
        <v>108</v>
      </c>
      <c r="D22" s="11">
        <v>0.328</v>
      </c>
    </row>
    <row r="23" spans="1:4" ht="17.25" customHeight="1">
      <c r="A23" s="10">
        <v>21</v>
      </c>
      <c r="B23" s="11" t="s">
        <v>106</v>
      </c>
      <c r="C23" s="12" t="s">
        <v>109</v>
      </c>
      <c r="D23" s="11">
        <v>0.286</v>
      </c>
    </row>
    <row r="24" spans="1:4" ht="21" customHeight="1">
      <c r="A24" s="10">
        <v>22</v>
      </c>
      <c r="B24" s="11" t="s">
        <v>106</v>
      </c>
      <c r="C24" s="12" t="s">
        <v>110</v>
      </c>
      <c r="D24" s="11">
        <v>0.348</v>
      </c>
    </row>
    <row r="25" spans="1:4" ht="18" customHeight="1">
      <c r="A25" s="10">
        <v>23</v>
      </c>
      <c r="B25" s="11" t="s">
        <v>111</v>
      </c>
      <c r="C25" s="12" t="s">
        <v>112</v>
      </c>
      <c r="D25" s="11">
        <v>0.257</v>
      </c>
    </row>
    <row r="26" spans="1:4" ht="19.5" customHeight="1">
      <c r="A26" s="10">
        <v>24</v>
      </c>
      <c r="B26" s="11" t="s">
        <v>113</v>
      </c>
      <c r="C26" s="12" t="s">
        <v>114</v>
      </c>
      <c r="D26" s="11">
        <v>0.866</v>
      </c>
    </row>
    <row r="27" spans="1:4" ht="17.25" customHeight="1">
      <c r="A27" s="10">
        <v>25</v>
      </c>
      <c r="B27" s="11" t="s">
        <v>115</v>
      </c>
      <c r="C27" s="12" t="s">
        <v>116</v>
      </c>
      <c r="D27" s="11">
        <v>0.755</v>
      </c>
    </row>
    <row r="28" spans="1:4" ht="18" customHeight="1">
      <c r="A28" s="10">
        <v>26</v>
      </c>
      <c r="B28" s="11" t="s">
        <v>117</v>
      </c>
      <c r="C28" s="12" t="s">
        <v>118</v>
      </c>
      <c r="D28" s="11">
        <v>0.272</v>
      </c>
    </row>
    <row r="29" spans="1:4" ht="14.25">
      <c r="A29" s="10">
        <v>27</v>
      </c>
      <c r="B29" s="11" t="s">
        <v>117</v>
      </c>
      <c r="C29" s="12" t="s">
        <v>119</v>
      </c>
      <c r="D29" s="11">
        <v>0.616</v>
      </c>
    </row>
    <row r="30" spans="1:4" ht="21.75" customHeight="1">
      <c r="A30" s="10">
        <v>28</v>
      </c>
      <c r="B30" s="11" t="s">
        <v>120</v>
      </c>
      <c r="C30" s="12" t="s">
        <v>121</v>
      </c>
      <c r="D30" s="11">
        <v>0.226</v>
      </c>
    </row>
    <row r="31" spans="1:4" ht="19.5" customHeight="1">
      <c r="A31" s="10">
        <v>29</v>
      </c>
      <c r="B31" s="11" t="s">
        <v>122</v>
      </c>
      <c r="C31" s="12" t="s">
        <v>123</v>
      </c>
      <c r="D31" s="11">
        <v>0.973</v>
      </c>
    </row>
    <row r="32" spans="1:4" ht="19.5" customHeight="1">
      <c r="A32" s="10">
        <v>30</v>
      </c>
      <c r="B32" s="11" t="s">
        <v>124</v>
      </c>
      <c r="C32" s="12" t="s">
        <v>125</v>
      </c>
      <c r="D32" s="11">
        <v>0.525</v>
      </c>
    </row>
    <row r="33" spans="1:4" ht="17.25" customHeight="1">
      <c r="A33" s="10">
        <v>31</v>
      </c>
      <c r="B33" s="11" t="s">
        <v>126</v>
      </c>
      <c r="C33" s="17" t="s">
        <v>127</v>
      </c>
      <c r="D33" s="11">
        <v>1.017</v>
      </c>
    </row>
    <row r="34" spans="1:4" ht="21" customHeight="1">
      <c r="A34" s="10">
        <v>32</v>
      </c>
      <c r="B34" s="11" t="s">
        <v>128</v>
      </c>
      <c r="C34" s="12" t="s">
        <v>129</v>
      </c>
      <c r="D34" s="11">
        <v>0.761</v>
      </c>
    </row>
    <row r="35" spans="1:4" ht="21" customHeight="1">
      <c r="A35" s="16">
        <v>33</v>
      </c>
      <c r="B35" s="13" t="s">
        <v>130</v>
      </c>
      <c r="C35" s="17" t="s">
        <v>131</v>
      </c>
      <c r="D35" s="13">
        <v>2.327</v>
      </c>
    </row>
    <row r="36" spans="1:4" ht="21" customHeight="1">
      <c r="A36" s="16">
        <v>34</v>
      </c>
      <c r="B36" s="13" t="s">
        <v>132</v>
      </c>
      <c r="C36" s="17" t="s">
        <v>133</v>
      </c>
      <c r="D36" s="13">
        <v>0.98</v>
      </c>
    </row>
    <row r="37" spans="1:4" ht="15.75" customHeight="1">
      <c r="A37" s="30" t="s">
        <v>25</v>
      </c>
      <c r="B37" s="30"/>
      <c r="C37" s="30"/>
      <c r="D37" s="25">
        <f>SUM(D3:D36)</f>
        <v>35.69399999999999</v>
      </c>
    </row>
    <row r="40" ht="14.25">
      <c r="A40" s="7" t="s">
        <v>0</v>
      </c>
    </row>
    <row r="41" spans="1:4" ht="14.25">
      <c r="A41" s="8" t="s">
        <v>1</v>
      </c>
      <c r="B41" s="9" t="s">
        <v>2</v>
      </c>
      <c r="C41" s="18" t="s">
        <v>3</v>
      </c>
      <c r="D41" s="9" t="s">
        <v>76</v>
      </c>
    </row>
    <row r="42" spans="1:4" ht="14.25">
      <c r="A42" s="10">
        <v>1</v>
      </c>
      <c r="B42" s="11" t="s">
        <v>134</v>
      </c>
      <c r="C42" s="12" t="s">
        <v>135</v>
      </c>
      <c r="D42" s="11">
        <v>3.084</v>
      </c>
    </row>
    <row r="43" spans="1:4" ht="14.25">
      <c r="A43" s="10">
        <v>2</v>
      </c>
      <c r="B43" s="11" t="s">
        <v>132</v>
      </c>
      <c r="C43" s="17" t="s">
        <v>136</v>
      </c>
      <c r="D43" s="13">
        <v>0.83</v>
      </c>
    </row>
    <row r="44" spans="1:4" ht="14.25">
      <c r="A44" s="10">
        <v>3</v>
      </c>
      <c r="B44" s="11" t="s">
        <v>99</v>
      </c>
      <c r="C44" s="12" t="s">
        <v>137</v>
      </c>
      <c r="D44" s="11">
        <v>1.409</v>
      </c>
    </row>
    <row r="45" spans="1:4" ht="14.25">
      <c r="A45" s="10">
        <v>4</v>
      </c>
      <c r="B45" s="11" t="s">
        <v>99</v>
      </c>
      <c r="C45" s="12" t="s">
        <v>138</v>
      </c>
      <c r="D45" s="11">
        <v>0.756</v>
      </c>
    </row>
    <row r="46" spans="1:4" ht="14.25">
      <c r="A46" s="10">
        <v>5</v>
      </c>
      <c r="B46" s="11" t="s">
        <v>106</v>
      </c>
      <c r="C46" s="12" t="s">
        <v>139</v>
      </c>
      <c r="D46" s="11">
        <v>0.323</v>
      </c>
    </row>
    <row r="47" spans="1:4" ht="14.25">
      <c r="A47" s="10">
        <v>6</v>
      </c>
      <c r="B47" s="11" t="s">
        <v>111</v>
      </c>
      <c r="C47" s="12" t="s">
        <v>140</v>
      </c>
      <c r="D47" s="11">
        <v>0.469</v>
      </c>
    </row>
    <row r="48" spans="1:4" ht="14.25">
      <c r="A48" s="10">
        <v>7</v>
      </c>
      <c r="B48" s="11" t="s">
        <v>141</v>
      </c>
      <c r="C48" s="12" t="s">
        <v>142</v>
      </c>
      <c r="D48" s="11">
        <v>1.074</v>
      </c>
    </row>
    <row r="49" spans="1:4" ht="14.25">
      <c r="A49" s="10">
        <v>8</v>
      </c>
      <c r="B49" s="11" t="s">
        <v>143</v>
      </c>
      <c r="C49" s="12" t="s">
        <v>144</v>
      </c>
      <c r="D49" s="11">
        <v>0.723</v>
      </c>
    </row>
    <row r="50" spans="1:4" ht="14.25">
      <c r="A50" s="10">
        <v>9</v>
      </c>
      <c r="B50" s="11" t="s">
        <v>145</v>
      </c>
      <c r="C50" s="12" t="s">
        <v>146</v>
      </c>
      <c r="D50" s="11">
        <v>0.932</v>
      </c>
    </row>
    <row r="51" spans="1:4" ht="14.25">
      <c r="A51" s="10">
        <v>10</v>
      </c>
      <c r="B51" s="11" t="s">
        <v>145</v>
      </c>
      <c r="C51" s="12" t="s">
        <v>147</v>
      </c>
      <c r="D51" s="11">
        <v>1.641</v>
      </c>
    </row>
    <row r="52" spans="1:4" ht="15.75" customHeight="1">
      <c r="A52" s="30" t="s">
        <v>14</v>
      </c>
      <c r="B52" s="30"/>
      <c r="C52" s="30"/>
      <c r="D52" s="13">
        <f>SUM(D42:D51)</f>
        <v>11.241000000000001</v>
      </c>
    </row>
  </sheetData>
  <sheetProtection/>
  <mergeCells count="2">
    <mergeCell ref="A37:C37"/>
    <mergeCell ref="A52:C5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="140" zoomScaleNormal="140" workbookViewId="0" topLeftCell="A22">
      <selection activeCell="E19" sqref="E19"/>
    </sheetView>
  </sheetViews>
  <sheetFormatPr defaultColWidth="9" defaultRowHeight="14.25"/>
  <cols>
    <col min="1" max="1" width="5.5" style="0" customWidth="1"/>
    <col min="3" max="3" width="84.59765625" style="0" customWidth="1"/>
    <col min="4" max="4" width="14.8984375" style="0" customWidth="1"/>
  </cols>
  <sheetData>
    <row r="1" ht="14.25">
      <c r="A1" s="7" t="s">
        <v>15</v>
      </c>
    </row>
    <row r="2" spans="1:4" ht="14.25">
      <c r="A2" s="8" t="s">
        <v>1</v>
      </c>
      <c r="B2" s="9" t="s">
        <v>2</v>
      </c>
      <c r="C2" s="9" t="s">
        <v>3</v>
      </c>
      <c r="D2" s="9" t="s">
        <v>4</v>
      </c>
    </row>
    <row r="3" spans="1:4" ht="22.5" customHeight="1">
      <c r="A3" s="10">
        <v>1</v>
      </c>
      <c r="B3" s="11" t="s">
        <v>52</v>
      </c>
      <c r="C3" s="12" t="s">
        <v>148</v>
      </c>
      <c r="D3" s="11">
        <v>0.525</v>
      </c>
    </row>
    <row r="4" spans="1:4" ht="27" customHeight="1">
      <c r="A4" s="10">
        <v>2</v>
      </c>
      <c r="B4" s="11" t="s">
        <v>52</v>
      </c>
      <c r="C4" s="12" t="s">
        <v>149</v>
      </c>
      <c r="D4" s="11">
        <v>1.799</v>
      </c>
    </row>
    <row r="5" spans="1:4" ht="24" customHeight="1">
      <c r="A5" s="10">
        <v>3</v>
      </c>
      <c r="B5" s="11" t="s">
        <v>52</v>
      </c>
      <c r="C5" s="12" t="s">
        <v>150</v>
      </c>
      <c r="D5" s="11">
        <v>4.863</v>
      </c>
    </row>
    <row r="6" spans="1:4" ht="25.5" customHeight="1">
      <c r="A6" s="10">
        <v>4</v>
      </c>
      <c r="B6" s="11" t="s">
        <v>46</v>
      </c>
      <c r="C6" s="12" t="s">
        <v>151</v>
      </c>
      <c r="D6" s="11">
        <v>7.176</v>
      </c>
    </row>
    <row r="7" spans="1:4" ht="24.75" customHeight="1">
      <c r="A7" s="10">
        <v>5</v>
      </c>
      <c r="B7" s="11" t="s">
        <v>152</v>
      </c>
      <c r="C7" s="12" t="s">
        <v>153</v>
      </c>
      <c r="D7" s="11">
        <v>2.765</v>
      </c>
    </row>
    <row r="8" spans="1:4" ht="26.25" customHeight="1">
      <c r="A8" s="10">
        <v>6</v>
      </c>
      <c r="B8" s="11" t="s">
        <v>83</v>
      </c>
      <c r="C8" s="12" t="s">
        <v>154</v>
      </c>
      <c r="D8" s="11">
        <v>6.976</v>
      </c>
    </row>
    <row r="9" spans="1:4" ht="15" customHeight="1">
      <c r="A9" s="30" t="s">
        <v>25</v>
      </c>
      <c r="B9" s="30"/>
      <c r="C9" s="30"/>
      <c r="D9" s="11">
        <f>D3+D4+D5+D6+D7+D8</f>
        <v>24.104</v>
      </c>
    </row>
    <row r="12" ht="14.25">
      <c r="A12" s="7" t="s">
        <v>0</v>
      </c>
    </row>
    <row r="13" spans="1:4" ht="14.25">
      <c r="A13" s="8" t="s">
        <v>1</v>
      </c>
      <c r="B13" s="9" t="s">
        <v>2</v>
      </c>
      <c r="C13" s="9" t="s">
        <v>3</v>
      </c>
      <c r="D13" s="9" t="s">
        <v>4</v>
      </c>
    </row>
    <row r="14" spans="1:4" ht="14.25">
      <c r="A14" s="10">
        <v>1</v>
      </c>
      <c r="B14" s="11" t="s">
        <v>52</v>
      </c>
      <c r="C14" s="12" t="s">
        <v>155</v>
      </c>
      <c r="D14" s="11">
        <v>3.566</v>
      </c>
    </row>
    <row r="15" spans="1:4" ht="14.25">
      <c r="A15" s="10">
        <v>2</v>
      </c>
      <c r="B15" s="11" t="s">
        <v>52</v>
      </c>
      <c r="C15" s="12" t="s">
        <v>156</v>
      </c>
      <c r="D15" s="11">
        <v>4.717</v>
      </c>
    </row>
    <row r="16" spans="1:4" ht="14.25">
      <c r="A16" s="10">
        <v>3</v>
      </c>
      <c r="B16" s="11" t="s">
        <v>157</v>
      </c>
      <c r="C16" s="12" t="s">
        <v>158</v>
      </c>
      <c r="D16" s="11">
        <v>2.509</v>
      </c>
    </row>
    <row r="17" spans="1:19" ht="14.25" customHeight="1">
      <c r="A17" s="10">
        <v>4</v>
      </c>
      <c r="B17" s="11" t="s">
        <v>63</v>
      </c>
      <c r="C17" s="12" t="s">
        <v>159</v>
      </c>
      <c r="D17" s="11">
        <v>2.212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4" ht="14.25">
      <c r="A18" s="10">
        <v>5</v>
      </c>
      <c r="B18" s="11" t="s">
        <v>63</v>
      </c>
      <c r="C18" s="12" t="s">
        <v>160</v>
      </c>
      <c r="D18" s="11">
        <v>1.218</v>
      </c>
    </row>
    <row r="19" spans="1:4" ht="14.25">
      <c r="A19" s="10">
        <v>6</v>
      </c>
      <c r="B19" s="11" t="s">
        <v>63</v>
      </c>
      <c r="C19" s="12" t="s">
        <v>161</v>
      </c>
      <c r="D19" s="11">
        <v>3.864</v>
      </c>
    </row>
    <row r="20" spans="1:4" ht="14.25">
      <c r="A20" s="10">
        <v>7</v>
      </c>
      <c r="B20" s="11" t="s">
        <v>162</v>
      </c>
      <c r="C20" s="12" t="s">
        <v>163</v>
      </c>
      <c r="D20" s="11">
        <v>3.271</v>
      </c>
    </row>
    <row r="21" spans="1:4" ht="14.25">
      <c r="A21" s="10">
        <v>8</v>
      </c>
      <c r="B21" s="11" t="s">
        <v>164</v>
      </c>
      <c r="C21" s="12" t="s">
        <v>165</v>
      </c>
      <c r="D21" s="11">
        <v>4.316</v>
      </c>
    </row>
    <row r="22" spans="1:4" ht="18.75" customHeight="1">
      <c r="A22" s="10">
        <v>9</v>
      </c>
      <c r="B22" s="11" t="s">
        <v>166</v>
      </c>
      <c r="C22" s="12" t="s">
        <v>167</v>
      </c>
      <c r="D22" s="11">
        <v>3.779</v>
      </c>
    </row>
    <row r="23" spans="1:4" ht="14.25">
      <c r="A23" s="10">
        <v>10</v>
      </c>
      <c r="B23" s="11" t="s">
        <v>168</v>
      </c>
      <c r="C23" s="12" t="s">
        <v>169</v>
      </c>
      <c r="D23" s="11">
        <v>2.422</v>
      </c>
    </row>
    <row r="24" spans="1:4" ht="14.25">
      <c r="A24" s="10">
        <v>11</v>
      </c>
      <c r="B24" s="11" t="s">
        <v>170</v>
      </c>
      <c r="C24" s="12" t="s">
        <v>171</v>
      </c>
      <c r="D24" s="11">
        <v>2.445</v>
      </c>
    </row>
    <row r="25" spans="1:4" ht="14.25">
      <c r="A25" s="10">
        <v>12</v>
      </c>
      <c r="B25" s="11" t="s">
        <v>132</v>
      </c>
      <c r="C25" s="12" t="s">
        <v>172</v>
      </c>
      <c r="D25" s="11">
        <v>1.179</v>
      </c>
    </row>
    <row r="26" spans="1:4" ht="14.25">
      <c r="A26" s="10">
        <v>13</v>
      </c>
      <c r="B26" s="11" t="s">
        <v>173</v>
      </c>
      <c r="C26" s="12" t="s">
        <v>174</v>
      </c>
      <c r="D26" s="11">
        <v>3.525</v>
      </c>
    </row>
    <row r="27" spans="1:4" ht="14.25">
      <c r="A27" s="10">
        <v>14</v>
      </c>
      <c r="B27" s="11" t="s">
        <v>175</v>
      </c>
      <c r="C27" s="12" t="s">
        <v>176</v>
      </c>
      <c r="D27" s="11">
        <v>4.318</v>
      </c>
    </row>
    <row r="28" spans="1:4" ht="18" customHeight="1">
      <c r="A28" s="10">
        <v>15</v>
      </c>
      <c r="B28" s="11" t="s">
        <v>152</v>
      </c>
      <c r="C28" s="12" t="s">
        <v>177</v>
      </c>
      <c r="D28" s="11">
        <v>6.693</v>
      </c>
    </row>
    <row r="29" spans="1:4" ht="14.25">
      <c r="A29" s="10">
        <v>16</v>
      </c>
      <c r="B29" s="11" t="s">
        <v>178</v>
      </c>
      <c r="C29" s="12" t="s">
        <v>179</v>
      </c>
      <c r="D29" s="11">
        <v>1.31</v>
      </c>
    </row>
    <row r="30" spans="1:4" ht="14.25">
      <c r="A30" s="10">
        <v>17</v>
      </c>
      <c r="B30" s="11" t="s">
        <v>180</v>
      </c>
      <c r="C30" s="12" t="s">
        <v>181</v>
      </c>
      <c r="D30" s="11">
        <v>1.306</v>
      </c>
    </row>
    <row r="31" spans="1:4" ht="14.25">
      <c r="A31" s="10">
        <v>18</v>
      </c>
      <c r="B31" s="11" t="s">
        <v>77</v>
      </c>
      <c r="C31" s="12" t="s">
        <v>182</v>
      </c>
      <c r="D31" s="11">
        <v>1.643</v>
      </c>
    </row>
    <row r="32" spans="1:4" ht="15" customHeight="1">
      <c r="A32" s="30" t="s">
        <v>14</v>
      </c>
      <c r="B32" s="30"/>
      <c r="C32" s="30"/>
      <c r="D32" s="22">
        <f>SUM(D14:D31)</f>
        <v>54.29299999999999</v>
      </c>
    </row>
    <row r="33" ht="15.75">
      <c r="A33" s="14"/>
    </row>
  </sheetData>
  <sheetProtection/>
  <mergeCells count="3">
    <mergeCell ref="A9:C9"/>
    <mergeCell ref="E17:S17"/>
    <mergeCell ref="A32:C3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40" zoomScaleNormal="140" workbookViewId="0" topLeftCell="A1">
      <selection activeCell="E21" sqref="E21"/>
    </sheetView>
  </sheetViews>
  <sheetFormatPr defaultColWidth="9" defaultRowHeight="14.25"/>
  <cols>
    <col min="1" max="1" width="4.09765625" style="0" customWidth="1"/>
    <col min="2" max="2" width="7.09765625" style="0" customWidth="1"/>
    <col min="3" max="3" width="48.5" style="0" customWidth="1"/>
    <col min="4" max="4" width="18.69921875" style="0" customWidth="1"/>
  </cols>
  <sheetData>
    <row r="1" ht="14.25">
      <c r="A1" s="7" t="s">
        <v>15</v>
      </c>
    </row>
    <row r="2" spans="1:4" ht="13.5" customHeight="1">
      <c r="A2" s="8" t="s">
        <v>1</v>
      </c>
      <c r="B2" s="9" t="s">
        <v>2</v>
      </c>
      <c r="C2" s="9" t="s">
        <v>3</v>
      </c>
      <c r="D2" s="9" t="s">
        <v>4</v>
      </c>
    </row>
    <row r="3" spans="1:4" ht="18" customHeight="1">
      <c r="A3" s="10">
        <v>1</v>
      </c>
      <c r="B3" s="11" t="s">
        <v>183</v>
      </c>
      <c r="C3" s="12" t="s">
        <v>184</v>
      </c>
      <c r="D3" s="11">
        <v>4.896</v>
      </c>
    </row>
    <row r="4" spans="1:4" ht="12.75" customHeight="1">
      <c r="A4" s="10">
        <v>2</v>
      </c>
      <c r="B4" s="11" t="s">
        <v>185</v>
      </c>
      <c r="C4" s="12" t="s">
        <v>186</v>
      </c>
      <c r="D4" s="11">
        <v>0.722</v>
      </c>
    </row>
    <row r="5" spans="1:4" ht="15.75" customHeight="1">
      <c r="A5" s="10">
        <v>3</v>
      </c>
      <c r="B5" s="11" t="s">
        <v>187</v>
      </c>
      <c r="C5" s="12" t="s">
        <v>188</v>
      </c>
      <c r="D5" s="11">
        <v>4.582</v>
      </c>
    </row>
    <row r="6" spans="1:4" ht="15" customHeight="1">
      <c r="A6" s="30" t="s">
        <v>25</v>
      </c>
      <c r="B6" s="30"/>
      <c r="C6" s="30"/>
      <c r="D6" s="26">
        <f>D3+D4+D5</f>
        <v>10.2</v>
      </c>
    </row>
    <row r="8" ht="14.25">
      <c r="A8" s="7" t="s">
        <v>0</v>
      </c>
    </row>
    <row r="9" spans="1:4" ht="14.25">
      <c r="A9" s="8" t="s">
        <v>1</v>
      </c>
      <c r="B9" s="9" t="s">
        <v>2</v>
      </c>
      <c r="C9" s="9" t="s">
        <v>3</v>
      </c>
      <c r="D9" s="9" t="s">
        <v>189</v>
      </c>
    </row>
    <row r="10" spans="1:4" ht="14.25">
      <c r="A10" s="27">
        <v>1</v>
      </c>
      <c r="B10" s="22" t="s">
        <v>190</v>
      </c>
      <c r="C10" s="23" t="s">
        <v>191</v>
      </c>
      <c r="D10" s="22">
        <v>1.135</v>
      </c>
    </row>
    <row r="11" spans="1:4" ht="14.25">
      <c r="A11" s="10">
        <v>2</v>
      </c>
      <c r="B11" s="11" t="s">
        <v>190</v>
      </c>
      <c r="C11" s="12" t="s">
        <v>192</v>
      </c>
      <c r="D11" s="11">
        <v>0.993</v>
      </c>
    </row>
    <row r="12" spans="1:4" ht="14.25">
      <c r="A12" s="10">
        <v>3</v>
      </c>
      <c r="B12" s="11" t="s">
        <v>48</v>
      </c>
      <c r="C12" s="12" t="s">
        <v>193</v>
      </c>
      <c r="D12" s="11">
        <v>0.757</v>
      </c>
    </row>
    <row r="13" spans="1:4" ht="14.25">
      <c r="A13" s="10">
        <v>4</v>
      </c>
      <c r="B13" s="11" t="s">
        <v>48</v>
      </c>
      <c r="C13" s="12" t="s">
        <v>194</v>
      </c>
      <c r="D13" s="11">
        <v>0.243</v>
      </c>
    </row>
    <row r="14" spans="1:4" ht="18" customHeight="1">
      <c r="A14" s="10">
        <v>5</v>
      </c>
      <c r="B14" s="11" t="s">
        <v>48</v>
      </c>
      <c r="C14" s="12" t="s">
        <v>195</v>
      </c>
      <c r="D14" s="11">
        <v>1.693</v>
      </c>
    </row>
    <row r="15" spans="1:4" ht="14.25">
      <c r="A15" s="10">
        <v>6</v>
      </c>
      <c r="B15" s="11" t="s">
        <v>196</v>
      </c>
      <c r="C15" s="12" t="s">
        <v>197</v>
      </c>
      <c r="D15" s="11">
        <v>0.949</v>
      </c>
    </row>
    <row r="16" spans="1:4" ht="15.75" customHeight="1">
      <c r="A16" s="30" t="s">
        <v>14</v>
      </c>
      <c r="B16" s="30"/>
      <c r="C16" s="30"/>
      <c r="D16" s="13">
        <f>SUM(D10:D15)</f>
        <v>5.77</v>
      </c>
    </row>
  </sheetData>
  <sheetProtection/>
  <mergeCells count="2">
    <mergeCell ref="A6:C6"/>
    <mergeCell ref="A16:C1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LibreOffice/6.4.0.3$Windows_X86_64 LibreOffice_project/b0a288ab3d2d4774cb44b62f04d5d28733ac6df8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KONTO2</dc:creator>
  <cp:keywords/>
  <dc:description/>
  <cp:lastModifiedBy>ZDP</cp:lastModifiedBy>
  <dcterms:created xsi:type="dcterms:W3CDTF">2021-09-03T07:16:00Z</dcterms:created>
  <dcterms:modified xsi:type="dcterms:W3CDTF">2021-10-05T07:33:25Z</dcterms:modified>
  <cp:category/>
  <cp:version/>
  <cp:contentType/>
  <cp:contentStatus/>
  <cp:revision>2</cp:revision>
</cp:coreProperties>
</file>