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300" yWindow="4320" windowWidth="21600" windowHeight="11280"/>
  </bookViews>
  <sheets>
    <sheet name="Załącznik nr 9 do SWZ" sheetId="3" r:id="rId1"/>
  </sheets>
  <calcPr calcId="191029"/>
</workbook>
</file>

<file path=xl/calcChain.xml><?xml version="1.0" encoding="utf-8"?>
<calcChain xmlns="http://schemas.openxmlformats.org/spreadsheetml/2006/main">
  <c r="I20" i="3" l="1"/>
  <c r="J20" i="3"/>
  <c r="H20" i="3"/>
  <c r="I19" i="3"/>
  <c r="H19" i="3"/>
  <c r="F19" i="3"/>
  <c r="G19" i="3" s="1"/>
  <c r="J19" i="3" s="1"/>
  <c r="I10" i="3"/>
  <c r="H10" i="3"/>
  <c r="H9" i="3"/>
  <c r="F10" i="3"/>
  <c r="G10" i="3" l="1"/>
  <c r="J10" i="3" s="1"/>
  <c r="H18" i="3"/>
  <c r="F18" i="3"/>
  <c r="I18" i="3" s="1"/>
  <c r="G18" i="3" l="1"/>
  <c r="J18" i="3" s="1"/>
  <c r="F9" i="3"/>
  <c r="G9" i="3" s="1"/>
  <c r="J9" i="3" s="1"/>
  <c r="I9" i="3" l="1"/>
  <c r="I11" i="3" s="1"/>
  <c r="J11" i="3"/>
  <c r="H11" i="3"/>
</calcChain>
</file>

<file path=xl/sharedStrings.xml><?xml version="1.0" encoding="utf-8"?>
<sst xmlns="http://schemas.openxmlformats.org/spreadsheetml/2006/main" count="55" uniqueCount="30">
  <si>
    <t>przedmiot zamówienia</t>
  </si>
  <si>
    <t>jednostka miary</t>
  </si>
  <si>
    <t>cena netto</t>
  </si>
  <si>
    <t>stawka VAT %</t>
  </si>
  <si>
    <t>kwota VAT</t>
  </si>
  <si>
    <t>cena brutto</t>
  </si>
  <si>
    <t>wartość netto</t>
  </si>
  <si>
    <t>wartość VAT</t>
  </si>
  <si>
    <t>wartość brutto</t>
  </si>
  <si>
    <t>x</t>
  </si>
  <si>
    <t>x </t>
  </si>
  <si>
    <t>[4 x 5]</t>
  </si>
  <si>
    <t>[4 + 6]</t>
  </si>
  <si>
    <t>[3 x 4]</t>
  </si>
  <si>
    <t>[3 x 6]</t>
  </si>
  <si>
    <t>[3 x 7]</t>
  </si>
  <si>
    <t xml:space="preserve">roboczo- godzina </t>
  </si>
  <si>
    <t>ochrona obiektu - monitoring Grabiszyńska 35-39</t>
  </si>
  <si>
    <t>ochrona obiektu Ołbińska 32</t>
  </si>
  <si>
    <t xml:space="preserve">roboczo-godzina </t>
  </si>
  <si>
    <t>SP ZOZ MSWiA  - Ołbińska 32</t>
  </si>
  <si>
    <t xml:space="preserve">Przychodnia MSWiA- Grabiszyńska 35-39 </t>
  </si>
  <si>
    <t>miesiąc/abonament</t>
  </si>
  <si>
    <t>Razem:</t>
  </si>
  <si>
    <t>ryczałt  za gotowość grupy interwencyjnej/miesiąc</t>
  </si>
  <si>
    <t>ochrona obiektu Grabiszyńska 35-39</t>
  </si>
  <si>
    <t>ilość</t>
  </si>
  <si>
    <t xml:space="preserve">Arkusz asortymentowo cenowy usługi ochrony  obiektów </t>
  </si>
  <si>
    <t>Pakiet nr 1</t>
  </si>
  <si>
    <t>Pakiet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</si>
</sst>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b/>
      <sz val="11"/>
      <color theme="1"/>
      <name val="Linux Biolinum G"/>
      <charset val="238"/>
    </font>
    <font>
      <sz val="10"/>
      <color rgb="FF000000"/>
      <name val="Linux Biolinum G"/>
      <charset val="238"/>
    </font>
    <font>
      <b/>
      <sz val="10"/>
      <color rgb="FF000000"/>
      <name val="Linux Biolinum G"/>
      <charset val="238"/>
    </font>
    <font>
      <b/>
      <sz val="12"/>
      <color theme="1"/>
      <name val="Linux Biolinum G"/>
      <charset val="238"/>
    </font>
    <font>
      <sz val="11"/>
      <color theme="1"/>
      <name val="Linux Biolinum G"/>
      <charset val="238"/>
    </font>
    <font>
      <i/>
      <sz val="8"/>
      <color rgb="FF000000"/>
      <name val="Linux Biolinum G"/>
      <charset val="238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/>
    </xf>
    <xf numFmtId="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9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right" vertical="center"/>
    </xf>
    <xf numFmtId="0" fontId="0" fillId="0" borderId="0" xfId="0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workbookViewId="0">
      <selection activeCell="A6" sqref="A6"/>
    </sheetView>
  </sheetViews>
  <sheetFormatPr defaultRowHeight="15"/>
  <cols>
    <col min="1" max="1" width="45.85546875" customWidth="1"/>
    <col min="2" max="2" width="19.42578125" customWidth="1"/>
    <col min="3" max="3" width="13.85546875" customWidth="1"/>
    <col min="4" max="4" width="12.140625" customWidth="1"/>
    <col min="5" max="5" width="11.140625" customWidth="1"/>
    <col min="6" max="6" width="10.140625" customWidth="1"/>
  </cols>
  <sheetData>
    <row r="1" spans="1:14">
      <c r="A1" s="7"/>
      <c r="B1" s="6"/>
      <c r="C1" s="6"/>
      <c r="D1" s="6"/>
      <c r="E1" s="6"/>
      <c r="F1" s="6"/>
      <c r="G1" s="6"/>
      <c r="H1" s="6"/>
      <c r="I1" s="6"/>
      <c r="J1" s="6"/>
    </row>
    <row r="2" spans="1:14">
      <c r="A2" s="7" t="s">
        <v>27</v>
      </c>
      <c r="B2" s="6"/>
      <c r="C2" s="6"/>
      <c r="D2" s="6"/>
      <c r="E2" s="6"/>
      <c r="F2" s="6"/>
      <c r="G2" s="6"/>
      <c r="H2" s="6"/>
      <c r="I2" s="6"/>
      <c r="J2" s="6"/>
    </row>
    <row r="3" spans="1:14">
      <c r="A3" s="6"/>
      <c r="B3" s="6"/>
      <c r="C3" s="6"/>
      <c r="D3" s="6"/>
      <c r="E3" s="6"/>
      <c r="F3" s="6"/>
      <c r="G3" s="6"/>
      <c r="H3" s="6"/>
      <c r="I3" s="6"/>
      <c r="J3" s="6"/>
    </row>
    <row r="4" spans="1:14" ht="15.75">
      <c r="A4" s="5" t="s">
        <v>20</v>
      </c>
      <c r="B4" s="6"/>
      <c r="C4" s="6"/>
      <c r="D4" s="6"/>
      <c r="E4" s="6"/>
      <c r="F4" s="6"/>
      <c r="G4" s="6"/>
      <c r="H4" s="6"/>
      <c r="I4" s="6"/>
      <c r="J4" s="6"/>
    </row>
    <row r="5" spans="1:14" ht="15.75" thickBot="1">
      <c r="A5" s="7" t="s">
        <v>28</v>
      </c>
      <c r="B5" s="6"/>
      <c r="C5" s="6"/>
      <c r="D5" s="6"/>
      <c r="E5" s="6"/>
      <c r="F5" s="6"/>
      <c r="G5" s="6"/>
      <c r="H5" s="6"/>
      <c r="I5" s="6"/>
      <c r="J5" s="6"/>
    </row>
    <row r="6" spans="1:14" ht="26.25" thickBot="1">
      <c r="A6" s="8" t="s">
        <v>0</v>
      </c>
      <c r="B6" s="9" t="s">
        <v>1</v>
      </c>
      <c r="C6" s="10" t="s">
        <v>19</v>
      </c>
      <c r="D6" s="10" t="s">
        <v>2</v>
      </c>
      <c r="E6" s="10" t="s">
        <v>3</v>
      </c>
      <c r="F6" s="10" t="s">
        <v>4</v>
      </c>
      <c r="G6" s="10" t="s">
        <v>5</v>
      </c>
      <c r="H6" s="10" t="s">
        <v>6</v>
      </c>
      <c r="I6" s="10" t="s">
        <v>7</v>
      </c>
      <c r="J6" s="10" t="s">
        <v>8</v>
      </c>
    </row>
    <row r="7" spans="1:14" ht="15.75" thickBot="1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</row>
    <row r="8" spans="1:14" ht="15.75" thickBot="1">
      <c r="A8" s="11" t="s">
        <v>9</v>
      </c>
      <c r="B8" s="12" t="s">
        <v>10</v>
      </c>
      <c r="C8" s="12" t="s">
        <v>9</v>
      </c>
      <c r="D8" s="12" t="s">
        <v>9</v>
      </c>
      <c r="E8" s="12" t="s">
        <v>9</v>
      </c>
      <c r="F8" s="12" t="s">
        <v>11</v>
      </c>
      <c r="G8" s="12" t="s">
        <v>12</v>
      </c>
      <c r="H8" s="12" t="s">
        <v>13</v>
      </c>
      <c r="I8" s="12" t="s">
        <v>14</v>
      </c>
      <c r="J8" s="12" t="s">
        <v>15</v>
      </c>
    </row>
    <row r="9" spans="1:14" ht="47.25" customHeight="1" thickBot="1">
      <c r="A9" s="34" t="s">
        <v>18</v>
      </c>
      <c r="B9" s="13" t="s">
        <v>16</v>
      </c>
      <c r="C9" s="45">
        <v>1</v>
      </c>
      <c r="D9" s="39"/>
      <c r="E9" s="40">
        <v>0.23</v>
      </c>
      <c r="F9" s="41">
        <f>D9*E9</f>
        <v>0</v>
      </c>
      <c r="G9" s="42">
        <f>D9+F9</f>
        <v>0</v>
      </c>
      <c r="H9" s="39">
        <f>C9*D9</f>
        <v>0</v>
      </c>
      <c r="I9" s="39">
        <f>C9*F9</f>
        <v>0</v>
      </c>
      <c r="J9" s="39">
        <f>C9*G9</f>
        <v>0</v>
      </c>
    </row>
    <row r="10" spans="1:14" ht="47.25" customHeight="1" thickBot="1">
      <c r="A10" s="34" t="s">
        <v>18</v>
      </c>
      <c r="B10" s="46" t="s">
        <v>24</v>
      </c>
      <c r="C10" s="47"/>
      <c r="D10" s="48"/>
      <c r="E10" s="36">
        <v>0.23</v>
      </c>
      <c r="F10" s="37">
        <f>D10*E10</f>
        <v>0</v>
      </c>
      <c r="G10" s="38">
        <f>D10+F10</f>
        <v>0</v>
      </c>
      <c r="H10" s="35">
        <f>1*D10</f>
        <v>0</v>
      </c>
      <c r="I10" s="35">
        <f>D10*1.23</f>
        <v>0</v>
      </c>
      <c r="J10" s="35">
        <f>1*G10</f>
        <v>0</v>
      </c>
      <c r="L10" s="49"/>
      <c r="M10" s="49"/>
      <c r="N10" s="49"/>
    </row>
    <row r="11" spans="1:14" ht="47.25" customHeight="1" thickBot="1">
      <c r="A11" s="50"/>
      <c r="B11" s="50"/>
      <c r="C11" s="51"/>
      <c r="D11" s="51"/>
      <c r="E11" s="51"/>
      <c r="F11" s="51"/>
      <c r="G11" s="43" t="s">
        <v>23</v>
      </c>
      <c r="H11" s="44">
        <f>SUM(H9)</f>
        <v>0</v>
      </c>
      <c r="I11" s="44">
        <f>SUM(I9)</f>
        <v>0</v>
      </c>
      <c r="J11" s="44">
        <f>SUM(J9)</f>
        <v>0</v>
      </c>
      <c r="L11" s="49"/>
      <c r="M11" s="49"/>
      <c r="N11" s="49"/>
    </row>
    <row r="12" spans="1:14" ht="18.7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L12" s="49"/>
      <c r="M12" s="49"/>
      <c r="N12" s="49"/>
    </row>
    <row r="13" spans="1:14" ht="26.25" customHeight="1">
      <c r="A13" s="5" t="s">
        <v>21</v>
      </c>
      <c r="B13" s="6"/>
      <c r="C13" s="6"/>
      <c r="D13" s="6"/>
      <c r="E13" s="6"/>
      <c r="F13" s="6"/>
      <c r="G13" s="6"/>
      <c r="H13" s="6"/>
      <c r="I13" s="6"/>
      <c r="J13" s="6"/>
      <c r="L13" s="49"/>
      <c r="M13" s="49"/>
      <c r="N13" s="49"/>
    </row>
    <row r="14" spans="1:14" ht="31.5" customHeight="1" thickBot="1">
      <c r="A14" s="7" t="s">
        <v>29</v>
      </c>
      <c r="B14" s="6"/>
      <c r="C14" s="6"/>
      <c r="D14" s="6"/>
      <c r="E14" s="6"/>
      <c r="F14" s="6"/>
      <c r="G14" s="6"/>
      <c r="H14" s="6"/>
      <c r="I14" s="6"/>
      <c r="J14" s="6"/>
      <c r="L14" s="49"/>
      <c r="M14" s="49"/>
      <c r="N14" s="49"/>
    </row>
    <row r="15" spans="1:14" ht="26.25" thickBot="1">
      <c r="A15" s="8" t="s">
        <v>0</v>
      </c>
      <c r="B15" s="9" t="s">
        <v>1</v>
      </c>
      <c r="C15" s="10" t="s">
        <v>26</v>
      </c>
      <c r="D15" s="10" t="s">
        <v>2</v>
      </c>
      <c r="E15" s="10" t="s">
        <v>3</v>
      </c>
      <c r="F15" s="14" t="s">
        <v>4</v>
      </c>
      <c r="G15" s="15" t="s">
        <v>5</v>
      </c>
      <c r="H15" s="16" t="s">
        <v>6</v>
      </c>
      <c r="I15" s="17" t="s">
        <v>7</v>
      </c>
      <c r="J15" s="18" t="s">
        <v>8</v>
      </c>
      <c r="L15" s="49"/>
      <c r="M15" s="49"/>
      <c r="N15" s="49"/>
    </row>
    <row r="16" spans="1:14" ht="15.75" thickBot="1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19">
        <v>6</v>
      </c>
      <c r="G16" s="20">
        <v>7</v>
      </c>
      <c r="H16" s="20">
        <v>8</v>
      </c>
      <c r="I16" s="21">
        <v>9</v>
      </c>
      <c r="J16" s="22">
        <v>10</v>
      </c>
      <c r="L16" s="49"/>
      <c r="M16" s="49"/>
      <c r="N16" s="49"/>
    </row>
    <row r="17" spans="1:14" ht="15.75" thickBot="1">
      <c r="A17" s="11" t="s">
        <v>9</v>
      </c>
      <c r="B17" s="12" t="s">
        <v>10</v>
      </c>
      <c r="C17" s="12" t="s">
        <v>9</v>
      </c>
      <c r="D17" s="12" t="s">
        <v>9</v>
      </c>
      <c r="E17" s="12" t="s">
        <v>9</v>
      </c>
      <c r="F17" s="19" t="s">
        <v>11</v>
      </c>
      <c r="G17" s="23" t="s">
        <v>12</v>
      </c>
      <c r="H17" s="24" t="s">
        <v>13</v>
      </c>
      <c r="I17" s="25" t="s">
        <v>14</v>
      </c>
      <c r="J17" s="26" t="s">
        <v>15</v>
      </c>
      <c r="L17" s="49"/>
      <c r="M17" s="49"/>
      <c r="N17" s="49"/>
    </row>
    <row r="18" spans="1:14" ht="45" customHeight="1" thickBot="1">
      <c r="A18" s="34" t="s">
        <v>17</v>
      </c>
      <c r="B18" s="1" t="s">
        <v>22</v>
      </c>
      <c r="C18" s="4">
        <v>1</v>
      </c>
      <c r="D18" s="2"/>
      <c r="E18" s="3">
        <v>0.23</v>
      </c>
      <c r="F18" s="27">
        <f>D18*E18</f>
        <v>0</v>
      </c>
      <c r="G18" s="28">
        <f>D18+F18</f>
        <v>0</v>
      </c>
      <c r="H18" s="29">
        <f>C18*D18</f>
        <v>0</v>
      </c>
      <c r="I18" s="30">
        <f>C18*F18</f>
        <v>0</v>
      </c>
      <c r="J18" s="31">
        <f>C18*G18</f>
        <v>0</v>
      </c>
    </row>
    <row r="19" spans="1:14" ht="45" customHeight="1" thickBot="1">
      <c r="A19" s="34" t="s">
        <v>25</v>
      </c>
      <c r="B19" s="46" t="s">
        <v>24</v>
      </c>
      <c r="C19" s="47"/>
      <c r="D19" s="48"/>
      <c r="E19" s="36">
        <v>0.23</v>
      </c>
      <c r="F19" s="37">
        <f>D19*E19</f>
        <v>0</v>
      </c>
      <c r="G19" s="38">
        <f>D19+F19</f>
        <v>0</v>
      </c>
      <c r="H19" s="35">
        <f>1*D19</f>
        <v>0</v>
      </c>
      <c r="I19" s="35">
        <f>D19*1.23</f>
        <v>0</v>
      </c>
      <c r="J19" s="35">
        <f>1*G19</f>
        <v>0</v>
      </c>
    </row>
    <row r="20" spans="1:14" ht="42" customHeight="1" thickBot="1">
      <c r="A20" s="6"/>
      <c r="B20" s="6"/>
      <c r="C20" s="6"/>
      <c r="D20" s="6"/>
      <c r="E20" s="6"/>
      <c r="F20" s="6"/>
      <c r="G20" s="32" t="s">
        <v>23</v>
      </c>
      <c r="H20" s="33">
        <f>SUM(H18:H19)</f>
        <v>0</v>
      </c>
      <c r="I20" s="33">
        <f t="shared" ref="I20:J20" si="0">SUM(I18:I19)</f>
        <v>0</v>
      </c>
      <c r="J20" s="33">
        <f t="shared" si="0"/>
        <v>0</v>
      </c>
    </row>
    <row r="21" spans="1:14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4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4" ht="47.25" customHeight="1"/>
  </sheetData>
  <mergeCells count="2">
    <mergeCell ref="A11:B11"/>
    <mergeCell ref="C11:F11"/>
  </mergeCells>
  <phoneticPr fontId="7" type="noConversion"/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9 do SWZ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2025-02-04T08:04:04Z</dcterms:modified>
</cp:coreProperties>
</file>