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ienia publiczne\BZP.271.1.4.2024_Przebudowa ul. Sienkiewcza_WIM\do publikacji\"/>
    </mc:Choice>
  </mc:AlternateContent>
  <bookViews>
    <workbookView xWindow="0" yWindow="0" windowWidth="21570" windowHeight="8055"/>
  </bookViews>
  <sheets>
    <sheet name="PRZEDMIAR CAŁOŚĆ GM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3" i="1" l="1"/>
  <c r="G402" i="1"/>
  <c r="G401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5" i="1"/>
  <c r="G354" i="1"/>
  <c r="G353" i="1"/>
  <c r="G352" i="1"/>
  <c r="G351" i="1"/>
  <c r="G350" i="1"/>
  <c r="G346" i="1"/>
  <c r="G345" i="1"/>
  <c r="G344" i="1"/>
  <c r="G343" i="1"/>
  <c r="G342" i="1"/>
  <c r="G341" i="1"/>
  <c r="G340" i="1"/>
  <c r="G339" i="1"/>
  <c r="G337" i="1"/>
  <c r="G336" i="1"/>
  <c r="G335" i="1"/>
  <c r="G334" i="1"/>
  <c r="G333" i="1"/>
  <c r="G332" i="1"/>
  <c r="G331" i="1"/>
  <c r="G330" i="1"/>
  <c r="G329" i="1"/>
  <c r="G327" i="1"/>
  <c r="G326" i="1"/>
  <c r="G325" i="1"/>
  <c r="G324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G295" i="1"/>
  <c r="G293" i="1"/>
  <c r="G292" i="1"/>
  <c r="G291" i="1"/>
  <c r="G290" i="1"/>
  <c r="G289" i="1"/>
  <c r="G288" i="1"/>
  <c r="G144" i="1" l="1"/>
  <c r="G145" i="1"/>
  <c r="G146" i="1"/>
  <c r="G147" i="1"/>
  <c r="G148" i="1"/>
  <c r="G149" i="1"/>
  <c r="G150" i="1"/>
  <c r="G151" i="1"/>
  <c r="G152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99" i="1"/>
  <c r="G100" i="1"/>
  <c r="G101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E155" i="1"/>
  <c r="G155" i="1" s="1"/>
  <c r="E154" i="1"/>
  <c r="G154" i="1" s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88" i="1" l="1"/>
  <c r="G89" i="1"/>
  <c r="G90" i="1"/>
  <c r="G91" i="1"/>
  <c r="G92" i="1"/>
  <c r="G93" i="1"/>
  <c r="G94" i="1"/>
  <c r="G87" i="1"/>
  <c r="G81" i="1"/>
  <c r="G82" i="1"/>
  <c r="G83" i="1"/>
  <c r="G84" i="1"/>
  <c r="G80" i="1"/>
  <c r="G74" i="1"/>
  <c r="G75" i="1"/>
  <c r="G76" i="1"/>
  <c r="G77" i="1"/>
  <c r="G7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25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<sst xmlns="http://schemas.openxmlformats.org/spreadsheetml/2006/main" count="1359" uniqueCount="640">
  <si>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</si>
  <si>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</si>
  <si>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</si>
  <si>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</si>
  <si>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</si>
  <si>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</si>
  <si>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</si>
  <si>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</si>
  <si>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</si>
  <si>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</si>
  <si>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</si>
  <si>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</si>
  <si>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</si>
  <si>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</si>
  <si>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</si>
  <si>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</si>
  <si>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</si>
  <si>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</si>
  <si>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</si>
  <si>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</si>
  <si>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</si>
  <si>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</si>
  <si>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</si>
  <si>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</si>
  <si>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krawężników betonowych 15x30 cm na podsypce cemento- wo-piaskowej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</si>
  <si>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</si>
  <si>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</si>
  <si>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</si>
  <si>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</si>
  <si>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</si>
  <si>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</si>
  <si>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</si>
  <si>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</si>
  <si>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</si>
  <si>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</si>
  <si>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Wypełnienie spoin w kostkach humusem, grubość warstwy 8 cm konstrukcja nawierzchni KR1 - zatoki postojowe;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</si>
  <si>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</si>
  <si>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</si>
  <si>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</si>
  <si>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</si>
  <si>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</si>
  <si>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</si>
  <si>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</si>
  <si>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</si>
  <si>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</si>
  <si>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</si>
  <si>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</si>
  <si>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</si>
  <si>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</si>
  <si>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</si>
  <si>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</si>
  <si>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</si>
  <si>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</si>
  <si>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</si>
  <si>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</si>
  <si>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</si>
  <si>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</si>
  <si>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</si>
  <si>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</si>
  <si>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</si>
  <si>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</si>
  <si>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</si>
  <si>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</si>
  <si>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</si>
  <si>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</si>
  <si>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</si>
  <si>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</si>
  <si>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</si>
  <si>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</si>
  <si>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</si>
  <si>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</si>
  <si>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</si>
  <si>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</si>
  <si>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</si>
  <si>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</si>
  <si>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</si>
  <si>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</si>
  <si>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</si>
  <si>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</si>
  <si>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</si>
  <si>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</si>
  <si>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</si>
  <si>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</si>
  <si>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</si>
  <si>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</si>
  <si>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</si>
  <si>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</si>
  <si>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</si>
  <si>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</si>
  <si>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</si>
  <si>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</si>
  <si>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</si>
  <si>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</si>
  <si>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</si>
  <si>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</si>
  <si>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</si>
  <si>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</si>
  <si>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</si>
  <si>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</si>
  <si>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</si>
  <si>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</si>
  <si>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</si>
  <si>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</si>
  <si>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</si>
  <si>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</si>
  <si>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</si>
  <si>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</si>
  <si>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</si>
  <si>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</si>
  <si>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</si>
  <si>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</si>
  <si>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</si>
  <si>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</si>
  <si>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</si>
  <si>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</si>
  <si>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</si>
  <si>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</si>
  <si>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</si>
  <si>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</si>
  <si>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</si>
  <si>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</si>
  <si>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</si>
  <si>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</si>
  <si>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</si>
  <si>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</si>
  <si>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</si>
  <si>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</si>
  <si>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</si>
  <si>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</si>
  <si>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</si>
  <si>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</si>
  <si>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</si>
  <si>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</si>
  <si>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</si>
  <si>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</si>
  <si>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</si>
  <si>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</si>
  <si>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</si>
  <si>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</si>
  <si>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</si>
  <si>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</si>
  <si>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</si>
  <si>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</si>
  <si>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</si>
  <si>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</si>
  <si>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</si>
  <si>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</si>
  <si>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</si>
  <si>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</si>
  <si>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</si>
  <si>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</si>
  <si>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</si>
  <si>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</si>
  <si>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</si>
  <si>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</si>
  <si>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</si>
  <si>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</si>
  <si>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</si>
  <si>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</si>
  <si>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</si>
  <si>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</si>
  <si>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</si>
  <si>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</si>
  <si>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</si>
  <si>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</si>
  <si>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</si>
  <si>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</si>
  <si>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</si>
  <si>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</si>
  <si>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</si>
  <si>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</si>
  <si>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</si>
  <si>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</si>
  <si>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</si>
  <si>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</si>
  <si>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</si>
  <si>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</si>
  <si>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</si>
  <si>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</si>
  <si>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</si>
  <si>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</si>
  <si>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</si>
  <si>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</si>
  <si>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</si>
  <si>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</si>
  <si>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</si>
  <si>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</si>
  <si>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</si>
  <si>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</si>
  <si>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</si>
  <si>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</si>
  <si>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</si>
  <si>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</si>
  <si>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50x50;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</si>
  <si>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</si>
  <si>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</si>
  <si>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</si>
  <si>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</si>
  <si>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</si>
  <si>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</si>
  <si>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>Nawierzchnie z kostki rzędowej o wysokości 18 cm na podsypce cemen- towo-piaskowej;
zatoki autobusowe;</t>
  </si>
  <si>
    <t>Spoinowanie nawierzchni z kostki kamiennej grysem; zatoki autobusowe;</t>
  </si>
  <si>
    <t xml:space="preserve">Nawierzchnie z kostki brukowej betonowej grubości 8 cm na podsypce cementowo-piaskowej z wypełnieniem spoin piaskiem;
konstrukcja nawierzchni KR2 - jezdnie, tarcze skrzyŜowań; konstrukcja nawierzchni KR1 - zjazdy;
konstrukcja nawierzchni - chodnik; </t>
  </si>
  <si>
    <t xml:space="preserve">Chodniki z płyt betonowych o wymiarach 50x50x7 cm na podsypce pias- kowej, spoiny wypełnione piaskiem;
konstrukcja nawierzchni - chodnik; </t>
  </si>
  <si>
    <t xml:space="preserve">Nawierzchnie z kostki brukowej betonowej grubości 8 cm na podsypce cementowo-piaskowej
konstrukcja nawierzchni KR1 - zatoki postojowe; </t>
  </si>
  <si>
    <t xml:space="preserve">Chodniki z płyt betonowych o wymiarach 25x25x6 i 35x25x6 cm na pod- sypce piaskowej,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</si>
  <si>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</si>
  <si>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</si>
  <si>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</si>
  <si>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</si>
  <si>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Regulacja pionowa studzienek dla zaworów wodociągowych i gazowych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</si>
  <si>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</si>
  <si>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</si>
  <si>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</si>
  <si>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</si>
  <si>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Oznakowanie poziome nawierzchni bitumicznych - na zimno, za pomocą mas chemoutwardzalnych grubowarstwowe wykonywane mechanicznie
- oznakowanie strukturalne;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</si>
  <si>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</si>
  <si>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</si>
  <si>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</si>
  <si>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</si>
  <si>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</si>
  <si>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</si>
  <si>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</si>
  <si>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>Sadzenie traw ozdobnych na terenie płaskim w gruncie kat. III bez za- prawy dołów; średnica/głębokość : 0.3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</si>
  <si>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</si>
  <si>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</si>
  <si>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</si>
  <si>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</si>
  <si>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</si>
  <si>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</si>
  <si>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</si>
  <si>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</si>
  <si>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</si>
  <si>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</si>
  <si>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</si>
  <si>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</si>
  <si>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</si>
  <si>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</si>
  <si>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</si>
  <si>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</si>
  <si>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</si>
  <si>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</si>
  <si>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</si>
  <si>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Kanały z rur PVC łączonych na wcisk o śr. zewn. 500 mm</t>
  </si>
  <si>
    <t>Kanały z rur PVC łączonych na wcisk o śr. zewn. 400 mm</t>
  </si>
  <si>
    <t>Kanały z rur PVC łączonych na wcisk o śr. zewn. 315 mm</t>
  </si>
  <si>
    <t>Kanały z rur PVC łączonych na wcisk o śr. zewn. 200 mm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</si>
  <si>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</si>
  <si>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</si>
  <si>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</si>
  <si>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</si>
  <si>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Studzienki ściekowe uliczne betonowe o śr. 500 mm z osadnikiem bez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</si>
  <si>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</si>
  <si>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</si>
  <si>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</si>
  <si>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</si>
  <si>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</si>
  <si>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</si>
  <si>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</si>
  <si>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</si>
  <si>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</si>
  <si>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</si>
  <si>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</si>
  <si>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</si>
  <si>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</si>
  <si>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</si>
  <si>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</si>
  <si>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</si>
  <si>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</si>
  <si>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</si>
  <si>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</si>
  <si>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</si>
  <si>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</si>
  <si>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</si>
  <si>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</si>
  <si>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</si>
  <si>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</si>
  <si>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</si>
  <si>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</si>
  <si>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</si>
  <si>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</si>
  <si>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</si>
  <si>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</si>
  <si>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</si>
  <si>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</si>
  <si>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</si>
  <si>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</si>
  <si>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</si>
  <si>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</si>
  <si>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</si>
  <si>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</si>
  <si>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</si>
  <si>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</si>
  <si>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</si>
  <si>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</si>
  <si>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KANALIZACJA SANITARNA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</si>
  <si>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</si>
  <si>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</si>
  <si>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</si>
  <si>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</si>
  <si>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</si>
  <si>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</si>
  <si>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</si>
  <si>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</si>
  <si>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</si>
  <si>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</si>
  <si>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</si>
  <si>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</si>
  <si>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</si>
  <si>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</si>
  <si>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</si>
  <si>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</si>
  <si>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</si>
  <si>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</si>
  <si>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</si>
  <si>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</si>
  <si>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</si>
  <si>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</si>
  <si>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</si>
  <si>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</si>
  <si>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</si>
  <si>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</si>
  <si>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</si>
  <si>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</si>
  <si>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</si>
  <si>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</si>
  <si>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</si>
  <si>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</si>
  <si>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</si>
  <si>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</si>
  <si>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</si>
  <si>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</si>
  <si>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</si>
  <si>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D-6-6.3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</si>
  <si>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</si>
  <si>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</si>
  <si>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</si>
  <si>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</si>
  <si>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</si>
  <si>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</si>
  <si>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</si>
  <si>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</si>
  <si>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</si>
  <si>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</si>
  <si>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</si>
  <si>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</si>
  <si>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</si>
  <si>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</si>
  <si>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D-6-6.5</t>
  </si>
  <si>
    <t>Kanał z rur kamionkowych fi 700 FJ-10,6MN produkowanej zgodnie z PN-EN 295-7:2013</t>
  </si>
  <si>
    <t>UWAGA</t>
  </si>
  <si>
    <t>Kanał z rur kamionkowych fi 600 FJ-10,6MN produkowanej zgodnie z PN-EN 295-7:2013</t>
  </si>
  <si>
    <t>Materiał zamienny zgodnie z OPZ</t>
  </si>
  <si>
    <t>Kanał z rur kamionkowych fi 400 FJ-10,6MN produkowanej zgodnie z PN-EN 295-7:2013</t>
  </si>
  <si>
    <t>Kanał z rur kamionkowych fi 300 produkowanej zgodnie z PN-EN 295-7:2013</t>
  </si>
  <si>
    <t>Kanał z rur kamionkowych fi 250 produkowanej zgodnie z PN-EN 295-7:2013</t>
  </si>
  <si>
    <t>Kanał z rur kamionkowych fi 200 produkowanej zgodnie z PN-EN 295-7:2013</t>
  </si>
  <si>
    <t>Kanał z rur kamionkowych fi 150 produkowanej zgodnie z PN-EN 295-7:2013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</si>
  <si>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</si>
  <si>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</si>
  <si>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</si>
  <si>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</si>
  <si>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Dodatek za każde 0,5 m głębokości studni wykonanej metodą studniarską głębokości 3-5 m z kręgów fi 1500 w gruncie kategorii 1/2</t>
  </si>
  <si>
    <t>Analiza własna: Odwodnienie wykopu</t>
  </si>
  <si>
    <t>Analiza własna: Przepompowywanie ścieków podczas prac budowlanych wraz z organizacją, obsługą i całodobowym dozorem</t>
  </si>
  <si>
    <t>Analiza własna: Przygotowanie piasku do zasybki i obsybki wokół rur kamionkowych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</si>
  <si>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</si>
  <si>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</si>
  <si>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</si>
  <si>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</si>
  <si>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</si>
  <si>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</si>
  <si>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</si>
  <si>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</si>
  <si>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</si>
  <si>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</si>
  <si>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</si>
  <si>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</si>
  <si>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</si>
  <si>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</si>
  <si>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</si>
  <si>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</si>
  <si>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</si>
  <si>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</si>
  <si>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</si>
  <si>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</si>
  <si>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</si>
  <si>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</si>
  <si>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</si>
  <si>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</si>
  <si>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</si>
  <si>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</si>
  <si>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</si>
  <si>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</si>
  <si>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</si>
  <si>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</si>
  <si>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</si>
  <si>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</si>
  <si>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</si>
  <si>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</si>
  <si>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</si>
  <si>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</si>
  <si>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</si>
  <si>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</si>
  <si>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150</t>
  </si>
  <si>
    <t>Rurociąg żeliwny ciśnieniowy w wykopie umocnionym fi 100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</si>
  <si>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</si>
  <si>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</si>
  <si>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</si>
  <si>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</si>
  <si>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</si>
  <si>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</si>
  <si>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</si>
  <si>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</si>
  <si>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</si>
  <si>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</si>
  <si>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</si>
  <si>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</si>
  <si>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</si>
  <si>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</si>
  <si>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</si>
  <si>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</si>
  <si>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Próba wodna szczelności sieci wodociągowych (200 mb) z rur żeliwnych fi 200</t>
  </si>
  <si>
    <t>Analiza własna: Wykonanie dezynfekcji sieci wodociagowej z pobraniem i wykonaniem badań laboratoryjnych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</si>
  <si>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</si>
  <si>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</si>
  <si>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</si>
  <si>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</si>
  <si>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</si>
  <si>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</si>
  <si>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</si>
  <si>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</si>
  <si>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</si>
  <si>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</si>
  <si>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</si>
  <si>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</si>
  <si>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</si>
  <si>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</si>
  <si>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</si>
  <si>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</si>
  <si>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</si>
  <si>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</si>
  <si>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</si>
  <si>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</si>
  <si>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</si>
  <si>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</si>
  <si>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</si>
  <si>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</si>
  <si>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</si>
  <si>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</si>
  <si>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</si>
  <si>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</si>
  <si>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</si>
  <si>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</si>
  <si>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</si>
  <si>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</si>
  <si>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</si>
  <si>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</si>
  <si>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</si>
  <si>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</si>
  <si>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</si>
  <si>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</si>
  <si>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</si>
  <si>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</si>
  <si>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</si>
  <si>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</si>
  <si>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</si>
  <si>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</si>
  <si>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</si>
  <si>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</si>
  <si>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</si>
  <si>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</si>
  <si>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</si>
  <si>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</si>
  <si>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</si>
  <si>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</si>
  <si>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</si>
  <si>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</si>
  <si>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</si>
  <si>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</si>
  <si>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</si>
  <si>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</si>
  <si>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</si>
  <si>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</si>
  <si>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</si>
  <si>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</si>
  <si>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</si>
  <si>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</si>
  <si>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</si>
  <si>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</si>
  <si>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</si>
  <si>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</si>
  <si>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</si>
  <si>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</si>
  <si>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</si>
  <si>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</si>
  <si>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</si>
  <si>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</si>
  <si>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</si>
  <si>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</si>
  <si>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</si>
  <si>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</si>
  <si>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</si>
  <si>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</si>
  <si>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</si>
  <si>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</si>
  <si>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</si>
  <si>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</si>
  <si>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</si>
  <si>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</si>
  <si>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</si>
  <si>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</si>
  <si>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</si>
  <si>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</si>
  <si>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</si>
  <si>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</si>
  <si>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</si>
  <si>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</si>
  <si>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</si>
  <si>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</si>
  <si>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</si>
  <si>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</si>
  <si>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</si>
  <si>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</si>
  <si>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</si>
  <si>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</si>
  <si>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</si>
  <si>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</si>
  <si>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10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</si>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</sst>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4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shrinkToFit="1"/>
    </xf>
    <xf numFmtId="2" fontId="3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4" fillId="7" borderId="4" xfId="4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3" borderId="2" xfId="0" applyFont="1" applyFill="1" applyBorder="1" applyAlignment="1">
      <alignment vertical="top" wrapText="1"/>
    </xf>
    <xf numFmtId="0" fontId="0" fillId="3" borderId="3" xfId="0" applyFont="1" applyFill="1" applyBorder="1"/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0" fillId="6" borderId="2" xfId="3" applyFont="1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2" fillId="5" borderId="5" xfId="2" applyFont="1" applyAlignment="1">
      <alignment horizontal="right" vertical="center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"/>
  <sheetViews>
    <sheetView tabSelected="1" zoomScale="140" zoomScaleNormal="140" workbookViewId="0">
      <selection activeCell="C5" sqref="C5"/>
    </sheetView>
  </sheetViews>
  <sheetFormatPr defaultRowHeight="15" x14ac:dyDescent="0.25"/>
  <cols>
    <col min="1" max="1" width="9.28515625" style="163" bestFit="1" customWidth="1"/>
    <col min="2" max="2" width="12.140625" style="160" customWidth="1"/>
    <col min="3" max="3" width="41.28515625" style="160" customWidth="1"/>
    <col min="4" max="4" width="9.28515625" style="163" bestFit="1" customWidth="1"/>
    <col min="5" max="5" width="9.42578125" style="174" bestFit="1" customWidth="1"/>
    <col min="6" max="6" width="9.28515625" style="160" bestFit="1" customWidth="1"/>
    <col min="7" max="7" width="9.28515625" style="193" bestFit="1" customWidth="1"/>
    <col min="8" max="16384" width="9.140625" style="2"/>
  </cols>
  <sheetData>
    <row r="1" spans="1:8" x14ac:dyDescent="0.25">
      <c r="A1" s="228" t="s">
        <v>639</v>
      </c>
      <c r="B1" s="228"/>
      <c r="C1" s="228"/>
    </row>
    <row r="2" spans="1:8" x14ac:dyDescent="0.25">
      <c r="A2" s="228" t="s">
        <v>19</v>
      </c>
      <c r="B2" s="228"/>
      <c r="C2" s="228"/>
    </row>
    <row r="4" spans="1:8" x14ac:dyDescent="0.25">
      <c r="C4" s="3" t="s">
        <v>18</v>
      </c>
    </row>
    <row r="6" spans="1:8" x14ac:dyDescent="0.25">
      <c r="A6" s="227" t="s">
        <v>17</v>
      </c>
      <c r="B6" s="227"/>
      <c r="C6" s="227"/>
      <c r="D6" s="227"/>
      <c r="E6" s="227"/>
      <c r="F6" s="227"/>
      <c r="G6" s="227"/>
    </row>
    <row r="9" spans="1:8" ht="25.5" x14ac:dyDescent="0.25">
      <c r="A9" s="4" t="s">
        <v>1</v>
      </c>
      <c r="B9" s="5" t="s">
        <v>2</v>
      </c>
      <c r="C9" s="6" t="s">
        <v>3</v>
      </c>
      <c r="D9" s="5" t="s">
        <v>4</v>
      </c>
      <c r="E9" s="7" t="s">
        <v>5</v>
      </c>
      <c r="F9" s="8" t="s">
        <v>6</v>
      </c>
      <c r="G9" s="194" t="s">
        <v>7</v>
      </c>
    </row>
    <row r="10" spans="1:8" x14ac:dyDescent="0.25">
      <c r="A10" s="9">
        <v>1</v>
      </c>
      <c r="B10" s="9">
        <v>2</v>
      </c>
      <c r="C10" s="10">
        <v>3</v>
      </c>
      <c r="D10" s="9">
        <v>4</v>
      </c>
      <c r="E10" s="11">
        <v>5</v>
      </c>
      <c r="F10" s="11">
        <v>6</v>
      </c>
      <c r="G10" s="195">
        <v>7</v>
      </c>
    </row>
    <row r="11" spans="1:8" x14ac:dyDescent="0.25">
      <c r="A11" s="229" t="s">
        <v>8</v>
      </c>
      <c r="B11" s="229"/>
      <c r="C11" s="229"/>
      <c r="D11" s="229"/>
      <c r="E11" s="229"/>
      <c r="F11" s="229"/>
      <c r="G11" s="229"/>
    </row>
    <row r="12" spans="1:8" x14ac:dyDescent="0.25">
      <c r="A12" s="230" t="s">
        <v>16</v>
      </c>
      <c r="B12" s="230"/>
      <c r="C12" s="230"/>
      <c r="D12" s="230"/>
      <c r="E12" s="230"/>
      <c r="F12" s="230"/>
      <c r="G12" s="230"/>
    </row>
    <row r="13" spans="1:8" ht="15" customHeight="1" x14ac:dyDescent="0.25">
      <c r="A13" s="200">
        <v>1</v>
      </c>
      <c r="B13" s="215" t="s">
        <v>431</v>
      </c>
      <c r="C13" s="216"/>
      <c r="D13" s="216"/>
      <c r="E13" s="216"/>
      <c r="F13" s="216"/>
      <c r="G13" s="201"/>
      <c r="H13" s="12"/>
    </row>
    <row r="14" spans="1:8" ht="50.25" customHeight="1" x14ac:dyDescent="0.25">
      <c r="A14" s="164" t="s">
        <v>520</v>
      </c>
      <c r="B14" s="152" t="s">
        <v>608</v>
      </c>
      <c r="C14" s="150" t="s">
        <v>518</v>
      </c>
      <c r="D14" s="1" t="s">
        <v>601</v>
      </c>
      <c r="E14" s="175">
        <v>9100</v>
      </c>
      <c r="F14" s="191"/>
      <c r="G14" s="196">
        <f>ROUND(E14*F14,2)</f>
        <v>0</v>
      </c>
      <c r="H14" s="13"/>
    </row>
    <row r="15" spans="1:8" ht="38.25" x14ac:dyDescent="0.25">
      <c r="A15" s="164" t="s">
        <v>521</v>
      </c>
      <c r="B15" s="161" t="s">
        <v>608</v>
      </c>
      <c r="C15" s="151" t="s">
        <v>183</v>
      </c>
      <c r="D15" s="1" t="s">
        <v>601</v>
      </c>
      <c r="E15" s="175">
        <v>1600</v>
      </c>
      <c r="F15" s="191"/>
      <c r="G15" s="196">
        <f t="shared" ref="G15:G23" si="0">ROUND(E15*F15,2)</f>
        <v>0</v>
      </c>
      <c r="H15" s="14"/>
    </row>
    <row r="16" spans="1:8" ht="38.25" customHeight="1" x14ac:dyDescent="0.25">
      <c r="A16" s="164" t="s">
        <v>522</v>
      </c>
      <c r="B16" s="161" t="s">
        <v>608</v>
      </c>
      <c r="C16" s="151" t="s">
        <v>300</v>
      </c>
      <c r="D16" s="1" t="s">
        <v>601</v>
      </c>
      <c r="E16" s="175">
        <v>12000</v>
      </c>
      <c r="F16" s="191"/>
      <c r="G16" s="196">
        <f t="shared" si="0"/>
        <v>0</v>
      </c>
      <c r="H16" s="13"/>
    </row>
    <row r="17" spans="1:8" ht="38.25" x14ac:dyDescent="0.25">
      <c r="A17" s="164" t="s">
        <v>523</v>
      </c>
      <c r="B17" s="152" t="s">
        <v>608</v>
      </c>
      <c r="C17" s="151" t="s">
        <v>184</v>
      </c>
      <c r="D17" s="1" t="s">
        <v>602</v>
      </c>
      <c r="E17" s="175">
        <v>2950</v>
      </c>
      <c r="F17" s="191"/>
      <c r="G17" s="196">
        <f t="shared" si="0"/>
        <v>0</v>
      </c>
      <c r="H17" s="13"/>
    </row>
    <row r="18" spans="1:8" ht="25.5" x14ac:dyDescent="0.25">
      <c r="A18" s="164" t="s">
        <v>524</v>
      </c>
      <c r="B18" s="152" t="s">
        <v>608</v>
      </c>
      <c r="C18" s="151" t="s">
        <v>24</v>
      </c>
      <c r="D18" s="1" t="s">
        <v>100</v>
      </c>
      <c r="E18" s="175">
        <v>4000</v>
      </c>
      <c r="F18" s="191"/>
      <c r="G18" s="196">
        <f t="shared" si="0"/>
        <v>0</v>
      </c>
      <c r="H18" s="14"/>
    </row>
    <row r="19" spans="1:8" ht="25.5" x14ac:dyDescent="0.25">
      <c r="A19" s="164" t="s">
        <v>525</v>
      </c>
      <c r="B19" s="152" t="s">
        <v>608</v>
      </c>
      <c r="C19" s="151" t="s">
        <v>25</v>
      </c>
      <c r="D19" s="1" t="s">
        <v>100</v>
      </c>
      <c r="E19" s="175">
        <v>2500</v>
      </c>
      <c r="F19" s="191"/>
      <c r="G19" s="196">
        <f t="shared" si="0"/>
        <v>0</v>
      </c>
      <c r="H19" s="14"/>
    </row>
    <row r="20" spans="1:8" ht="25.5" x14ac:dyDescent="0.25">
      <c r="A20" s="165">
        <v>7</v>
      </c>
      <c r="B20" s="152" t="s">
        <v>608</v>
      </c>
      <c r="C20" s="151" t="s">
        <v>185</v>
      </c>
      <c r="D20" s="1" t="s">
        <v>332</v>
      </c>
      <c r="E20" s="176">
        <v>1.6</v>
      </c>
      <c r="F20" s="191"/>
      <c r="G20" s="196">
        <f t="shared" si="0"/>
        <v>0</v>
      </c>
      <c r="H20" s="12"/>
    </row>
    <row r="21" spans="1:8" ht="25.5" x14ac:dyDescent="0.25">
      <c r="A21" s="164" t="s">
        <v>526</v>
      </c>
      <c r="B21" s="152" t="s">
        <v>609</v>
      </c>
      <c r="C21" s="151" t="s">
        <v>186</v>
      </c>
      <c r="D21" s="1" t="s">
        <v>601</v>
      </c>
      <c r="E21" s="175">
        <v>13632</v>
      </c>
      <c r="F21" s="191"/>
      <c r="G21" s="196">
        <f t="shared" si="0"/>
        <v>0</v>
      </c>
      <c r="H21" s="13"/>
    </row>
    <row r="22" spans="1:8" ht="25.5" x14ac:dyDescent="0.25">
      <c r="A22" s="164" t="s">
        <v>527</v>
      </c>
      <c r="B22" s="152" t="s">
        <v>609</v>
      </c>
      <c r="C22" s="151" t="s">
        <v>187</v>
      </c>
      <c r="D22" s="1" t="s">
        <v>601</v>
      </c>
      <c r="E22" s="175">
        <v>10162</v>
      </c>
      <c r="F22" s="191"/>
      <c r="G22" s="196">
        <f t="shared" si="0"/>
        <v>0</v>
      </c>
      <c r="H22" s="13"/>
    </row>
    <row r="23" spans="1:8" ht="38.25" x14ac:dyDescent="0.25">
      <c r="A23" s="164" t="s">
        <v>528</v>
      </c>
      <c r="B23" s="152" t="s">
        <v>608</v>
      </c>
      <c r="C23" s="151" t="s">
        <v>301</v>
      </c>
      <c r="D23" s="1" t="s">
        <v>602</v>
      </c>
      <c r="E23" s="175">
        <v>4250.7</v>
      </c>
      <c r="F23" s="191"/>
      <c r="G23" s="196">
        <f t="shared" si="0"/>
        <v>0</v>
      </c>
      <c r="H23" s="13"/>
    </row>
    <row r="24" spans="1:8" ht="15" customHeight="1" x14ac:dyDescent="0.25">
      <c r="A24" s="200">
        <v>2</v>
      </c>
      <c r="B24" s="215" t="s">
        <v>432</v>
      </c>
      <c r="C24" s="216"/>
      <c r="D24" s="216"/>
      <c r="E24" s="216"/>
      <c r="F24" s="216"/>
      <c r="G24" s="201"/>
      <c r="H24" s="12"/>
    </row>
    <row r="25" spans="1:8" ht="25.5" x14ac:dyDescent="0.25">
      <c r="A25" s="164" t="s">
        <v>529</v>
      </c>
      <c r="B25" s="152" t="s">
        <v>610</v>
      </c>
      <c r="C25" s="151" t="s">
        <v>188</v>
      </c>
      <c r="D25" s="1" t="s">
        <v>601</v>
      </c>
      <c r="E25" s="175">
        <v>5</v>
      </c>
      <c r="F25" s="191"/>
      <c r="G25" s="196">
        <f>ROUND(E25*F25,2)</f>
        <v>0</v>
      </c>
      <c r="H25" s="14"/>
    </row>
    <row r="26" spans="1:8" ht="25.5" x14ac:dyDescent="0.25">
      <c r="A26" s="164" t="s">
        <v>530</v>
      </c>
      <c r="B26" s="152" t="s">
        <v>610</v>
      </c>
      <c r="C26" s="151" t="s">
        <v>189</v>
      </c>
      <c r="D26" s="1" t="s">
        <v>602</v>
      </c>
      <c r="E26" s="175">
        <v>3.75</v>
      </c>
      <c r="F26" s="191"/>
      <c r="G26" s="196">
        <f t="shared" ref="G26:G70" si="1">ROUND(E26*F26,2)</f>
        <v>0</v>
      </c>
      <c r="H26" s="14"/>
    </row>
    <row r="27" spans="1:8" ht="25.5" x14ac:dyDescent="0.25">
      <c r="A27" s="164" t="s">
        <v>531</v>
      </c>
      <c r="B27" s="152" t="s">
        <v>610</v>
      </c>
      <c r="C27" s="151" t="s">
        <v>190</v>
      </c>
      <c r="D27" s="1" t="s">
        <v>601</v>
      </c>
      <c r="E27" s="175">
        <v>25</v>
      </c>
      <c r="F27" s="191"/>
      <c r="G27" s="196">
        <f t="shared" si="1"/>
        <v>0</v>
      </c>
      <c r="H27" s="13"/>
    </row>
    <row r="28" spans="1:8" ht="25.5" x14ac:dyDescent="0.25">
      <c r="A28" s="164" t="s">
        <v>532</v>
      </c>
      <c r="B28" s="152" t="s">
        <v>610</v>
      </c>
      <c r="C28" s="151" t="s">
        <v>188</v>
      </c>
      <c r="D28" s="1" t="s">
        <v>601</v>
      </c>
      <c r="E28" s="175">
        <v>5</v>
      </c>
      <c r="F28" s="191"/>
      <c r="G28" s="196">
        <f t="shared" si="1"/>
        <v>0</v>
      </c>
      <c r="H28" s="14"/>
    </row>
    <row r="29" spans="1:8" ht="25.5" x14ac:dyDescent="0.25">
      <c r="A29" s="164" t="s">
        <v>533</v>
      </c>
      <c r="B29" s="152" t="s">
        <v>610</v>
      </c>
      <c r="C29" s="151" t="s">
        <v>189</v>
      </c>
      <c r="D29" s="1" t="s">
        <v>602</v>
      </c>
      <c r="E29" s="175">
        <v>3.75</v>
      </c>
      <c r="F29" s="191"/>
      <c r="G29" s="196">
        <f t="shared" si="1"/>
        <v>0</v>
      </c>
      <c r="H29" s="13"/>
    </row>
    <row r="30" spans="1:8" ht="25.5" x14ac:dyDescent="0.25">
      <c r="A30" s="164" t="s">
        <v>534</v>
      </c>
      <c r="B30" s="152" t="s">
        <v>610</v>
      </c>
      <c r="C30" s="151" t="s">
        <v>190</v>
      </c>
      <c r="D30" s="1" t="s">
        <v>601</v>
      </c>
      <c r="E30" s="175">
        <v>25</v>
      </c>
      <c r="F30" s="191"/>
      <c r="G30" s="196">
        <f t="shared" si="1"/>
        <v>0</v>
      </c>
      <c r="H30" s="14"/>
    </row>
    <row r="31" spans="1:8" ht="25.5" x14ac:dyDescent="0.25">
      <c r="A31" s="164" t="s">
        <v>535</v>
      </c>
      <c r="B31" s="152" t="s">
        <v>610</v>
      </c>
      <c r="C31" s="151" t="s">
        <v>26</v>
      </c>
      <c r="D31" s="1" t="s">
        <v>100</v>
      </c>
      <c r="E31" s="175">
        <v>20</v>
      </c>
      <c r="F31" s="191"/>
      <c r="G31" s="196">
        <f t="shared" si="1"/>
        <v>0</v>
      </c>
      <c r="H31" s="14"/>
    </row>
    <row r="32" spans="1:8" ht="38.25" x14ac:dyDescent="0.25">
      <c r="A32" s="164" t="s">
        <v>536</v>
      </c>
      <c r="B32" s="152" t="s">
        <v>610</v>
      </c>
      <c r="C32" s="151" t="s">
        <v>191</v>
      </c>
      <c r="D32" s="1" t="s">
        <v>601</v>
      </c>
      <c r="E32" s="175">
        <v>58</v>
      </c>
      <c r="F32" s="191"/>
      <c r="G32" s="196">
        <f t="shared" si="1"/>
        <v>0</v>
      </c>
      <c r="H32" s="13"/>
    </row>
    <row r="33" spans="1:8" ht="25.5" x14ac:dyDescent="0.25">
      <c r="A33" s="164" t="s">
        <v>537</v>
      </c>
      <c r="B33" s="152" t="s">
        <v>610</v>
      </c>
      <c r="C33" s="151" t="s">
        <v>192</v>
      </c>
      <c r="D33" s="1" t="s">
        <v>602</v>
      </c>
      <c r="E33" s="175">
        <v>18</v>
      </c>
      <c r="F33" s="191"/>
      <c r="G33" s="196">
        <f t="shared" si="1"/>
        <v>0</v>
      </c>
      <c r="H33" s="14"/>
    </row>
    <row r="34" spans="1:8" ht="25.5" x14ac:dyDescent="0.25">
      <c r="A34" s="164" t="s">
        <v>538</v>
      </c>
      <c r="B34" s="152" t="s">
        <v>610</v>
      </c>
      <c r="C34" s="151" t="s">
        <v>193</v>
      </c>
      <c r="D34" s="1" t="s">
        <v>97</v>
      </c>
      <c r="E34" s="175">
        <v>40</v>
      </c>
      <c r="F34" s="191"/>
      <c r="G34" s="196">
        <f t="shared" si="1"/>
        <v>0</v>
      </c>
      <c r="H34" s="13"/>
    </row>
    <row r="35" spans="1:8" ht="25.5" x14ac:dyDescent="0.25">
      <c r="A35" s="164" t="s">
        <v>539</v>
      </c>
      <c r="B35" s="152" t="s">
        <v>610</v>
      </c>
      <c r="C35" s="151" t="s">
        <v>194</v>
      </c>
      <c r="D35" s="1" t="s">
        <v>97</v>
      </c>
      <c r="E35" s="175">
        <v>20</v>
      </c>
      <c r="F35" s="191"/>
      <c r="G35" s="196">
        <f t="shared" si="1"/>
        <v>0</v>
      </c>
      <c r="H35" s="13"/>
    </row>
    <row r="36" spans="1:8" ht="22.5" customHeight="1" x14ac:dyDescent="0.25">
      <c r="A36" s="1" t="s">
        <v>433</v>
      </c>
      <c r="B36" s="152" t="s">
        <v>610</v>
      </c>
      <c r="C36" s="151" t="s">
        <v>195</v>
      </c>
      <c r="D36" s="1" t="s">
        <v>602</v>
      </c>
      <c r="E36" s="175">
        <v>6.5</v>
      </c>
      <c r="F36" s="191"/>
      <c r="G36" s="196">
        <f t="shared" si="1"/>
        <v>0</v>
      </c>
      <c r="H36" s="14"/>
    </row>
    <row r="37" spans="1:8" ht="25.5" x14ac:dyDescent="0.25">
      <c r="A37" s="166" t="s">
        <v>9</v>
      </c>
      <c r="B37" s="152" t="s">
        <v>611</v>
      </c>
      <c r="C37" s="151" t="s">
        <v>27</v>
      </c>
      <c r="D37" s="1" t="s">
        <v>602</v>
      </c>
      <c r="E37" s="175">
        <v>920</v>
      </c>
      <c r="F37" s="191"/>
      <c r="G37" s="196">
        <f t="shared" si="1"/>
        <v>0</v>
      </c>
      <c r="H37" s="12"/>
    </row>
    <row r="38" spans="1:8" ht="22.5" customHeight="1" x14ac:dyDescent="0.25">
      <c r="A38" s="164" t="s">
        <v>540</v>
      </c>
      <c r="B38" s="152" t="s">
        <v>612</v>
      </c>
      <c r="C38" s="151" t="s">
        <v>28</v>
      </c>
      <c r="D38" s="1" t="s">
        <v>602</v>
      </c>
      <c r="E38" s="175">
        <v>222</v>
      </c>
      <c r="F38" s="191"/>
      <c r="G38" s="196">
        <f t="shared" si="1"/>
        <v>0</v>
      </c>
      <c r="H38" s="13"/>
    </row>
    <row r="39" spans="1:8" ht="22.5" customHeight="1" x14ac:dyDescent="0.25">
      <c r="A39" s="164" t="s">
        <v>541</v>
      </c>
      <c r="B39" s="152" t="s">
        <v>612</v>
      </c>
      <c r="C39" s="151" t="s">
        <v>28</v>
      </c>
      <c r="D39" s="1" t="s">
        <v>602</v>
      </c>
      <c r="E39" s="175">
        <v>36</v>
      </c>
      <c r="F39" s="191"/>
      <c r="G39" s="196">
        <f t="shared" si="1"/>
        <v>0</v>
      </c>
      <c r="H39" s="14"/>
    </row>
    <row r="40" spans="1:8" ht="25.5" x14ac:dyDescent="0.25">
      <c r="A40" s="164" t="s">
        <v>542</v>
      </c>
      <c r="B40" s="152" t="s">
        <v>612</v>
      </c>
      <c r="C40" s="151" t="s">
        <v>29</v>
      </c>
      <c r="D40" s="1" t="s">
        <v>100</v>
      </c>
      <c r="E40" s="175">
        <v>4600</v>
      </c>
      <c r="F40" s="191"/>
      <c r="G40" s="196">
        <f t="shared" si="1"/>
        <v>0</v>
      </c>
      <c r="H40" s="14"/>
    </row>
    <row r="41" spans="1:8" ht="38.25" x14ac:dyDescent="0.25">
      <c r="A41" s="164" t="s">
        <v>543</v>
      </c>
      <c r="B41" s="152" t="s">
        <v>613</v>
      </c>
      <c r="C41" s="151" t="s">
        <v>30</v>
      </c>
      <c r="D41" s="1" t="s">
        <v>100</v>
      </c>
      <c r="E41" s="175">
        <v>5000</v>
      </c>
      <c r="F41" s="191"/>
      <c r="G41" s="196">
        <f t="shared" si="1"/>
        <v>0</v>
      </c>
      <c r="H41" s="13"/>
    </row>
    <row r="42" spans="1:8" ht="63" customHeight="1" x14ac:dyDescent="0.25">
      <c r="A42" s="164" t="s">
        <v>544</v>
      </c>
      <c r="B42" s="152" t="s">
        <v>614</v>
      </c>
      <c r="C42" s="151" t="s">
        <v>31</v>
      </c>
      <c r="D42" s="1" t="s">
        <v>601</v>
      </c>
      <c r="E42" s="175">
        <v>10985</v>
      </c>
      <c r="F42" s="191"/>
      <c r="G42" s="196">
        <f t="shared" si="1"/>
        <v>0</v>
      </c>
      <c r="H42" s="13"/>
    </row>
    <row r="43" spans="1:8" ht="76.5" x14ac:dyDescent="0.25">
      <c r="A43" s="164" t="s">
        <v>545</v>
      </c>
      <c r="B43" s="152" t="s">
        <v>615</v>
      </c>
      <c r="C43" s="151" t="s">
        <v>32</v>
      </c>
      <c r="D43" s="1" t="s">
        <v>601</v>
      </c>
      <c r="E43" s="175">
        <v>6245</v>
      </c>
      <c r="F43" s="191"/>
      <c r="G43" s="196">
        <f t="shared" si="1"/>
        <v>0</v>
      </c>
      <c r="H43" s="13"/>
    </row>
    <row r="44" spans="1:8" ht="51" x14ac:dyDescent="0.25">
      <c r="A44" s="164" t="s">
        <v>546</v>
      </c>
      <c r="B44" s="152" t="s">
        <v>615</v>
      </c>
      <c r="C44" s="151" t="s">
        <v>33</v>
      </c>
      <c r="D44" s="1" t="s">
        <v>601</v>
      </c>
      <c r="E44" s="175">
        <v>6564</v>
      </c>
      <c r="F44" s="191"/>
      <c r="G44" s="196">
        <f t="shared" si="1"/>
        <v>0</v>
      </c>
      <c r="H44" s="13"/>
    </row>
    <row r="45" spans="1:8" ht="40.5" customHeight="1" x14ac:dyDescent="0.25">
      <c r="A45" s="164" t="s">
        <v>547</v>
      </c>
      <c r="B45" s="152" t="s">
        <v>616</v>
      </c>
      <c r="C45" s="151" t="s">
        <v>302</v>
      </c>
      <c r="D45" s="1" t="s">
        <v>601</v>
      </c>
      <c r="E45" s="175">
        <v>7400</v>
      </c>
      <c r="F45" s="191"/>
      <c r="G45" s="196">
        <f t="shared" si="1"/>
        <v>0</v>
      </c>
      <c r="H45" s="13"/>
    </row>
    <row r="46" spans="1:8" ht="42" customHeight="1" x14ac:dyDescent="0.25">
      <c r="A46" s="164" t="s">
        <v>548</v>
      </c>
      <c r="B46" s="152" t="s">
        <v>617</v>
      </c>
      <c r="C46" s="151" t="s">
        <v>303</v>
      </c>
      <c r="D46" s="1" t="s">
        <v>601</v>
      </c>
      <c r="E46" s="175">
        <v>3800</v>
      </c>
      <c r="F46" s="191"/>
      <c r="G46" s="196">
        <f t="shared" si="1"/>
        <v>0</v>
      </c>
      <c r="H46" s="13"/>
    </row>
    <row r="47" spans="1:8" ht="25.5" x14ac:dyDescent="0.25">
      <c r="A47" s="164" t="s">
        <v>549</v>
      </c>
      <c r="B47" s="152" t="s">
        <v>618</v>
      </c>
      <c r="C47" s="151" t="s">
        <v>196</v>
      </c>
      <c r="D47" s="1" t="s">
        <v>601</v>
      </c>
      <c r="E47" s="175">
        <v>22160</v>
      </c>
      <c r="F47" s="191"/>
      <c r="G47" s="196">
        <f t="shared" si="1"/>
        <v>0</v>
      </c>
      <c r="H47" s="14"/>
    </row>
    <row r="48" spans="1:8" ht="66" customHeight="1" x14ac:dyDescent="0.25">
      <c r="A48" s="164" t="s">
        <v>550</v>
      </c>
      <c r="B48" s="152" t="s">
        <v>619</v>
      </c>
      <c r="C48" s="151" t="s">
        <v>34</v>
      </c>
      <c r="D48" s="1" t="s">
        <v>601</v>
      </c>
      <c r="E48" s="175">
        <v>11588</v>
      </c>
      <c r="F48" s="191"/>
      <c r="G48" s="196">
        <f t="shared" si="1"/>
        <v>0</v>
      </c>
      <c r="H48" s="13"/>
    </row>
    <row r="49" spans="1:8" ht="63.75" x14ac:dyDescent="0.25">
      <c r="A49" s="164" t="s">
        <v>551</v>
      </c>
      <c r="B49" s="152" t="s">
        <v>615</v>
      </c>
      <c r="C49" s="151" t="s">
        <v>299</v>
      </c>
      <c r="D49" s="1" t="s">
        <v>601</v>
      </c>
      <c r="E49" s="175">
        <v>3173</v>
      </c>
      <c r="F49" s="191"/>
      <c r="G49" s="196">
        <f t="shared" si="1"/>
        <v>0</v>
      </c>
      <c r="H49" s="13"/>
    </row>
    <row r="50" spans="1:8" ht="76.5" x14ac:dyDescent="0.25">
      <c r="A50" s="164" t="s">
        <v>552</v>
      </c>
      <c r="B50" s="152" t="s">
        <v>615</v>
      </c>
      <c r="C50" s="151" t="s">
        <v>197</v>
      </c>
      <c r="D50" s="1" t="s">
        <v>601</v>
      </c>
      <c r="E50" s="175">
        <v>6245</v>
      </c>
      <c r="F50" s="191"/>
      <c r="G50" s="196">
        <f t="shared" si="1"/>
        <v>0</v>
      </c>
      <c r="H50" s="13"/>
    </row>
    <row r="51" spans="1:8" ht="51" x14ac:dyDescent="0.25">
      <c r="A51" s="1" t="s">
        <v>10</v>
      </c>
      <c r="B51" s="152" t="s">
        <v>11</v>
      </c>
      <c r="C51" s="151" t="s">
        <v>20</v>
      </c>
      <c r="D51" s="1" t="s">
        <v>601</v>
      </c>
      <c r="E51" s="175">
        <v>123</v>
      </c>
      <c r="F51" s="191"/>
      <c r="G51" s="196">
        <f t="shared" si="1"/>
        <v>0</v>
      </c>
      <c r="H51" s="12"/>
    </row>
    <row r="52" spans="1:8" ht="25.5" x14ac:dyDescent="0.25">
      <c r="A52" s="164" t="s">
        <v>553</v>
      </c>
      <c r="B52" s="152" t="s">
        <v>11</v>
      </c>
      <c r="C52" s="151" t="s">
        <v>21</v>
      </c>
      <c r="D52" s="1" t="s">
        <v>601</v>
      </c>
      <c r="E52" s="175">
        <v>2835</v>
      </c>
      <c r="F52" s="191"/>
      <c r="G52" s="196">
        <f t="shared" si="1"/>
        <v>0</v>
      </c>
      <c r="H52" s="14"/>
    </row>
    <row r="53" spans="1:8" ht="51" x14ac:dyDescent="0.25">
      <c r="A53" s="164" t="s">
        <v>554</v>
      </c>
      <c r="B53" s="152" t="s">
        <v>620</v>
      </c>
      <c r="C53" s="151" t="s">
        <v>22</v>
      </c>
      <c r="D53" s="1" t="s">
        <v>23</v>
      </c>
      <c r="E53" s="175">
        <v>7.0039999999999996</v>
      </c>
      <c r="F53" s="191"/>
      <c r="G53" s="196">
        <f t="shared" si="1"/>
        <v>0</v>
      </c>
      <c r="H53" s="13"/>
    </row>
    <row r="54" spans="1:8" ht="25.5" x14ac:dyDescent="0.25">
      <c r="A54" s="164" t="s">
        <v>555</v>
      </c>
      <c r="B54" s="152" t="s">
        <v>621</v>
      </c>
      <c r="C54" s="151" t="s">
        <v>198</v>
      </c>
      <c r="D54" s="1" t="s">
        <v>601</v>
      </c>
      <c r="E54" s="175">
        <v>412</v>
      </c>
      <c r="F54" s="191"/>
      <c r="G54" s="196">
        <f t="shared" si="1"/>
        <v>0</v>
      </c>
      <c r="H54" s="14"/>
    </row>
    <row r="55" spans="1:8" ht="38.25" x14ac:dyDescent="0.25">
      <c r="A55" s="164" t="s">
        <v>556</v>
      </c>
      <c r="B55" s="152" t="s">
        <v>621</v>
      </c>
      <c r="C55" s="151" t="s">
        <v>199</v>
      </c>
      <c r="D55" s="1" t="s">
        <v>601</v>
      </c>
      <c r="E55" s="175">
        <v>412</v>
      </c>
      <c r="F55" s="191"/>
      <c r="G55" s="196">
        <f t="shared" si="1"/>
        <v>0</v>
      </c>
      <c r="H55" s="13"/>
    </row>
    <row r="56" spans="1:8" ht="38.25" x14ac:dyDescent="0.25">
      <c r="A56" s="164" t="s">
        <v>557</v>
      </c>
      <c r="B56" s="152" t="s">
        <v>622</v>
      </c>
      <c r="C56" s="151" t="s">
        <v>200</v>
      </c>
      <c r="D56" s="1" t="s">
        <v>601</v>
      </c>
      <c r="E56" s="175">
        <v>412</v>
      </c>
      <c r="F56" s="191"/>
      <c r="G56" s="196">
        <f t="shared" si="1"/>
        <v>0</v>
      </c>
      <c r="H56" s="13"/>
    </row>
    <row r="57" spans="1:8" ht="25.5" x14ac:dyDescent="0.25">
      <c r="A57" s="164" t="s">
        <v>558</v>
      </c>
      <c r="B57" s="152" t="s">
        <v>622</v>
      </c>
      <c r="C57" s="151" t="s">
        <v>201</v>
      </c>
      <c r="D57" s="1" t="s">
        <v>601</v>
      </c>
      <c r="E57" s="175">
        <v>412</v>
      </c>
      <c r="F57" s="191"/>
      <c r="G57" s="196">
        <f t="shared" si="1"/>
        <v>0</v>
      </c>
      <c r="H57" s="14"/>
    </row>
    <row r="58" spans="1:8" ht="76.5" x14ac:dyDescent="0.25">
      <c r="A58" s="164" t="s">
        <v>559</v>
      </c>
      <c r="B58" s="152" t="s">
        <v>11</v>
      </c>
      <c r="C58" s="151" t="s">
        <v>202</v>
      </c>
      <c r="D58" s="1" t="s">
        <v>601</v>
      </c>
      <c r="E58" s="175">
        <v>4025</v>
      </c>
      <c r="F58" s="191"/>
      <c r="G58" s="196">
        <f t="shared" si="1"/>
        <v>0</v>
      </c>
      <c r="H58" s="13"/>
    </row>
    <row r="59" spans="1:8" ht="51" x14ac:dyDescent="0.25">
      <c r="A59" s="164" t="s">
        <v>560</v>
      </c>
      <c r="B59" s="152" t="s">
        <v>11</v>
      </c>
      <c r="C59" s="151" t="s">
        <v>203</v>
      </c>
      <c r="D59" s="1" t="s">
        <v>601</v>
      </c>
      <c r="E59" s="175">
        <v>340</v>
      </c>
      <c r="F59" s="191"/>
      <c r="G59" s="196">
        <f t="shared" si="1"/>
        <v>0</v>
      </c>
      <c r="H59" s="13"/>
    </row>
    <row r="60" spans="1:8" ht="38.25" x14ac:dyDescent="0.25">
      <c r="A60" s="164" t="s">
        <v>561</v>
      </c>
      <c r="B60" s="152" t="s">
        <v>11</v>
      </c>
      <c r="C60" s="151" t="s">
        <v>204</v>
      </c>
      <c r="D60" s="1" t="s">
        <v>601</v>
      </c>
      <c r="E60" s="175">
        <v>1897</v>
      </c>
      <c r="F60" s="191"/>
      <c r="G60" s="196">
        <f t="shared" si="1"/>
        <v>0</v>
      </c>
      <c r="H60" s="13"/>
    </row>
    <row r="61" spans="1:8" ht="22.5" customHeight="1" x14ac:dyDescent="0.25">
      <c r="A61" s="164" t="s">
        <v>562</v>
      </c>
      <c r="B61" s="152" t="s">
        <v>11</v>
      </c>
      <c r="C61" s="151" t="s">
        <v>35</v>
      </c>
      <c r="D61" s="1" t="s">
        <v>601</v>
      </c>
      <c r="E61" s="175">
        <v>1897</v>
      </c>
      <c r="F61" s="191"/>
      <c r="G61" s="196">
        <f t="shared" si="1"/>
        <v>0</v>
      </c>
      <c r="H61" s="14"/>
    </row>
    <row r="62" spans="1:8" ht="51" x14ac:dyDescent="0.25">
      <c r="A62" s="164" t="s">
        <v>563</v>
      </c>
      <c r="B62" s="152" t="s">
        <v>623</v>
      </c>
      <c r="C62" s="151" t="s">
        <v>36</v>
      </c>
      <c r="D62" s="1" t="s">
        <v>601</v>
      </c>
      <c r="E62" s="175">
        <v>38</v>
      </c>
      <c r="F62" s="191"/>
      <c r="G62" s="196">
        <f t="shared" si="1"/>
        <v>0</v>
      </c>
      <c r="H62" s="13"/>
    </row>
    <row r="63" spans="1:8" ht="51" x14ac:dyDescent="0.25">
      <c r="A63" s="164" t="s">
        <v>564</v>
      </c>
      <c r="B63" s="152" t="s">
        <v>11</v>
      </c>
      <c r="C63" s="151" t="s">
        <v>205</v>
      </c>
      <c r="D63" s="1" t="s">
        <v>601</v>
      </c>
      <c r="E63" s="175">
        <v>3553</v>
      </c>
      <c r="F63" s="191"/>
      <c r="G63" s="196">
        <f t="shared" si="1"/>
        <v>0</v>
      </c>
      <c r="H63" s="13"/>
    </row>
    <row r="64" spans="1:8" ht="38.25" x14ac:dyDescent="0.25">
      <c r="A64" s="164" t="s">
        <v>565</v>
      </c>
      <c r="B64" s="152" t="s">
        <v>11</v>
      </c>
      <c r="C64" s="151" t="s">
        <v>206</v>
      </c>
      <c r="D64" s="1" t="s">
        <v>601</v>
      </c>
      <c r="E64" s="175">
        <v>2300</v>
      </c>
      <c r="F64" s="191"/>
      <c r="G64" s="196">
        <f t="shared" si="1"/>
        <v>0</v>
      </c>
      <c r="H64" s="14"/>
    </row>
    <row r="65" spans="1:8" ht="25.5" x14ac:dyDescent="0.25">
      <c r="A65" s="164" t="s">
        <v>566</v>
      </c>
      <c r="B65" s="152" t="s">
        <v>624</v>
      </c>
      <c r="C65" s="151" t="s">
        <v>207</v>
      </c>
      <c r="D65" s="1" t="s">
        <v>602</v>
      </c>
      <c r="E65" s="175">
        <v>424.5</v>
      </c>
      <c r="F65" s="191"/>
      <c r="G65" s="196">
        <f t="shared" si="1"/>
        <v>0</v>
      </c>
      <c r="H65" s="13"/>
    </row>
    <row r="66" spans="1:8" ht="25.5" x14ac:dyDescent="0.25">
      <c r="A66" s="164" t="s">
        <v>567</v>
      </c>
      <c r="B66" s="152" t="s">
        <v>624</v>
      </c>
      <c r="C66" s="151" t="s">
        <v>37</v>
      </c>
      <c r="D66" s="1" t="s">
        <v>601</v>
      </c>
      <c r="E66" s="175">
        <v>4245</v>
      </c>
      <c r="F66" s="191"/>
      <c r="G66" s="196">
        <f t="shared" si="1"/>
        <v>0</v>
      </c>
      <c r="H66" s="14"/>
    </row>
    <row r="67" spans="1:8" ht="25.5" x14ac:dyDescent="0.25">
      <c r="A67" s="164" t="s">
        <v>568</v>
      </c>
      <c r="B67" s="152" t="s">
        <v>624</v>
      </c>
      <c r="C67" s="151" t="s">
        <v>208</v>
      </c>
      <c r="D67" s="1" t="s">
        <v>601</v>
      </c>
      <c r="E67" s="175">
        <v>4245</v>
      </c>
      <c r="F67" s="191"/>
      <c r="G67" s="196">
        <f t="shared" si="1"/>
        <v>0</v>
      </c>
      <c r="H67" s="13"/>
    </row>
    <row r="68" spans="1:8" ht="25.5" x14ac:dyDescent="0.25">
      <c r="A68" s="164" t="s">
        <v>569</v>
      </c>
      <c r="B68" s="152" t="s">
        <v>625</v>
      </c>
      <c r="C68" s="151" t="s">
        <v>38</v>
      </c>
      <c r="D68" s="1" t="s">
        <v>105</v>
      </c>
      <c r="E68" s="175">
        <v>12</v>
      </c>
      <c r="F68" s="191"/>
      <c r="G68" s="196">
        <f t="shared" si="1"/>
        <v>0</v>
      </c>
      <c r="H68" s="14"/>
    </row>
    <row r="69" spans="1:8" ht="25.5" x14ac:dyDescent="0.25">
      <c r="A69" s="164" t="s">
        <v>570</v>
      </c>
      <c r="B69" s="152" t="s">
        <v>625</v>
      </c>
      <c r="C69" s="151" t="s">
        <v>209</v>
      </c>
      <c r="D69" s="1" t="s">
        <v>105</v>
      </c>
      <c r="E69" s="175">
        <v>65</v>
      </c>
      <c r="F69" s="191"/>
      <c r="G69" s="196">
        <f t="shared" si="1"/>
        <v>0</v>
      </c>
      <c r="H69" s="14"/>
    </row>
    <row r="70" spans="1:8" ht="25.5" x14ac:dyDescent="0.25">
      <c r="A70" s="164" t="s">
        <v>571</v>
      </c>
      <c r="B70" s="152" t="s">
        <v>625</v>
      </c>
      <c r="C70" s="151" t="s">
        <v>210</v>
      </c>
      <c r="D70" s="1" t="s">
        <v>105</v>
      </c>
      <c r="E70" s="175">
        <v>55</v>
      </c>
      <c r="F70" s="191"/>
      <c r="G70" s="196">
        <f t="shared" si="1"/>
        <v>0</v>
      </c>
      <c r="H70" s="13"/>
    </row>
    <row r="71" spans="1:8" ht="15" customHeight="1" x14ac:dyDescent="0.25">
      <c r="A71" s="231" t="s">
        <v>291</v>
      </c>
      <c r="B71" s="232"/>
      <c r="C71" s="232"/>
      <c r="D71" s="232"/>
      <c r="E71" s="232"/>
      <c r="F71" s="232"/>
      <c r="G71" s="211"/>
      <c r="H71" s="13"/>
    </row>
    <row r="72" spans="1:8" ht="15" customHeight="1" x14ac:dyDescent="0.25">
      <c r="A72" s="200">
        <v>3</v>
      </c>
      <c r="B72" s="215" t="s">
        <v>434</v>
      </c>
      <c r="C72" s="216"/>
      <c r="D72" s="216"/>
      <c r="E72" s="216"/>
      <c r="F72" s="216"/>
      <c r="G72" s="201"/>
      <c r="H72" s="12"/>
    </row>
    <row r="73" spans="1:8" ht="25.5" x14ac:dyDescent="0.25">
      <c r="A73" s="164" t="s">
        <v>572</v>
      </c>
      <c r="B73" s="152" t="s">
        <v>626</v>
      </c>
      <c r="C73" s="151" t="s">
        <v>211</v>
      </c>
      <c r="D73" s="1" t="s">
        <v>105</v>
      </c>
      <c r="E73" s="175">
        <v>118</v>
      </c>
      <c r="F73" s="191"/>
      <c r="G73" s="196">
        <f>ROUND(E73*F73,2)</f>
        <v>0</v>
      </c>
      <c r="H73" s="13"/>
    </row>
    <row r="74" spans="1:8" ht="25.5" x14ac:dyDescent="0.25">
      <c r="A74" s="164" t="s">
        <v>573</v>
      </c>
      <c r="B74" s="152" t="s">
        <v>627</v>
      </c>
      <c r="C74" s="151" t="s">
        <v>212</v>
      </c>
      <c r="D74" s="1" t="s">
        <v>601</v>
      </c>
      <c r="E74" s="175">
        <v>10</v>
      </c>
      <c r="F74" s="191"/>
      <c r="G74" s="196">
        <f t="shared" ref="G74:G77" si="2">ROUND(E74*F74,2)</f>
        <v>0</v>
      </c>
      <c r="H74" s="14"/>
    </row>
    <row r="75" spans="1:8" ht="22.5" customHeight="1" x14ac:dyDescent="0.25">
      <c r="A75" s="164" t="s">
        <v>574</v>
      </c>
      <c r="B75" s="152" t="s">
        <v>626</v>
      </c>
      <c r="C75" s="151" t="s">
        <v>213</v>
      </c>
      <c r="D75" s="1" t="s">
        <v>105</v>
      </c>
      <c r="E75" s="175">
        <v>120</v>
      </c>
      <c r="F75" s="191"/>
      <c r="G75" s="196">
        <f t="shared" si="2"/>
        <v>0</v>
      </c>
      <c r="H75" s="14"/>
    </row>
    <row r="76" spans="1:8" ht="22.5" customHeight="1" x14ac:dyDescent="0.25">
      <c r="A76" s="164" t="s">
        <v>575</v>
      </c>
      <c r="B76" s="152" t="s">
        <v>626</v>
      </c>
      <c r="C76" s="151" t="s">
        <v>214</v>
      </c>
      <c r="D76" s="1" t="s">
        <v>105</v>
      </c>
      <c r="E76" s="176">
        <v>155</v>
      </c>
      <c r="F76" s="191"/>
      <c r="G76" s="196">
        <f t="shared" si="2"/>
        <v>0</v>
      </c>
      <c r="H76" s="13"/>
    </row>
    <row r="77" spans="1:8" ht="51" x14ac:dyDescent="0.25">
      <c r="A77" s="164" t="s">
        <v>576</v>
      </c>
      <c r="B77" s="152" t="s">
        <v>628</v>
      </c>
      <c r="C77" s="151" t="s">
        <v>215</v>
      </c>
      <c r="D77" s="1" t="s">
        <v>601</v>
      </c>
      <c r="E77" s="175">
        <v>55</v>
      </c>
      <c r="F77" s="191"/>
      <c r="G77" s="196">
        <f t="shared" si="2"/>
        <v>0</v>
      </c>
      <c r="H77" s="13"/>
    </row>
    <row r="78" spans="1:8" ht="15" customHeight="1" x14ac:dyDescent="0.25">
      <c r="A78" s="231" t="s">
        <v>292</v>
      </c>
      <c r="B78" s="232"/>
      <c r="C78" s="232"/>
      <c r="D78" s="232"/>
      <c r="E78" s="232"/>
      <c r="F78" s="232"/>
      <c r="G78" s="211"/>
      <c r="H78" s="13"/>
    </row>
    <row r="79" spans="1:8" ht="15" customHeight="1" x14ac:dyDescent="0.25">
      <c r="A79" s="200">
        <v>4</v>
      </c>
      <c r="B79" s="215" t="s">
        <v>435</v>
      </c>
      <c r="C79" s="216"/>
      <c r="D79" s="216"/>
      <c r="E79" s="216"/>
      <c r="F79" s="216"/>
      <c r="G79" s="201"/>
      <c r="H79" s="12"/>
    </row>
    <row r="80" spans="1:8" ht="22.5" customHeight="1" x14ac:dyDescent="0.25">
      <c r="A80" s="164" t="s">
        <v>577</v>
      </c>
      <c r="B80" s="152" t="s">
        <v>629</v>
      </c>
      <c r="C80" s="151" t="s">
        <v>216</v>
      </c>
      <c r="D80" s="1" t="s">
        <v>97</v>
      </c>
      <c r="E80" s="175">
        <v>9</v>
      </c>
      <c r="F80" s="191"/>
      <c r="G80" s="196">
        <f>ROUND(E80*F80,2)</f>
        <v>0</v>
      </c>
      <c r="H80" s="13"/>
    </row>
    <row r="81" spans="1:8" ht="22.5" customHeight="1" x14ac:dyDescent="0.25">
      <c r="A81" s="164" t="s">
        <v>578</v>
      </c>
      <c r="B81" s="152" t="s">
        <v>629</v>
      </c>
      <c r="C81" s="151" t="s">
        <v>217</v>
      </c>
      <c r="D81" s="1" t="s">
        <v>97</v>
      </c>
      <c r="E81" s="175">
        <v>20</v>
      </c>
      <c r="F81" s="191"/>
      <c r="G81" s="196">
        <f t="shared" ref="G81:G84" si="3">ROUND(E81*F81,2)</f>
        <v>0</v>
      </c>
      <c r="H81" s="14"/>
    </row>
    <row r="82" spans="1:8" ht="22.5" customHeight="1" x14ac:dyDescent="0.25">
      <c r="A82" s="164" t="s">
        <v>579</v>
      </c>
      <c r="B82" s="152" t="s">
        <v>629</v>
      </c>
      <c r="C82" s="151" t="s">
        <v>218</v>
      </c>
      <c r="D82" s="1" t="s">
        <v>97</v>
      </c>
      <c r="E82" s="175">
        <v>9</v>
      </c>
      <c r="F82" s="191"/>
      <c r="G82" s="196">
        <f t="shared" si="3"/>
        <v>0</v>
      </c>
      <c r="H82" s="14"/>
    </row>
    <row r="83" spans="1:8" ht="22.5" customHeight="1" x14ac:dyDescent="0.25">
      <c r="A83" s="164" t="s">
        <v>580</v>
      </c>
      <c r="B83" s="152" t="s">
        <v>629</v>
      </c>
      <c r="C83" s="151" t="s">
        <v>219</v>
      </c>
      <c r="D83" s="1" t="s">
        <v>97</v>
      </c>
      <c r="E83" s="175">
        <v>1</v>
      </c>
      <c r="F83" s="191"/>
      <c r="G83" s="196">
        <f t="shared" si="3"/>
        <v>0</v>
      </c>
      <c r="H83" s="13"/>
    </row>
    <row r="84" spans="1:8" ht="22.5" customHeight="1" x14ac:dyDescent="0.25">
      <c r="A84" s="164" t="s">
        <v>581</v>
      </c>
      <c r="B84" s="152" t="s">
        <v>629</v>
      </c>
      <c r="C84" s="151" t="s">
        <v>39</v>
      </c>
      <c r="D84" s="1" t="s">
        <v>97</v>
      </c>
      <c r="E84" s="175">
        <v>1</v>
      </c>
      <c r="F84" s="191"/>
      <c r="G84" s="196">
        <f t="shared" si="3"/>
        <v>0</v>
      </c>
      <c r="H84" s="14"/>
    </row>
    <row r="85" spans="1:8" ht="15" customHeight="1" x14ac:dyDescent="0.25">
      <c r="A85" s="231" t="s">
        <v>293</v>
      </c>
      <c r="B85" s="232"/>
      <c r="C85" s="232"/>
      <c r="D85" s="232"/>
      <c r="E85" s="232"/>
      <c r="F85" s="232"/>
      <c r="G85" s="211"/>
      <c r="H85" s="14"/>
    </row>
    <row r="86" spans="1:8" ht="15" customHeight="1" x14ac:dyDescent="0.25">
      <c r="A86" s="200">
        <v>5</v>
      </c>
      <c r="B86" s="215" t="s">
        <v>436</v>
      </c>
      <c r="C86" s="216"/>
      <c r="D86" s="216"/>
      <c r="E86" s="216"/>
      <c r="F86" s="216"/>
      <c r="G86" s="201"/>
      <c r="H86" s="12"/>
    </row>
    <row r="87" spans="1:8" ht="25.5" x14ac:dyDescent="0.25">
      <c r="A87" s="164" t="s">
        <v>582</v>
      </c>
      <c r="B87" s="152" t="s">
        <v>630</v>
      </c>
      <c r="C87" s="151" t="s">
        <v>220</v>
      </c>
      <c r="D87" s="1" t="s">
        <v>105</v>
      </c>
      <c r="E87" s="175">
        <v>65</v>
      </c>
      <c r="F87" s="191"/>
      <c r="G87" s="196">
        <f>ROUND(E87*F87,2)</f>
        <v>0</v>
      </c>
      <c r="H87" s="14"/>
    </row>
    <row r="88" spans="1:8" ht="25.5" x14ac:dyDescent="0.25">
      <c r="A88" s="164" t="s">
        <v>583</v>
      </c>
      <c r="B88" s="152" t="s">
        <v>630</v>
      </c>
      <c r="C88" s="151" t="s">
        <v>15</v>
      </c>
      <c r="D88" s="1" t="s">
        <v>437</v>
      </c>
      <c r="E88" s="175">
        <v>52</v>
      </c>
      <c r="F88" s="191"/>
      <c r="G88" s="196">
        <f t="shared" ref="G88:G94" si="4">ROUND(E88*F88,2)</f>
        <v>0</v>
      </c>
      <c r="H88" s="13"/>
    </row>
    <row r="89" spans="1:8" ht="25.5" x14ac:dyDescent="0.25">
      <c r="A89" s="164" t="s">
        <v>584</v>
      </c>
      <c r="B89" s="152" t="s">
        <v>630</v>
      </c>
      <c r="C89" s="151" t="s">
        <v>12</v>
      </c>
      <c r="D89" s="1" t="s">
        <v>437</v>
      </c>
      <c r="E89" s="175">
        <v>175.5</v>
      </c>
      <c r="F89" s="191"/>
      <c r="G89" s="196">
        <f t="shared" si="4"/>
        <v>0</v>
      </c>
      <c r="H89" s="14"/>
    </row>
    <row r="90" spans="1:8" ht="25.5" x14ac:dyDescent="0.25">
      <c r="A90" s="164" t="s">
        <v>585</v>
      </c>
      <c r="B90" s="152" t="s">
        <v>630</v>
      </c>
      <c r="C90" s="151" t="s">
        <v>13</v>
      </c>
      <c r="D90" s="1" t="s">
        <v>437</v>
      </c>
      <c r="E90" s="175">
        <v>52</v>
      </c>
      <c r="F90" s="191"/>
      <c r="G90" s="196">
        <f t="shared" si="4"/>
        <v>0</v>
      </c>
      <c r="H90" s="14"/>
    </row>
    <row r="91" spans="1:8" ht="25.5" x14ac:dyDescent="0.25">
      <c r="A91" s="164" t="s">
        <v>586</v>
      </c>
      <c r="B91" s="152" t="s">
        <v>630</v>
      </c>
      <c r="C91" s="151" t="s">
        <v>14</v>
      </c>
      <c r="D91" s="1" t="s">
        <v>437</v>
      </c>
      <c r="E91" s="175">
        <v>175</v>
      </c>
      <c r="F91" s="191"/>
      <c r="G91" s="196">
        <f t="shared" si="4"/>
        <v>0</v>
      </c>
      <c r="H91" s="13"/>
    </row>
    <row r="92" spans="1:8" ht="38.25" x14ac:dyDescent="0.25">
      <c r="A92" s="164" t="s">
        <v>587</v>
      </c>
      <c r="B92" s="152" t="s">
        <v>631</v>
      </c>
      <c r="C92" s="151" t="s">
        <v>221</v>
      </c>
      <c r="D92" s="1" t="s">
        <v>105</v>
      </c>
      <c r="E92" s="175">
        <v>25</v>
      </c>
      <c r="F92" s="191"/>
      <c r="G92" s="196">
        <f t="shared" si="4"/>
        <v>0</v>
      </c>
      <c r="H92" s="14"/>
    </row>
    <row r="93" spans="1:8" ht="38.25" x14ac:dyDescent="0.25">
      <c r="A93" s="164" t="s">
        <v>588</v>
      </c>
      <c r="B93" s="152" t="s">
        <v>631</v>
      </c>
      <c r="C93" s="151" t="s">
        <v>222</v>
      </c>
      <c r="D93" s="1" t="s">
        <v>105</v>
      </c>
      <c r="E93" s="175">
        <v>2165</v>
      </c>
      <c r="F93" s="191"/>
      <c r="G93" s="196">
        <f t="shared" si="4"/>
        <v>0</v>
      </c>
      <c r="H93" s="14"/>
    </row>
    <row r="94" spans="1:8" ht="38.25" x14ac:dyDescent="0.25">
      <c r="A94" s="164" t="s">
        <v>589</v>
      </c>
      <c r="B94" s="152" t="s">
        <v>631</v>
      </c>
      <c r="C94" s="151" t="s">
        <v>223</v>
      </c>
      <c r="D94" s="1" t="s">
        <v>105</v>
      </c>
      <c r="E94" s="175">
        <v>360</v>
      </c>
      <c r="F94" s="191"/>
      <c r="G94" s="196">
        <f t="shared" si="4"/>
        <v>0</v>
      </c>
      <c r="H94" s="13"/>
    </row>
    <row r="95" spans="1:8" ht="15" customHeight="1" x14ac:dyDescent="0.25">
      <c r="A95" s="241" t="s">
        <v>632</v>
      </c>
      <c r="B95" s="242"/>
      <c r="C95" s="242"/>
      <c r="D95" s="242"/>
      <c r="E95" s="242"/>
      <c r="F95" s="242"/>
      <c r="G95" s="211"/>
      <c r="H95" s="13"/>
    </row>
    <row r="96" spans="1:8" ht="15" customHeight="1" x14ac:dyDescent="0.25">
      <c r="A96" s="224" t="s">
        <v>0</v>
      </c>
      <c r="B96" s="225"/>
      <c r="C96" s="225"/>
      <c r="D96" s="225"/>
      <c r="E96" s="225"/>
      <c r="F96" s="226"/>
      <c r="G96" s="197"/>
    </row>
    <row r="97" spans="1:7" ht="15" customHeight="1" x14ac:dyDescent="0.25">
      <c r="A97" s="200">
        <v>1</v>
      </c>
      <c r="B97" s="215" t="s">
        <v>438</v>
      </c>
      <c r="C97" s="216"/>
      <c r="D97" s="216"/>
      <c r="E97" s="216"/>
      <c r="F97" s="217"/>
      <c r="G97" s="202"/>
    </row>
    <row r="98" spans="1:7" ht="63.75" x14ac:dyDescent="0.25">
      <c r="A98" s="164" t="s">
        <v>520</v>
      </c>
      <c r="B98" s="152" t="s">
        <v>44</v>
      </c>
      <c r="C98" s="152" t="s">
        <v>224</v>
      </c>
      <c r="D98" s="1" t="s">
        <v>40</v>
      </c>
      <c r="E98" s="177">
        <v>12</v>
      </c>
      <c r="F98" s="192"/>
      <c r="G98" s="198">
        <f>ROUND(E98*F98,2)</f>
        <v>0</v>
      </c>
    </row>
    <row r="99" spans="1:7" ht="25.5" x14ac:dyDescent="0.25">
      <c r="A99" s="164" t="s">
        <v>521</v>
      </c>
      <c r="B99" s="152" t="s">
        <v>44</v>
      </c>
      <c r="C99" s="152" t="s">
        <v>305</v>
      </c>
      <c r="D99" s="1" t="s">
        <v>40</v>
      </c>
      <c r="E99" s="177">
        <v>12</v>
      </c>
      <c r="F99" s="192"/>
      <c r="G99" s="198">
        <f t="shared" ref="G99:G101" si="5">ROUND(E99*F99,2)</f>
        <v>0</v>
      </c>
    </row>
    <row r="100" spans="1:7" ht="51" x14ac:dyDescent="0.25">
      <c r="A100" s="164" t="s">
        <v>522</v>
      </c>
      <c r="B100" s="152" t="s">
        <v>44</v>
      </c>
      <c r="C100" s="152" t="s">
        <v>304</v>
      </c>
      <c r="D100" s="1" t="s">
        <v>40</v>
      </c>
      <c r="E100" s="177">
        <v>26</v>
      </c>
      <c r="F100" s="192"/>
      <c r="G100" s="198">
        <f t="shared" si="5"/>
        <v>0</v>
      </c>
    </row>
    <row r="101" spans="1:7" ht="25.5" x14ac:dyDescent="0.25">
      <c r="A101" s="164" t="s">
        <v>523</v>
      </c>
      <c r="B101" s="152" t="s">
        <v>44</v>
      </c>
      <c r="C101" s="152" t="s">
        <v>306</v>
      </c>
      <c r="D101" s="1" t="s">
        <v>40</v>
      </c>
      <c r="E101" s="177">
        <v>26</v>
      </c>
      <c r="F101" s="192"/>
      <c r="G101" s="198">
        <f t="shared" si="5"/>
        <v>0</v>
      </c>
    </row>
    <row r="102" spans="1:7" ht="15" customHeight="1" x14ac:dyDescent="0.25">
      <c r="A102" s="200">
        <v>2</v>
      </c>
      <c r="B102" s="215" t="s">
        <v>439</v>
      </c>
      <c r="C102" s="216"/>
      <c r="D102" s="216"/>
      <c r="E102" s="216"/>
      <c r="F102" s="217"/>
      <c r="G102" s="202"/>
    </row>
    <row r="103" spans="1:7" ht="25.5" x14ac:dyDescent="0.25">
      <c r="A103" s="164" t="s">
        <v>590</v>
      </c>
      <c r="B103" s="152" t="s">
        <v>44</v>
      </c>
      <c r="C103" s="152" t="s">
        <v>307</v>
      </c>
      <c r="D103" s="1" t="s">
        <v>603</v>
      </c>
      <c r="E103" s="177">
        <v>785.09</v>
      </c>
      <c r="F103" s="192"/>
      <c r="G103" s="198">
        <f>ROUND(E103*F103,2)</f>
        <v>0</v>
      </c>
    </row>
    <row r="104" spans="1:7" ht="25.5" x14ac:dyDescent="0.25">
      <c r="A104" s="164" t="s">
        <v>591</v>
      </c>
      <c r="B104" s="152" t="s">
        <v>44</v>
      </c>
      <c r="C104" s="152" t="s">
        <v>308</v>
      </c>
      <c r="D104" s="164" t="s">
        <v>604</v>
      </c>
      <c r="E104" s="177">
        <v>2453.4</v>
      </c>
      <c r="F104" s="192"/>
      <c r="G104" s="198">
        <f t="shared" ref="G104:G167" si="6">ROUND(E104*F104,2)</f>
        <v>0</v>
      </c>
    </row>
    <row r="105" spans="1:7" ht="25.5" x14ac:dyDescent="0.25">
      <c r="A105" s="164" t="s">
        <v>592</v>
      </c>
      <c r="B105" s="152" t="s">
        <v>44</v>
      </c>
      <c r="C105" s="152" t="s">
        <v>309</v>
      </c>
      <c r="D105" s="1" t="s">
        <v>603</v>
      </c>
      <c r="E105" s="177">
        <v>785.09</v>
      </c>
      <c r="F105" s="192"/>
      <c r="G105" s="198">
        <f t="shared" si="6"/>
        <v>0</v>
      </c>
    </row>
    <row r="106" spans="1:7" ht="25.5" x14ac:dyDescent="0.25">
      <c r="A106" s="164" t="s">
        <v>593</v>
      </c>
      <c r="B106" s="152" t="s">
        <v>44</v>
      </c>
      <c r="C106" s="152" t="s">
        <v>225</v>
      </c>
      <c r="D106" s="1" t="s">
        <v>100</v>
      </c>
      <c r="E106" s="177">
        <v>1143.5</v>
      </c>
      <c r="F106" s="192"/>
      <c r="G106" s="198">
        <f t="shared" si="6"/>
        <v>0</v>
      </c>
    </row>
    <row r="107" spans="1:7" ht="38.25" x14ac:dyDescent="0.25">
      <c r="A107" s="164" t="s">
        <v>594</v>
      </c>
      <c r="B107" s="152" t="s">
        <v>44</v>
      </c>
      <c r="C107" s="152" t="s">
        <v>310</v>
      </c>
      <c r="D107" s="1" t="s">
        <v>603</v>
      </c>
      <c r="E107" s="177">
        <v>3</v>
      </c>
      <c r="F107" s="192"/>
      <c r="G107" s="198">
        <f t="shared" si="6"/>
        <v>0</v>
      </c>
    </row>
    <row r="108" spans="1:7" ht="25.5" x14ac:dyDescent="0.25">
      <c r="A108" s="164" t="s">
        <v>595</v>
      </c>
      <c r="B108" s="152" t="s">
        <v>44</v>
      </c>
      <c r="C108" s="152" t="s">
        <v>226</v>
      </c>
      <c r="D108" s="1" t="s">
        <v>100</v>
      </c>
      <c r="E108" s="177">
        <v>12</v>
      </c>
      <c r="F108" s="192"/>
      <c r="G108" s="198">
        <f t="shared" si="6"/>
        <v>0</v>
      </c>
    </row>
    <row r="109" spans="1:7" ht="25.5" x14ac:dyDescent="0.25">
      <c r="A109" s="164" t="s">
        <v>529</v>
      </c>
      <c r="B109" s="152" t="s">
        <v>44</v>
      </c>
      <c r="C109" s="152" t="s">
        <v>311</v>
      </c>
      <c r="D109" s="1" t="s">
        <v>100</v>
      </c>
      <c r="E109" s="177">
        <v>1143.5</v>
      </c>
      <c r="F109" s="192"/>
      <c r="G109" s="198">
        <f t="shared" si="6"/>
        <v>0</v>
      </c>
    </row>
    <row r="110" spans="1:7" ht="25.5" x14ac:dyDescent="0.25">
      <c r="A110" s="164" t="s">
        <v>530</v>
      </c>
      <c r="B110" s="152" t="s">
        <v>44</v>
      </c>
      <c r="C110" s="152" t="s">
        <v>227</v>
      </c>
      <c r="D110" s="1" t="s">
        <v>100</v>
      </c>
      <c r="E110" s="177">
        <v>1839.3</v>
      </c>
      <c r="F110" s="192"/>
      <c r="G110" s="198">
        <f t="shared" si="6"/>
        <v>0</v>
      </c>
    </row>
    <row r="111" spans="1:7" ht="38.25" x14ac:dyDescent="0.25">
      <c r="A111" s="164" t="s">
        <v>531</v>
      </c>
      <c r="B111" s="152" t="s">
        <v>44</v>
      </c>
      <c r="C111" s="152" t="s">
        <v>312</v>
      </c>
      <c r="D111" s="1" t="s">
        <v>100</v>
      </c>
      <c r="E111" s="177">
        <v>2666</v>
      </c>
      <c r="F111" s="192"/>
      <c r="G111" s="198">
        <f t="shared" si="6"/>
        <v>0</v>
      </c>
    </row>
    <row r="112" spans="1:7" ht="38.25" x14ac:dyDescent="0.25">
      <c r="A112" s="164" t="s">
        <v>532</v>
      </c>
      <c r="B112" s="152" t="s">
        <v>44</v>
      </c>
      <c r="C112" s="152" t="s">
        <v>313</v>
      </c>
      <c r="D112" s="1" t="s">
        <v>40</v>
      </c>
      <c r="E112" s="177">
        <v>156</v>
      </c>
      <c r="F112" s="192"/>
      <c r="G112" s="198">
        <f t="shared" si="6"/>
        <v>0</v>
      </c>
    </row>
    <row r="113" spans="1:7" ht="25.5" x14ac:dyDescent="0.25">
      <c r="A113" s="164" t="s">
        <v>533</v>
      </c>
      <c r="B113" s="152" t="s">
        <v>44</v>
      </c>
      <c r="C113" s="152" t="s">
        <v>228</v>
      </c>
      <c r="D113" s="1" t="s">
        <v>105</v>
      </c>
      <c r="E113" s="177">
        <v>12</v>
      </c>
      <c r="F113" s="192"/>
      <c r="G113" s="198">
        <f t="shared" si="6"/>
        <v>0</v>
      </c>
    </row>
    <row r="114" spans="1:7" ht="25.5" x14ac:dyDescent="0.25">
      <c r="A114" s="164" t="s">
        <v>534</v>
      </c>
      <c r="B114" s="152" t="s">
        <v>44</v>
      </c>
      <c r="C114" s="152" t="s">
        <v>229</v>
      </c>
      <c r="D114" s="1" t="s">
        <v>105</v>
      </c>
      <c r="E114" s="177">
        <v>39</v>
      </c>
      <c r="F114" s="192"/>
      <c r="G114" s="198">
        <f t="shared" si="6"/>
        <v>0</v>
      </c>
    </row>
    <row r="115" spans="1:7" ht="25.5" x14ac:dyDescent="0.25">
      <c r="A115" s="1" t="s">
        <v>41</v>
      </c>
      <c r="B115" s="152" t="s">
        <v>42</v>
      </c>
      <c r="C115" s="152" t="s">
        <v>229</v>
      </c>
      <c r="D115" s="1" t="s">
        <v>105</v>
      </c>
      <c r="E115" s="177">
        <v>10</v>
      </c>
      <c r="F115" s="192"/>
      <c r="G115" s="198">
        <f t="shared" si="6"/>
        <v>0</v>
      </c>
    </row>
    <row r="116" spans="1:7" ht="38.25" x14ac:dyDescent="0.25">
      <c r="A116" s="164" t="s">
        <v>536</v>
      </c>
      <c r="B116" s="152" t="s">
        <v>44</v>
      </c>
      <c r="C116" s="152" t="s">
        <v>314</v>
      </c>
      <c r="D116" s="1" t="s">
        <v>40</v>
      </c>
      <c r="E116" s="177">
        <v>2</v>
      </c>
      <c r="F116" s="192"/>
      <c r="G116" s="198">
        <f t="shared" si="6"/>
        <v>0</v>
      </c>
    </row>
    <row r="117" spans="1:7" ht="25.5" x14ac:dyDescent="0.25">
      <c r="A117" s="164" t="s">
        <v>537</v>
      </c>
      <c r="B117" s="152" t="s">
        <v>44</v>
      </c>
      <c r="C117" s="152" t="s">
        <v>315</v>
      </c>
      <c r="D117" s="1" t="s">
        <v>40</v>
      </c>
      <c r="E117" s="177">
        <v>11</v>
      </c>
      <c r="F117" s="192"/>
      <c r="G117" s="198">
        <f t="shared" si="6"/>
        <v>0</v>
      </c>
    </row>
    <row r="118" spans="1:7" ht="25.5" x14ac:dyDescent="0.25">
      <c r="A118" s="164" t="s">
        <v>538</v>
      </c>
      <c r="B118" s="152" t="s">
        <v>44</v>
      </c>
      <c r="C118" s="152" t="s">
        <v>316</v>
      </c>
      <c r="D118" s="1" t="s">
        <v>40</v>
      </c>
      <c r="E118" s="177">
        <v>50</v>
      </c>
      <c r="F118" s="192"/>
      <c r="G118" s="198">
        <f t="shared" si="6"/>
        <v>0</v>
      </c>
    </row>
    <row r="119" spans="1:7" ht="25.5" x14ac:dyDescent="0.25">
      <c r="A119" s="164" t="s">
        <v>539</v>
      </c>
      <c r="B119" s="152" t="s">
        <v>44</v>
      </c>
      <c r="C119" s="152" t="s">
        <v>317</v>
      </c>
      <c r="D119" s="1" t="s">
        <v>40</v>
      </c>
      <c r="E119" s="177">
        <v>2</v>
      </c>
      <c r="F119" s="192"/>
      <c r="G119" s="198">
        <f t="shared" si="6"/>
        <v>0</v>
      </c>
    </row>
    <row r="120" spans="1:7" ht="25.5" x14ac:dyDescent="0.25">
      <c r="A120" s="164" t="s">
        <v>596</v>
      </c>
      <c r="B120" s="152" t="s">
        <v>44</v>
      </c>
      <c r="C120" s="152" t="s">
        <v>230</v>
      </c>
      <c r="D120" s="1" t="s">
        <v>105</v>
      </c>
      <c r="E120" s="177">
        <v>12</v>
      </c>
      <c r="F120" s="192"/>
      <c r="G120" s="198">
        <f t="shared" si="6"/>
        <v>0</v>
      </c>
    </row>
    <row r="121" spans="1:7" ht="25.5" x14ac:dyDescent="0.25">
      <c r="A121" s="164" t="s">
        <v>597</v>
      </c>
      <c r="B121" s="152" t="s">
        <v>44</v>
      </c>
      <c r="C121" s="152" t="s">
        <v>231</v>
      </c>
      <c r="D121" s="1" t="s">
        <v>105</v>
      </c>
      <c r="E121" s="177">
        <v>53</v>
      </c>
      <c r="F121" s="192"/>
      <c r="G121" s="198">
        <f t="shared" si="6"/>
        <v>0</v>
      </c>
    </row>
    <row r="122" spans="1:7" ht="25.5" x14ac:dyDescent="0.25">
      <c r="A122" s="164" t="s">
        <v>540</v>
      </c>
      <c r="B122" s="152" t="s">
        <v>44</v>
      </c>
      <c r="C122" s="152" t="s">
        <v>320</v>
      </c>
      <c r="D122" s="1" t="s">
        <v>40</v>
      </c>
      <c r="E122" s="177">
        <v>10</v>
      </c>
      <c r="F122" s="192"/>
      <c r="G122" s="198">
        <f t="shared" si="6"/>
        <v>0</v>
      </c>
    </row>
    <row r="123" spans="1:7" ht="38.25" x14ac:dyDescent="0.25">
      <c r="A123" s="1" t="s">
        <v>43</v>
      </c>
      <c r="B123" s="152" t="s">
        <v>44</v>
      </c>
      <c r="C123" s="152" t="s">
        <v>45</v>
      </c>
      <c r="D123" s="1" t="s">
        <v>440</v>
      </c>
      <c r="E123" s="177">
        <v>11</v>
      </c>
      <c r="F123" s="192"/>
      <c r="G123" s="198">
        <f t="shared" si="6"/>
        <v>0</v>
      </c>
    </row>
    <row r="124" spans="1:7" ht="38.25" x14ac:dyDescent="0.25">
      <c r="A124" s="1" t="s">
        <v>46</v>
      </c>
      <c r="B124" s="152" t="s">
        <v>44</v>
      </c>
      <c r="C124" s="152" t="s">
        <v>45</v>
      </c>
      <c r="D124" s="1" t="s">
        <v>440</v>
      </c>
      <c r="E124" s="177">
        <v>50</v>
      </c>
      <c r="F124" s="192"/>
      <c r="G124" s="198">
        <f t="shared" si="6"/>
        <v>0</v>
      </c>
    </row>
    <row r="125" spans="1:7" ht="38.25" x14ac:dyDescent="0.25">
      <c r="A125" s="1" t="s">
        <v>47</v>
      </c>
      <c r="B125" s="152" t="s">
        <v>44</v>
      </c>
      <c r="C125" s="152" t="s">
        <v>45</v>
      </c>
      <c r="D125" s="1" t="s">
        <v>440</v>
      </c>
      <c r="E125" s="177">
        <v>50</v>
      </c>
      <c r="F125" s="192"/>
      <c r="G125" s="198">
        <f t="shared" si="6"/>
        <v>0</v>
      </c>
    </row>
    <row r="126" spans="1:7" ht="38.25" x14ac:dyDescent="0.25">
      <c r="A126" s="1" t="s">
        <v>48</v>
      </c>
      <c r="B126" s="152" t="s">
        <v>44</v>
      </c>
      <c r="C126" s="152" t="s">
        <v>45</v>
      </c>
      <c r="D126" s="1" t="s">
        <v>440</v>
      </c>
      <c r="E126" s="177">
        <v>10</v>
      </c>
      <c r="F126" s="192"/>
      <c r="G126" s="198">
        <f t="shared" si="6"/>
        <v>0</v>
      </c>
    </row>
    <row r="127" spans="1:7" ht="25.5" x14ac:dyDescent="0.25">
      <c r="A127" s="164" t="s">
        <v>545</v>
      </c>
      <c r="B127" s="152" t="s">
        <v>44</v>
      </c>
      <c r="C127" s="152" t="s">
        <v>319</v>
      </c>
      <c r="D127" s="1" t="s">
        <v>49</v>
      </c>
      <c r="E127" s="177">
        <v>1</v>
      </c>
      <c r="F127" s="192"/>
      <c r="G127" s="198">
        <f t="shared" si="6"/>
        <v>0</v>
      </c>
    </row>
    <row r="128" spans="1:7" ht="25.5" x14ac:dyDescent="0.25">
      <c r="A128" s="164" t="s">
        <v>546</v>
      </c>
      <c r="B128" s="152" t="s">
        <v>44</v>
      </c>
      <c r="C128" s="152" t="s">
        <v>232</v>
      </c>
      <c r="D128" s="1" t="s">
        <v>441</v>
      </c>
      <c r="E128" s="177">
        <v>1</v>
      </c>
      <c r="F128" s="192"/>
      <c r="G128" s="198">
        <f t="shared" si="6"/>
        <v>0</v>
      </c>
    </row>
    <row r="129" spans="1:7" ht="25.5" x14ac:dyDescent="0.25">
      <c r="A129" s="164" t="s">
        <v>547</v>
      </c>
      <c r="B129" s="152" t="s">
        <v>44</v>
      </c>
      <c r="C129" s="152" t="s">
        <v>233</v>
      </c>
      <c r="D129" s="1" t="s">
        <v>441</v>
      </c>
      <c r="E129" s="177">
        <v>125</v>
      </c>
      <c r="F129" s="192"/>
      <c r="G129" s="198">
        <f t="shared" si="6"/>
        <v>0</v>
      </c>
    </row>
    <row r="130" spans="1:7" ht="25.5" x14ac:dyDescent="0.25">
      <c r="A130" s="164" t="s">
        <v>548</v>
      </c>
      <c r="B130" s="152" t="s">
        <v>44</v>
      </c>
      <c r="C130" s="152" t="s">
        <v>234</v>
      </c>
      <c r="D130" s="1" t="s">
        <v>442</v>
      </c>
      <c r="E130" s="177">
        <v>125</v>
      </c>
      <c r="F130" s="192"/>
      <c r="G130" s="198">
        <f t="shared" si="6"/>
        <v>0</v>
      </c>
    </row>
    <row r="131" spans="1:7" ht="25.5" x14ac:dyDescent="0.25">
      <c r="A131" s="164" t="s">
        <v>549</v>
      </c>
      <c r="B131" s="152" t="s">
        <v>44</v>
      </c>
      <c r="C131" s="152" t="s">
        <v>235</v>
      </c>
      <c r="D131" s="1" t="s">
        <v>105</v>
      </c>
      <c r="E131" s="177">
        <v>1</v>
      </c>
      <c r="F131" s="192"/>
      <c r="G131" s="198">
        <f t="shared" si="6"/>
        <v>0</v>
      </c>
    </row>
    <row r="132" spans="1:7" ht="25.5" x14ac:dyDescent="0.25">
      <c r="A132" s="164" t="s">
        <v>550</v>
      </c>
      <c r="B132" s="152" t="s">
        <v>44</v>
      </c>
      <c r="C132" s="152" t="s">
        <v>236</v>
      </c>
      <c r="D132" s="1" t="s">
        <v>105</v>
      </c>
      <c r="E132" s="177">
        <v>63</v>
      </c>
      <c r="F132" s="192"/>
      <c r="G132" s="198">
        <f t="shared" si="6"/>
        <v>0</v>
      </c>
    </row>
    <row r="133" spans="1:7" ht="25.5" x14ac:dyDescent="0.25">
      <c r="A133" s="164" t="s">
        <v>551</v>
      </c>
      <c r="B133" s="152" t="s">
        <v>44</v>
      </c>
      <c r="C133" s="152" t="s">
        <v>118</v>
      </c>
      <c r="D133" s="1" t="s">
        <v>104</v>
      </c>
      <c r="E133" s="177">
        <v>2</v>
      </c>
      <c r="F133" s="192"/>
      <c r="G133" s="198">
        <f t="shared" si="6"/>
        <v>0</v>
      </c>
    </row>
    <row r="134" spans="1:7" ht="25.5" x14ac:dyDescent="0.25">
      <c r="A134" s="164" t="s">
        <v>552</v>
      </c>
      <c r="B134" s="152" t="s">
        <v>44</v>
      </c>
      <c r="C134" s="152" t="s">
        <v>235</v>
      </c>
      <c r="D134" s="1" t="s">
        <v>105</v>
      </c>
      <c r="E134" s="177">
        <v>1</v>
      </c>
      <c r="F134" s="192"/>
      <c r="G134" s="198">
        <f t="shared" si="6"/>
        <v>0</v>
      </c>
    </row>
    <row r="135" spans="1:7" ht="25.5" x14ac:dyDescent="0.25">
      <c r="A135" s="164" t="s">
        <v>598</v>
      </c>
      <c r="B135" s="152" t="s">
        <v>44</v>
      </c>
      <c r="C135" s="152" t="s">
        <v>318</v>
      </c>
      <c r="D135" s="1" t="s">
        <v>49</v>
      </c>
      <c r="E135" s="177">
        <v>1</v>
      </c>
      <c r="F135" s="192"/>
      <c r="G135" s="198">
        <f t="shared" si="6"/>
        <v>0</v>
      </c>
    </row>
    <row r="136" spans="1:7" ht="63.75" x14ac:dyDescent="0.25">
      <c r="A136" s="164" t="s">
        <v>553</v>
      </c>
      <c r="B136" s="152" t="s">
        <v>44</v>
      </c>
      <c r="C136" s="152" t="s">
        <v>321</v>
      </c>
      <c r="D136" s="170" t="s">
        <v>605</v>
      </c>
      <c r="E136" s="177">
        <v>18.600000000000001</v>
      </c>
      <c r="F136" s="192"/>
      <c r="G136" s="198">
        <f t="shared" si="6"/>
        <v>0</v>
      </c>
    </row>
    <row r="137" spans="1:7" ht="51" x14ac:dyDescent="0.25">
      <c r="A137" s="164" t="s">
        <v>554</v>
      </c>
      <c r="B137" s="152" t="s">
        <v>44</v>
      </c>
      <c r="C137" s="152" t="s">
        <v>237</v>
      </c>
      <c r="D137" s="1" t="s">
        <v>100</v>
      </c>
      <c r="E137" s="177">
        <v>18.600000000000001</v>
      </c>
      <c r="F137" s="192"/>
      <c r="G137" s="198">
        <f t="shared" si="6"/>
        <v>0</v>
      </c>
    </row>
    <row r="138" spans="1:7" ht="25.5" x14ac:dyDescent="0.25">
      <c r="A138" s="164" t="s">
        <v>555</v>
      </c>
      <c r="B138" s="152" t="s">
        <v>44</v>
      </c>
      <c r="C138" s="152" t="s">
        <v>238</v>
      </c>
      <c r="D138" s="1" t="s">
        <v>100</v>
      </c>
      <c r="E138" s="177">
        <v>33.700000000000003</v>
      </c>
      <c r="F138" s="192"/>
      <c r="G138" s="198">
        <f t="shared" si="6"/>
        <v>0</v>
      </c>
    </row>
    <row r="139" spans="1:7" ht="51" x14ac:dyDescent="0.25">
      <c r="A139" s="164" t="s">
        <v>556</v>
      </c>
      <c r="B139" s="152" t="s">
        <v>44</v>
      </c>
      <c r="C139" s="152" t="s">
        <v>322</v>
      </c>
      <c r="D139" s="1" t="s">
        <v>40</v>
      </c>
      <c r="E139" s="177">
        <v>4</v>
      </c>
      <c r="F139" s="192"/>
      <c r="G139" s="198">
        <f t="shared" si="6"/>
        <v>0</v>
      </c>
    </row>
    <row r="140" spans="1:7" ht="38.25" x14ac:dyDescent="0.25">
      <c r="A140" s="164" t="s">
        <v>557</v>
      </c>
      <c r="B140" s="152" t="s">
        <v>44</v>
      </c>
      <c r="C140" s="152" t="s">
        <v>323</v>
      </c>
      <c r="D140" s="1" t="s">
        <v>40</v>
      </c>
      <c r="E140" s="177">
        <v>4</v>
      </c>
      <c r="F140" s="192"/>
      <c r="G140" s="198">
        <f t="shared" si="6"/>
        <v>0</v>
      </c>
    </row>
    <row r="141" spans="1:7" ht="15" customHeight="1" x14ac:dyDescent="0.25">
      <c r="A141" s="231" t="s">
        <v>294</v>
      </c>
      <c r="B141" s="232"/>
      <c r="C141" s="232"/>
      <c r="D141" s="232"/>
      <c r="E141" s="232"/>
      <c r="F141" s="243"/>
      <c r="G141" s="209"/>
    </row>
    <row r="142" spans="1:7" ht="15" customHeight="1" x14ac:dyDescent="0.25">
      <c r="A142" s="224" t="s">
        <v>61</v>
      </c>
      <c r="B142" s="225"/>
      <c r="C142" s="225"/>
      <c r="D142" s="225"/>
      <c r="E142" s="225"/>
      <c r="F142" s="226"/>
      <c r="G142" s="203"/>
    </row>
    <row r="143" spans="1:7" ht="15" customHeight="1" x14ac:dyDescent="0.25">
      <c r="A143" s="204">
        <v>1</v>
      </c>
      <c r="B143" s="215" t="s">
        <v>443</v>
      </c>
      <c r="C143" s="216"/>
      <c r="D143" s="216"/>
      <c r="E143" s="216"/>
      <c r="F143" s="217"/>
      <c r="G143" s="205"/>
    </row>
    <row r="144" spans="1:7" ht="38.25" x14ac:dyDescent="0.25">
      <c r="A144" s="167" t="s">
        <v>444</v>
      </c>
      <c r="B144" s="152" t="s">
        <v>75</v>
      </c>
      <c r="C144" s="152" t="s">
        <v>92</v>
      </c>
      <c r="D144" s="1" t="s">
        <v>332</v>
      </c>
      <c r="E144" s="177">
        <v>0.85199999999999998</v>
      </c>
      <c r="F144" s="192"/>
      <c r="G144" s="198">
        <f t="shared" si="6"/>
        <v>0</v>
      </c>
    </row>
    <row r="145" spans="1:7" ht="38.25" x14ac:dyDescent="0.25">
      <c r="A145" s="167" t="s">
        <v>445</v>
      </c>
      <c r="B145" s="152" t="s">
        <v>75</v>
      </c>
      <c r="C145" s="152" t="s">
        <v>239</v>
      </c>
      <c r="D145" s="170" t="s">
        <v>606</v>
      </c>
      <c r="E145" s="177">
        <v>940.21400000000006</v>
      </c>
      <c r="F145" s="192"/>
      <c r="G145" s="198">
        <f t="shared" si="6"/>
        <v>0</v>
      </c>
    </row>
    <row r="146" spans="1:7" ht="38.25" x14ac:dyDescent="0.25">
      <c r="A146" s="167" t="s">
        <v>51</v>
      </c>
      <c r="B146" s="152" t="s">
        <v>75</v>
      </c>
      <c r="C146" s="152" t="s">
        <v>50</v>
      </c>
      <c r="D146" s="170" t="s">
        <v>606</v>
      </c>
      <c r="E146" s="177">
        <v>2193.8319999999999</v>
      </c>
      <c r="F146" s="192"/>
      <c r="G146" s="198">
        <f t="shared" si="6"/>
        <v>0</v>
      </c>
    </row>
    <row r="147" spans="1:7" ht="38.25" x14ac:dyDescent="0.25">
      <c r="A147" s="167" t="s">
        <v>53</v>
      </c>
      <c r="B147" s="152" t="s">
        <v>75</v>
      </c>
      <c r="C147" s="152" t="s">
        <v>54</v>
      </c>
      <c r="D147" s="170" t="s">
        <v>605</v>
      </c>
      <c r="E147" s="178">
        <v>4689.3100000000004</v>
      </c>
      <c r="F147" s="192"/>
      <c r="G147" s="198">
        <f t="shared" si="6"/>
        <v>0</v>
      </c>
    </row>
    <row r="148" spans="1:7" ht="25.5" x14ac:dyDescent="0.25">
      <c r="A148" s="167" t="s">
        <v>446</v>
      </c>
      <c r="B148" s="152" t="s">
        <v>75</v>
      </c>
      <c r="C148" s="152" t="s">
        <v>240</v>
      </c>
      <c r="D148" s="170" t="s">
        <v>606</v>
      </c>
      <c r="E148" s="177">
        <v>153.34</v>
      </c>
      <c r="F148" s="192"/>
      <c r="G148" s="198">
        <f t="shared" si="6"/>
        <v>0</v>
      </c>
    </row>
    <row r="149" spans="1:7" ht="25.5" x14ac:dyDescent="0.25">
      <c r="A149" s="167" t="s">
        <v>447</v>
      </c>
      <c r="B149" s="152" t="s">
        <v>75</v>
      </c>
      <c r="C149" s="152" t="s">
        <v>93</v>
      </c>
      <c r="D149" s="170" t="s">
        <v>606</v>
      </c>
      <c r="E149" s="177">
        <v>306.68</v>
      </c>
      <c r="F149" s="192"/>
      <c r="G149" s="198">
        <f t="shared" si="6"/>
        <v>0</v>
      </c>
    </row>
    <row r="150" spans="1:7" ht="38.25" x14ac:dyDescent="0.25">
      <c r="A150" s="167" t="s">
        <v>55</v>
      </c>
      <c r="B150" s="152" t="s">
        <v>75</v>
      </c>
      <c r="C150" s="152" t="s">
        <v>56</v>
      </c>
      <c r="D150" s="170" t="s">
        <v>606</v>
      </c>
      <c r="E150" s="179">
        <v>2856.317</v>
      </c>
      <c r="F150" s="192"/>
      <c r="G150" s="198">
        <f t="shared" si="6"/>
        <v>0</v>
      </c>
    </row>
    <row r="151" spans="1:7" ht="25.5" x14ac:dyDescent="0.25">
      <c r="A151" s="167" t="s">
        <v>448</v>
      </c>
      <c r="B151" s="152" t="s">
        <v>75</v>
      </c>
      <c r="C151" s="152" t="s">
        <v>241</v>
      </c>
      <c r="D151" s="170" t="s">
        <v>606</v>
      </c>
      <c r="E151" s="177">
        <v>2856.317</v>
      </c>
      <c r="F151" s="192"/>
      <c r="G151" s="198">
        <f t="shared" si="6"/>
        <v>0</v>
      </c>
    </row>
    <row r="152" spans="1:7" ht="25.5" x14ac:dyDescent="0.25">
      <c r="A152" s="167" t="s">
        <v>449</v>
      </c>
      <c r="B152" s="152" t="s">
        <v>75</v>
      </c>
      <c r="C152" s="152" t="s">
        <v>242</v>
      </c>
      <c r="D152" s="170" t="s">
        <v>606</v>
      </c>
      <c r="E152" s="177">
        <v>232.12200000000001</v>
      </c>
      <c r="F152" s="192"/>
      <c r="G152" s="198">
        <f t="shared" si="6"/>
        <v>0</v>
      </c>
    </row>
    <row r="153" spans="1:7" ht="15" customHeight="1" x14ac:dyDescent="0.25">
      <c r="A153" s="207" t="s">
        <v>62</v>
      </c>
      <c r="B153" s="215" t="s">
        <v>607</v>
      </c>
      <c r="C153" s="216"/>
      <c r="D153" s="216"/>
      <c r="E153" s="216"/>
      <c r="F153" s="217"/>
      <c r="G153" s="205"/>
    </row>
    <row r="154" spans="1:7" ht="25.5" x14ac:dyDescent="0.25">
      <c r="A154" s="167" t="s">
        <v>450</v>
      </c>
      <c r="B154" s="152" t="s">
        <v>75</v>
      </c>
      <c r="C154" s="152" t="s">
        <v>243</v>
      </c>
      <c r="D154" s="1" t="s">
        <v>100</v>
      </c>
      <c r="E154" s="180">
        <f>841.19+6.2</f>
        <v>847.3900000000001</v>
      </c>
      <c r="F154" s="192"/>
      <c r="G154" s="198">
        <f t="shared" si="6"/>
        <v>0</v>
      </c>
    </row>
    <row r="155" spans="1:7" ht="25.5" x14ac:dyDescent="0.25">
      <c r="A155" s="167" t="s">
        <v>451</v>
      </c>
      <c r="B155" s="152" t="s">
        <v>75</v>
      </c>
      <c r="C155" s="152" t="s">
        <v>244</v>
      </c>
      <c r="D155" s="1" t="s">
        <v>100</v>
      </c>
      <c r="E155" s="180">
        <f>145.9+329.88</f>
        <v>475.78</v>
      </c>
      <c r="F155" s="192"/>
      <c r="G155" s="198">
        <f t="shared" si="6"/>
        <v>0</v>
      </c>
    </row>
    <row r="156" spans="1:7" ht="25.5" x14ac:dyDescent="0.25">
      <c r="A156" s="167" t="s">
        <v>452</v>
      </c>
      <c r="B156" s="152" t="s">
        <v>75</v>
      </c>
      <c r="C156" s="152" t="s">
        <v>245</v>
      </c>
      <c r="D156" s="1" t="s">
        <v>100</v>
      </c>
      <c r="E156" s="177">
        <v>76.040000000000006</v>
      </c>
      <c r="F156" s="192"/>
      <c r="G156" s="198">
        <f t="shared" si="6"/>
        <v>0</v>
      </c>
    </row>
    <row r="157" spans="1:7" ht="25.5" x14ac:dyDescent="0.25">
      <c r="A157" s="167" t="s">
        <v>453</v>
      </c>
      <c r="B157" s="152" t="s">
        <v>75</v>
      </c>
      <c r="C157" s="152" t="s">
        <v>246</v>
      </c>
      <c r="D157" s="1" t="s">
        <v>100</v>
      </c>
      <c r="E157" s="177">
        <v>4.5</v>
      </c>
      <c r="F157" s="192"/>
      <c r="G157" s="198">
        <f t="shared" si="6"/>
        <v>0</v>
      </c>
    </row>
    <row r="158" spans="1:7" ht="38.25" x14ac:dyDescent="0.25">
      <c r="A158" s="167" t="s">
        <v>454</v>
      </c>
      <c r="B158" s="152" t="s">
        <v>75</v>
      </c>
      <c r="C158" s="152" t="s">
        <v>324</v>
      </c>
      <c r="D158" s="1" t="s">
        <v>97</v>
      </c>
      <c r="E158" s="177">
        <v>5</v>
      </c>
      <c r="F158" s="192"/>
      <c r="G158" s="198">
        <f t="shared" si="6"/>
        <v>0</v>
      </c>
    </row>
    <row r="159" spans="1:7" ht="38.25" x14ac:dyDescent="0.25">
      <c r="A159" s="167" t="s">
        <v>455</v>
      </c>
      <c r="B159" s="152" t="s">
        <v>75</v>
      </c>
      <c r="C159" s="152" t="s">
        <v>325</v>
      </c>
      <c r="D159" s="1" t="s">
        <v>97</v>
      </c>
      <c r="E159" s="179">
        <v>3</v>
      </c>
      <c r="F159" s="192"/>
      <c r="G159" s="198">
        <f t="shared" si="6"/>
        <v>0</v>
      </c>
    </row>
    <row r="160" spans="1:7" ht="38.25" x14ac:dyDescent="0.25">
      <c r="A160" s="167" t="s">
        <v>57</v>
      </c>
      <c r="B160" s="152" t="s">
        <v>75</v>
      </c>
      <c r="C160" s="152" t="s">
        <v>58</v>
      </c>
      <c r="D160" s="1" t="s">
        <v>97</v>
      </c>
      <c r="E160" s="179">
        <v>8</v>
      </c>
      <c r="F160" s="192"/>
      <c r="G160" s="198">
        <f t="shared" si="6"/>
        <v>0</v>
      </c>
    </row>
    <row r="161" spans="1:7" ht="38.25" x14ac:dyDescent="0.25">
      <c r="A161" s="167" t="s">
        <v>59</v>
      </c>
      <c r="B161" s="152" t="s">
        <v>75</v>
      </c>
      <c r="C161" s="152" t="s">
        <v>60</v>
      </c>
      <c r="D161" s="1" t="s">
        <v>97</v>
      </c>
      <c r="E161" s="179">
        <v>8</v>
      </c>
      <c r="F161" s="192"/>
      <c r="G161" s="198">
        <f t="shared" si="6"/>
        <v>0</v>
      </c>
    </row>
    <row r="162" spans="1:7" ht="25.5" x14ac:dyDescent="0.25">
      <c r="A162" s="167" t="s">
        <v>63</v>
      </c>
      <c r="B162" s="152" t="s">
        <v>75</v>
      </c>
      <c r="C162" s="152" t="s">
        <v>64</v>
      </c>
      <c r="D162" s="170" t="s">
        <v>606</v>
      </c>
      <c r="E162" s="179">
        <v>45</v>
      </c>
      <c r="F162" s="192"/>
      <c r="G162" s="198">
        <f t="shared" si="6"/>
        <v>0</v>
      </c>
    </row>
    <row r="163" spans="1:7" ht="25.5" x14ac:dyDescent="0.25">
      <c r="A163" s="167" t="s">
        <v>65</v>
      </c>
      <c r="B163" s="152" t="s">
        <v>75</v>
      </c>
      <c r="C163" s="152" t="s">
        <v>66</v>
      </c>
      <c r="D163" s="1" t="s">
        <v>456</v>
      </c>
      <c r="E163" s="179">
        <v>42</v>
      </c>
      <c r="F163" s="192"/>
      <c r="G163" s="198">
        <f t="shared" si="6"/>
        <v>0</v>
      </c>
    </row>
    <row r="164" spans="1:7" ht="38.25" x14ac:dyDescent="0.25">
      <c r="A164" s="167" t="s">
        <v>67</v>
      </c>
      <c r="B164" s="152" t="s">
        <v>75</v>
      </c>
      <c r="C164" s="152" t="s">
        <v>68</v>
      </c>
      <c r="D164" s="1" t="s">
        <v>69</v>
      </c>
      <c r="E164" s="179">
        <v>-105.16</v>
      </c>
      <c r="F164" s="192"/>
      <c r="G164" s="198">
        <f t="shared" si="6"/>
        <v>0</v>
      </c>
    </row>
    <row r="165" spans="1:7" ht="25.5" x14ac:dyDescent="0.25">
      <c r="A165" s="167" t="s">
        <v>71</v>
      </c>
      <c r="B165" s="152" t="s">
        <v>75</v>
      </c>
      <c r="C165" s="152" t="s">
        <v>70</v>
      </c>
      <c r="D165" s="1" t="s">
        <v>69</v>
      </c>
      <c r="E165" s="179">
        <v>3</v>
      </c>
      <c r="F165" s="192"/>
      <c r="G165" s="198">
        <f t="shared" si="6"/>
        <v>0</v>
      </c>
    </row>
    <row r="166" spans="1:7" ht="38.25" x14ac:dyDescent="0.25">
      <c r="A166" s="167" t="s">
        <v>72</v>
      </c>
      <c r="B166" s="152" t="s">
        <v>75</v>
      </c>
      <c r="C166" s="152" t="s">
        <v>73</v>
      </c>
      <c r="D166" s="1" t="s">
        <v>69</v>
      </c>
      <c r="E166" s="179">
        <v>-4.6399999999999997</v>
      </c>
      <c r="F166" s="192"/>
      <c r="G166" s="198">
        <f t="shared" si="6"/>
        <v>0</v>
      </c>
    </row>
    <row r="167" spans="1:7" ht="25.5" x14ac:dyDescent="0.25">
      <c r="A167" s="167" t="s">
        <v>457</v>
      </c>
      <c r="B167" s="152" t="s">
        <v>75</v>
      </c>
      <c r="C167" s="152" t="s">
        <v>247</v>
      </c>
      <c r="D167" s="1" t="s">
        <v>97</v>
      </c>
      <c r="E167" s="179">
        <v>3</v>
      </c>
      <c r="F167" s="192"/>
      <c r="G167" s="198">
        <f t="shared" si="6"/>
        <v>0</v>
      </c>
    </row>
    <row r="168" spans="1:7" ht="15" customHeight="1" x14ac:dyDescent="0.25">
      <c r="A168" s="206" t="s">
        <v>74</v>
      </c>
      <c r="B168" s="218" t="s">
        <v>443</v>
      </c>
      <c r="C168" s="219"/>
      <c r="D168" s="219"/>
      <c r="E168" s="219"/>
      <c r="F168" s="220"/>
      <c r="G168" s="205"/>
    </row>
    <row r="169" spans="1:7" ht="38.25" x14ac:dyDescent="0.25">
      <c r="A169" s="167" t="s">
        <v>458</v>
      </c>
      <c r="B169" s="152" t="s">
        <v>75</v>
      </c>
      <c r="C169" s="152" t="s">
        <v>248</v>
      </c>
      <c r="D169" s="1" t="s">
        <v>332</v>
      </c>
      <c r="E169" s="177">
        <v>0.43099999999999999</v>
      </c>
      <c r="F169" s="192"/>
      <c r="G169" s="198">
        <f t="shared" ref="G169:G202" si="7">ROUND(E169*F169,2)</f>
        <v>0</v>
      </c>
    </row>
    <row r="170" spans="1:7" ht="38.25" x14ac:dyDescent="0.25">
      <c r="A170" s="167" t="s">
        <v>459</v>
      </c>
      <c r="B170" s="152" t="s">
        <v>75</v>
      </c>
      <c r="C170" s="152" t="s">
        <v>239</v>
      </c>
      <c r="D170" s="170" t="s">
        <v>606</v>
      </c>
      <c r="E170" s="177">
        <v>230.74700000000001</v>
      </c>
      <c r="F170" s="192"/>
      <c r="G170" s="198">
        <f t="shared" si="7"/>
        <v>0</v>
      </c>
    </row>
    <row r="171" spans="1:7" ht="38.25" x14ac:dyDescent="0.25">
      <c r="A171" s="167" t="s">
        <v>76</v>
      </c>
      <c r="B171" s="152" t="s">
        <v>75</v>
      </c>
      <c r="C171" s="152" t="s">
        <v>50</v>
      </c>
      <c r="D171" s="170" t="s">
        <v>606</v>
      </c>
      <c r="E171" s="177">
        <v>538.41</v>
      </c>
      <c r="F171" s="192"/>
      <c r="G171" s="198">
        <f t="shared" si="7"/>
        <v>0</v>
      </c>
    </row>
    <row r="172" spans="1:7" ht="38.25" x14ac:dyDescent="0.25">
      <c r="A172" s="167" t="s">
        <v>77</v>
      </c>
      <c r="B172" s="152" t="s">
        <v>75</v>
      </c>
      <c r="C172" s="152" t="s">
        <v>52</v>
      </c>
      <c r="D172" s="170" t="s">
        <v>606</v>
      </c>
      <c r="E172" s="179">
        <v>496.97699999999998</v>
      </c>
      <c r="F172" s="192"/>
      <c r="G172" s="198">
        <f t="shared" si="7"/>
        <v>0</v>
      </c>
    </row>
    <row r="173" spans="1:7" ht="38.25" x14ac:dyDescent="0.25">
      <c r="A173" s="167" t="s">
        <v>78</v>
      </c>
      <c r="B173" s="152" t="s">
        <v>75</v>
      </c>
      <c r="C173" s="152" t="s">
        <v>54</v>
      </c>
      <c r="D173" s="170" t="s">
        <v>605</v>
      </c>
      <c r="E173" s="179">
        <v>980.68499999999995</v>
      </c>
      <c r="F173" s="192"/>
      <c r="G173" s="198">
        <f t="shared" si="7"/>
        <v>0</v>
      </c>
    </row>
    <row r="174" spans="1:7" ht="25.5" x14ac:dyDescent="0.25">
      <c r="A174" s="167" t="s">
        <v>79</v>
      </c>
      <c r="B174" s="152" t="s">
        <v>75</v>
      </c>
      <c r="C174" s="152" t="s">
        <v>249</v>
      </c>
      <c r="D174" s="170" t="s">
        <v>606</v>
      </c>
      <c r="E174" s="179">
        <v>38.304000000000002</v>
      </c>
      <c r="F174" s="192"/>
      <c r="G174" s="198">
        <f t="shared" si="7"/>
        <v>0</v>
      </c>
    </row>
    <row r="175" spans="1:7" ht="25.5" x14ac:dyDescent="0.25">
      <c r="A175" s="167" t="s">
        <v>80</v>
      </c>
      <c r="B175" s="152" t="s">
        <v>75</v>
      </c>
      <c r="C175" s="152" t="s">
        <v>250</v>
      </c>
      <c r="D175" s="170" t="s">
        <v>606</v>
      </c>
      <c r="E175" s="179">
        <v>38.304000000000002</v>
      </c>
      <c r="F175" s="192"/>
      <c r="G175" s="198">
        <f t="shared" si="7"/>
        <v>0</v>
      </c>
    </row>
    <row r="176" spans="1:7" ht="25.5" x14ac:dyDescent="0.25">
      <c r="A176" s="167" t="s">
        <v>460</v>
      </c>
      <c r="B176" s="152" t="s">
        <v>75</v>
      </c>
      <c r="C176" s="152" t="s">
        <v>240</v>
      </c>
      <c r="D176" s="170" t="s">
        <v>606</v>
      </c>
      <c r="E176" s="177">
        <v>77.588999999999999</v>
      </c>
      <c r="F176" s="192"/>
      <c r="G176" s="198">
        <f t="shared" si="7"/>
        <v>0</v>
      </c>
    </row>
    <row r="177" spans="1:7" ht="25.5" x14ac:dyDescent="0.25">
      <c r="A177" s="167" t="s">
        <v>461</v>
      </c>
      <c r="B177" s="152" t="s">
        <v>75</v>
      </c>
      <c r="C177" s="152" t="s">
        <v>93</v>
      </c>
      <c r="D177" s="170" t="s">
        <v>606</v>
      </c>
      <c r="E177" s="177">
        <v>155.178</v>
      </c>
      <c r="F177" s="192"/>
      <c r="G177" s="198">
        <f t="shared" si="7"/>
        <v>0</v>
      </c>
    </row>
    <row r="178" spans="1:7" ht="38.25" x14ac:dyDescent="0.25">
      <c r="A178" s="167" t="s">
        <v>81</v>
      </c>
      <c r="B178" s="152" t="s">
        <v>75</v>
      </c>
      <c r="C178" s="152" t="s">
        <v>56</v>
      </c>
      <c r="D178" s="170" t="s">
        <v>606</v>
      </c>
      <c r="E178" s="179">
        <v>583.87099999999998</v>
      </c>
      <c r="F178" s="192"/>
      <c r="G178" s="198">
        <f t="shared" si="7"/>
        <v>0</v>
      </c>
    </row>
    <row r="179" spans="1:7" ht="25.5" x14ac:dyDescent="0.25">
      <c r="A179" s="167" t="s">
        <v>462</v>
      </c>
      <c r="B179" s="152" t="s">
        <v>75</v>
      </c>
      <c r="C179" s="152" t="s">
        <v>241</v>
      </c>
      <c r="D179" s="170" t="s">
        <v>606</v>
      </c>
      <c r="E179" s="177">
        <v>583.87099999999998</v>
      </c>
      <c r="F179" s="192"/>
      <c r="G179" s="198">
        <f t="shared" si="7"/>
        <v>0</v>
      </c>
    </row>
    <row r="180" spans="1:7" ht="25.5" x14ac:dyDescent="0.25">
      <c r="A180" s="167" t="s">
        <v>463</v>
      </c>
      <c r="B180" s="152" t="s">
        <v>75</v>
      </c>
      <c r="C180" s="152" t="s">
        <v>242</v>
      </c>
      <c r="D180" s="170" t="s">
        <v>606</v>
      </c>
      <c r="E180" s="177">
        <v>372.88799999999998</v>
      </c>
      <c r="F180" s="192"/>
      <c r="G180" s="198">
        <f t="shared" si="7"/>
        <v>0</v>
      </c>
    </row>
    <row r="181" spans="1:7" ht="15" customHeight="1" x14ac:dyDescent="0.25">
      <c r="A181" s="208" t="s">
        <v>82</v>
      </c>
      <c r="B181" s="218" t="s">
        <v>607</v>
      </c>
      <c r="C181" s="219"/>
      <c r="D181" s="219"/>
      <c r="E181" s="219"/>
      <c r="F181" s="220"/>
      <c r="G181" s="205"/>
    </row>
    <row r="182" spans="1:7" ht="25.5" x14ac:dyDescent="0.25">
      <c r="A182" s="167" t="s">
        <v>464</v>
      </c>
      <c r="B182" s="152" t="s">
        <v>75</v>
      </c>
      <c r="C182" s="152" t="s">
        <v>243</v>
      </c>
      <c r="D182" s="1" t="s">
        <v>100</v>
      </c>
      <c r="E182" s="177">
        <v>6.2</v>
      </c>
      <c r="F182" s="192"/>
      <c r="G182" s="198">
        <f t="shared" si="7"/>
        <v>0</v>
      </c>
    </row>
    <row r="183" spans="1:7" ht="25.5" x14ac:dyDescent="0.25">
      <c r="A183" s="167" t="s">
        <v>465</v>
      </c>
      <c r="B183" s="152" t="s">
        <v>75</v>
      </c>
      <c r="C183" s="152" t="s">
        <v>244</v>
      </c>
      <c r="D183" s="1" t="s">
        <v>100</v>
      </c>
      <c r="E183" s="177">
        <v>50.84</v>
      </c>
      <c r="F183" s="192"/>
      <c r="G183" s="198">
        <f t="shared" si="7"/>
        <v>0</v>
      </c>
    </row>
    <row r="184" spans="1:7" ht="25.5" x14ac:dyDescent="0.25">
      <c r="A184" s="167" t="s">
        <v>466</v>
      </c>
      <c r="B184" s="152" t="s">
        <v>75</v>
      </c>
      <c r="C184" s="152" t="s">
        <v>245</v>
      </c>
      <c r="D184" s="1" t="s">
        <v>100</v>
      </c>
      <c r="E184" s="177">
        <v>32.53</v>
      </c>
      <c r="F184" s="192"/>
      <c r="G184" s="198">
        <f t="shared" si="7"/>
        <v>0</v>
      </c>
    </row>
    <row r="185" spans="1:7" ht="25.5" x14ac:dyDescent="0.25">
      <c r="A185" s="167" t="s">
        <v>83</v>
      </c>
      <c r="B185" s="152" t="s">
        <v>75</v>
      </c>
      <c r="C185" s="152" t="s">
        <v>246</v>
      </c>
      <c r="D185" s="1" t="s">
        <v>100</v>
      </c>
      <c r="E185" s="179">
        <v>341.48</v>
      </c>
      <c r="F185" s="192"/>
      <c r="G185" s="198">
        <f t="shared" si="7"/>
        <v>0</v>
      </c>
    </row>
    <row r="186" spans="1:7" ht="25.5" x14ac:dyDescent="0.25">
      <c r="A186" s="167" t="s">
        <v>84</v>
      </c>
      <c r="B186" s="152" t="s">
        <v>75</v>
      </c>
      <c r="C186" s="152" t="s">
        <v>251</v>
      </c>
      <c r="D186" s="1" t="s">
        <v>105</v>
      </c>
      <c r="E186" s="179">
        <v>85</v>
      </c>
      <c r="F186" s="192"/>
      <c r="G186" s="198">
        <f t="shared" si="7"/>
        <v>0</v>
      </c>
    </row>
    <row r="187" spans="1:7" ht="25.5" x14ac:dyDescent="0.25">
      <c r="A187" s="167" t="s">
        <v>85</v>
      </c>
      <c r="B187" s="152" t="s">
        <v>75</v>
      </c>
      <c r="C187" s="152" t="s">
        <v>64</v>
      </c>
      <c r="D187" s="170" t="s">
        <v>606</v>
      </c>
      <c r="E187" s="179">
        <v>8</v>
      </c>
      <c r="F187" s="192"/>
      <c r="G187" s="198">
        <f t="shared" si="7"/>
        <v>0</v>
      </c>
    </row>
    <row r="188" spans="1:7" ht="25.5" x14ac:dyDescent="0.25">
      <c r="A188" s="167" t="s">
        <v>86</v>
      </c>
      <c r="B188" s="152" t="s">
        <v>467</v>
      </c>
      <c r="C188" s="152" t="s">
        <v>66</v>
      </c>
      <c r="D188" s="1" t="s">
        <v>456</v>
      </c>
      <c r="E188" s="179">
        <v>8</v>
      </c>
      <c r="F188" s="192"/>
      <c r="G188" s="198">
        <f t="shared" si="7"/>
        <v>0</v>
      </c>
    </row>
    <row r="189" spans="1:7" ht="38.25" x14ac:dyDescent="0.25">
      <c r="A189" s="167" t="s">
        <v>87</v>
      </c>
      <c r="B189" s="152" t="s">
        <v>467</v>
      </c>
      <c r="C189" s="152" t="s">
        <v>68</v>
      </c>
      <c r="D189" s="1" t="s">
        <v>69</v>
      </c>
      <c r="E189" s="179">
        <v>-21.98</v>
      </c>
      <c r="F189" s="192"/>
      <c r="G189" s="198">
        <f t="shared" si="7"/>
        <v>0</v>
      </c>
    </row>
    <row r="190" spans="1:7" ht="38.25" x14ac:dyDescent="0.25">
      <c r="A190" s="167" t="s">
        <v>468</v>
      </c>
      <c r="B190" s="152" t="s">
        <v>75</v>
      </c>
      <c r="C190" s="152" t="s">
        <v>252</v>
      </c>
      <c r="D190" s="1" t="s">
        <v>95</v>
      </c>
      <c r="E190" s="177">
        <v>1</v>
      </c>
      <c r="F190" s="192"/>
      <c r="G190" s="198">
        <f t="shared" si="7"/>
        <v>0</v>
      </c>
    </row>
    <row r="191" spans="1:7" ht="38.25" x14ac:dyDescent="0.25">
      <c r="A191" s="167" t="s">
        <v>469</v>
      </c>
      <c r="B191" s="152" t="s">
        <v>75</v>
      </c>
      <c r="C191" s="152" t="s">
        <v>253</v>
      </c>
      <c r="D191" s="1" t="s">
        <v>95</v>
      </c>
      <c r="E191" s="177">
        <v>1</v>
      </c>
      <c r="F191" s="192"/>
      <c r="G191" s="198">
        <f t="shared" si="7"/>
        <v>0</v>
      </c>
    </row>
    <row r="192" spans="1:7" ht="38.25" x14ac:dyDescent="0.25">
      <c r="A192" s="167" t="s">
        <v>470</v>
      </c>
      <c r="B192" s="152" t="s">
        <v>75</v>
      </c>
      <c r="C192" s="152" t="s">
        <v>254</v>
      </c>
      <c r="D192" s="1" t="s">
        <v>95</v>
      </c>
      <c r="E192" s="177">
        <v>1</v>
      </c>
      <c r="F192" s="192"/>
      <c r="G192" s="198">
        <f t="shared" si="7"/>
        <v>0</v>
      </c>
    </row>
    <row r="193" spans="1:7" ht="38.25" x14ac:dyDescent="0.25">
      <c r="A193" s="167" t="s">
        <v>471</v>
      </c>
      <c r="B193" s="152" t="s">
        <v>75</v>
      </c>
      <c r="C193" s="152" t="s">
        <v>255</v>
      </c>
      <c r="D193" s="1" t="s">
        <v>95</v>
      </c>
      <c r="E193" s="177">
        <v>1</v>
      </c>
      <c r="F193" s="192"/>
      <c r="G193" s="198">
        <f t="shared" si="7"/>
        <v>0</v>
      </c>
    </row>
    <row r="194" spans="1:7" ht="25.5" x14ac:dyDescent="0.25">
      <c r="A194" s="167" t="s">
        <v>472</v>
      </c>
      <c r="B194" s="152" t="s">
        <v>75</v>
      </c>
      <c r="C194" s="152" t="s">
        <v>256</v>
      </c>
      <c r="D194" s="170" t="s">
        <v>605</v>
      </c>
      <c r="E194" s="179">
        <v>490.32</v>
      </c>
      <c r="F194" s="192"/>
      <c r="G194" s="198">
        <f t="shared" si="7"/>
        <v>0</v>
      </c>
    </row>
    <row r="195" spans="1:7" ht="25.5" x14ac:dyDescent="0.25">
      <c r="A195" s="167" t="s">
        <v>473</v>
      </c>
      <c r="B195" s="152" t="s">
        <v>75</v>
      </c>
      <c r="C195" s="152" t="s">
        <v>257</v>
      </c>
      <c r="D195" s="170" t="s">
        <v>605</v>
      </c>
      <c r="E195" s="179">
        <v>490.32</v>
      </c>
      <c r="F195" s="192"/>
      <c r="G195" s="198">
        <f t="shared" si="7"/>
        <v>0</v>
      </c>
    </row>
    <row r="196" spans="1:7" ht="38.25" x14ac:dyDescent="0.25">
      <c r="A196" s="167" t="s">
        <v>474</v>
      </c>
      <c r="B196" s="152" t="s">
        <v>75</v>
      </c>
      <c r="C196" s="152" t="s">
        <v>258</v>
      </c>
      <c r="D196" s="1" t="s">
        <v>97</v>
      </c>
      <c r="E196" s="177">
        <v>2</v>
      </c>
      <c r="F196" s="192"/>
      <c r="G196" s="198">
        <f t="shared" si="7"/>
        <v>0</v>
      </c>
    </row>
    <row r="197" spans="1:7" ht="38.25" x14ac:dyDescent="0.25">
      <c r="A197" s="167" t="s">
        <v>475</v>
      </c>
      <c r="B197" s="152" t="s">
        <v>75</v>
      </c>
      <c r="C197" s="152" t="s">
        <v>90</v>
      </c>
      <c r="D197" s="1" t="s">
        <v>97</v>
      </c>
      <c r="E197" s="177">
        <v>4</v>
      </c>
      <c r="F197" s="192"/>
      <c r="G197" s="198">
        <f t="shared" si="7"/>
        <v>0</v>
      </c>
    </row>
    <row r="198" spans="1:7" ht="51" x14ac:dyDescent="0.25">
      <c r="A198" s="167" t="s">
        <v>476</v>
      </c>
      <c r="B198" s="152" t="s">
        <v>75</v>
      </c>
      <c r="C198" s="152" t="s">
        <v>91</v>
      </c>
      <c r="D198" s="1" t="s">
        <v>97</v>
      </c>
      <c r="E198" s="179">
        <v>6</v>
      </c>
      <c r="F198" s="192"/>
      <c r="G198" s="198">
        <f t="shared" si="7"/>
        <v>0</v>
      </c>
    </row>
    <row r="199" spans="1:7" ht="38.25" x14ac:dyDescent="0.25">
      <c r="A199" s="167" t="s">
        <v>477</v>
      </c>
      <c r="B199" s="152" t="s">
        <v>75</v>
      </c>
      <c r="C199" s="152" t="s">
        <v>60</v>
      </c>
      <c r="D199" s="1" t="s">
        <v>97</v>
      </c>
      <c r="E199" s="179">
        <v>6</v>
      </c>
      <c r="F199" s="192"/>
      <c r="G199" s="198">
        <f t="shared" si="7"/>
        <v>0</v>
      </c>
    </row>
    <row r="200" spans="1:7" ht="25.5" customHeight="1" x14ac:dyDescent="0.25">
      <c r="A200" s="200">
        <v>3</v>
      </c>
      <c r="B200" s="221" t="s">
        <v>94</v>
      </c>
      <c r="C200" s="222"/>
      <c r="D200" s="222"/>
      <c r="E200" s="222"/>
      <c r="F200" s="223"/>
      <c r="G200" s="205"/>
    </row>
    <row r="201" spans="1:7" ht="38.25" x14ac:dyDescent="0.25">
      <c r="A201" s="167" t="s">
        <v>88</v>
      </c>
      <c r="B201" s="152" t="s">
        <v>75</v>
      </c>
      <c r="C201" s="152" t="s">
        <v>259</v>
      </c>
      <c r="D201" s="1" t="s">
        <v>95</v>
      </c>
      <c r="E201" s="179">
        <v>18.347999999999999</v>
      </c>
      <c r="F201" s="192"/>
      <c r="G201" s="198">
        <f t="shared" si="7"/>
        <v>0</v>
      </c>
    </row>
    <row r="202" spans="1:7" ht="25.5" x14ac:dyDescent="0.25">
      <c r="A202" s="167" t="s">
        <v>89</v>
      </c>
      <c r="B202" s="152" t="s">
        <v>75</v>
      </c>
      <c r="C202" s="152" t="s">
        <v>326</v>
      </c>
      <c r="D202" s="1" t="s">
        <v>96</v>
      </c>
      <c r="E202" s="177">
        <v>240</v>
      </c>
      <c r="F202" s="192"/>
      <c r="G202" s="198">
        <f t="shared" si="7"/>
        <v>0</v>
      </c>
    </row>
    <row r="203" spans="1:7" ht="15" customHeight="1" x14ac:dyDescent="0.25">
      <c r="A203" s="231" t="s">
        <v>295</v>
      </c>
      <c r="B203" s="232"/>
      <c r="C203" s="232"/>
      <c r="D203" s="232"/>
      <c r="E203" s="232"/>
      <c r="F203" s="243"/>
      <c r="G203" s="209"/>
    </row>
    <row r="204" spans="1:7" ht="15" customHeight="1" x14ac:dyDescent="0.25">
      <c r="A204" s="224" t="s">
        <v>179</v>
      </c>
      <c r="B204" s="225"/>
      <c r="C204" s="225"/>
      <c r="D204" s="225"/>
      <c r="E204" s="225"/>
      <c r="F204" s="226"/>
      <c r="G204" s="197"/>
    </row>
    <row r="205" spans="1:7" ht="15" customHeight="1" x14ac:dyDescent="0.25">
      <c r="A205" s="206" t="s">
        <v>127</v>
      </c>
      <c r="B205" s="215" t="s">
        <v>181</v>
      </c>
      <c r="C205" s="216"/>
      <c r="D205" s="216"/>
      <c r="E205" s="216"/>
      <c r="F205" s="217"/>
      <c r="G205" s="202"/>
    </row>
    <row r="206" spans="1:7" ht="38.25" x14ac:dyDescent="0.25">
      <c r="A206" s="168" t="s">
        <v>444</v>
      </c>
      <c r="B206" s="153" t="s">
        <v>478</v>
      </c>
      <c r="C206" s="153" t="s">
        <v>106</v>
      </c>
      <c r="D206" s="171" t="s">
        <v>603</v>
      </c>
      <c r="E206" s="181">
        <v>643.84</v>
      </c>
      <c r="F206" s="192"/>
      <c r="G206" s="199">
        <f>ROUND(E206*F206,2)</f>
        <v>0</v>
      </c>
    </row>
    <row r="207" spans="1:7" ht="38.25" x14ac:dyDescent="0.25">
      <c r="A207" s="168" t="s">
        <v>445</v>
      </c>
      <c r="B207" s="153" t="s">
        <v>478</v>
      </c>
      <c r="C207" s="153" t="s">
        <v>107</v>
      </c>
      <c r="D207" s="171" t="s">
        <v>100</v>
      </c>
      <c r="E207" s="181">
        <v>3772</v>
      </c>
      <c r="F207" s="192"/>
      <c r="G207" s="199">
        <f t="shared" ref="G207:G235" si="8">ROUND(E207*F207,2)</f>
        <v>0</v>
      </c>
    </row>
    <row r="208" spans="1:7" ht="38.25" x14ac:dyDescent="0.25">
      <c r="A208" s="168" t="s">
        <v>51</v>
      </c>
      <c r="B208" s="153" t="s">
        <v>478</v>
      </c>
      <c r="C208" s="153" t="s">
        <v>108</v>
      </c>
      <c r="D208" s="171" t="s">
        <v>603</v>
      </c>
      <c r="E208" s="181">
        <v>482.88</v>
      </c>
      <c r="F208" s="192"/>
      <c r="G208" s="199">
        <f t="shared" si="8"/>
        <v>0</v>
      </c>
    </row>
    <row r="209" spans="1:7" ht="25.5" x14ac:dyDescent="0.25">
      <c r="A209" s="168" t="s">
        <v>479</v>
      </c>
      <c r="B209" s="153" t="s">
        <v>478</v>
      </c>
      <c r="C209" s="153" t="s">
        <v>260</v>
      </c>
      <c r="D209" s="171" t="s">
        <v>100</v>
      </c>
      <c r="E209" s="181">
        <v>1669</v>
      </c>
      <c r="F209" s="192"/>
      <c r="G209" s="199">
        <f t="shared" si="8"/>
        <v>0</v>
      </c>
    </row>
    <row r="210" spans="1:7" ht="25.5" x14ac:dyDescent="0.25">
      <c r="A210" s="168" t="s">
        <v>53</v>
      </c>
      <c r="B210" s="153" t="s">
        <v>478</v>
      </c>
      <c r="C210" s="153" t="s">
        <v>109</v>
      </c>
      <c r="D210" s="171" t="s">
        <v>101</v>
      </c>
      <c r="E210" s="181">
        <v>4</v>
      </c>
      <c r="F210" s="192"/>
      <c r="G210" s="199">
        <f t="shared" si="8"/>
        <v>0</v>
      </c>
    </row>
    <row r="211" spans="1:7" ht="25.5" x14ac:dyDescent="0.25">
      <c r="A211" s="168" t="s">
        <v>446</v>
      </c>
      <c r="B211" s="153" t="s">
        <v>478</v>
      </c>
      <c r="C211" s="153" t="s">
        <v>110</v>
      </c>
      <c r="D211" s="171" t="s">
        <v>101</v>
      </c>
      <c r="E211" s="181">
        <v>3</v>
      </c>
      <c r="F211" s="192"/>
      <c r="G211" s="199">
        <f t="shared" si="8"/>
        <v>0</v>
      </c>
    </row>
    <row r="212" spans="1:7" ht="25.5" x14ac:dyDescent="0.25">
      <c r="A212" s="168" t="s">
        <v>447</v>
      </c>
      <c r="B212" s="153" t="s">
        <v>478</v>
      </c>
      <c r="C212" s="153" t="s">
        <v>261</v>
      </c>
      <c r="D212" s="171" t="s">
        <v>95</v>
      </c>
      <c r="E212" s="181">
        <v>1</v>
      </c>
      <c r="F212" s="192"/>
      <c r="G212" s="199">
        <f t="shared" si="8"/>
        <v>0</v>
      </c>
    </row>
    <row r="213" spans="1:7" ht="63.75" x14ac:dyDescent="0.25">
      <c r="A213" s="168" t="s">
        <v>55</v>
      </c>
      <c r="B213" s="153" t="s">
        <v>478</v>
      </c>
      <c r="C213" s="153" t="s">
        <v>111</v>
      </c>
      <c r="D213" s="171" t="s">
        <v>102</v>
      </c>
      <c r="E213" s="181">
        <v>4</v>
      </c>
      <c r="F213" s="192"/>
      <c r="G213" s="199">
        <f t="shared" si="8"/>
        <v>0</v>
      </c>
    </row>
    <row r="214" spans="1:7" ht="63.75" x14ac:dyDescent="0.25">
      <c r="A214" s="168" t="s">
        <v>448</v>
      </c>
      <c r="B214" s="153" t="s">
        <v>478</v>
      </c>
      <c r="C214" s="153" t="s">
        <v>112</v>
      </c>
      <c r="D214" s="171" t="s">
        <v>102</v>
      </c>
      <c r="E214" s="181">
        <v>22</v>
      </c>
      <c r="F214" s="192"/>
      <c r="G214" s="199">
        <f t="shared" si="8"/>
        <v>0</v>
      </c>
    </row>
    <row r="215" spans="1:7" ht="63.75" x14ac:dyDescent="0.25">
      <c r="A215" s="168" t="s">
        <v>449</v>
      </c>
      <c r="B215" s="153" t="s">
        <v>478</v>
      </c>
      <c r="C215" s="153" t="s">
        <v>113</v>
      </c>
      <c r="D215" s="171" t="s">
        <v>97</v>
      </c>
      <c r="E215" s="181">
        <v>4</v>
      </c>
      <c r="F215" s="192"/>
      <c r="G215" s="199">
        <f t="shared" si="8"/>
        <v>0</v>
      </c>
    </row>
    <row r="216" spans="1:7" ht="25.5" x14ac:dyDescent="0.25">
      <c r="A216" s="168" t="s">
        <v>480</v>
      </c>
      <c r="B216" s="153" t="s">
        <v>478</v>
      </c>
      <c r="C216" s="153" t="s">
        <v>115</v>
      </c>
      <c r="D216" s="171" t="s">
        <v>103</v>
      </c>
      <c r="E216" s="181">
        <v>119.5</v>
      </c>
      <c r="F216" s="192"/>
      <c r="G216" s="199">
        <f t="shared" si="8"/>
        <v>0</v>
      </c>
    </row>
    <row r="217" spans="1:7" ht="25.5" x14ac:dyDescent="0.25">
      <c r="A217" s="168" t="s">
        <v>481</v>
      </c>
      <c r="B217" s="153" t="s">
        <v>478</v>
      </c>
      <c r="C217" s="153" t="s">
        <v>116</v>
      </c>
      <c r="D217" s="171" t="s">
        <v>103</v>
      </c>
      <c r="E217" s="181">
        <v>226</v>
      </c>
      <c r="F217" s="192"/>
      <c r="G217" s="199">
        <f t="shared" si="8"/>
        <v>0</v>
      </c>
    </row>
    <row r="218" spans="1:7" ht="25.5" x14ac:dyDescent="0.25">
      <c r="A218" s="168" t="s">
        <v>482</v>
      </c>
      <c r="B218" s="153" t="s">
        <v>478</v>
      </c>
      <c r="C218" s="153" t="s">
        <v>117</v>
      </c>
      <c r="D218" s="171" t="s">
        <v>103</v>
      </c>
      <c r="E218" s="181">
        <v>1</v>
      </c>
      <c r="F218" s="192"/>
      <c r="G218" s="199">
        <f t="shared" si="8"/>
        <v>0</v>
      </c>
    </row>
    <row r="219" spans="1:7" ht="25.5" x14ac:dyDescent="0.25">
      <c r="A219" s="168" t="s">
        <v>98</v>
      </c>
      <c r="B219" s="153" t="s">
        <v>478</v>
      </c>
      <c r="C219" s="153" t="s">
        <v>262</v>
      </c>
      <c r="D219" s="171" t="s">
        <v>100</v>
      </c>
      <c r="E219" s="181">
        <v>89</v>
      </c>
      <c r="F219" s="192"/>
      <c r="G219" s="199">
        <f t="shared" si="8"/>
        <v>0</v>
      </c>
    </row>
    <row r="220" spans="1:7" ht="25.5" x14ac:dyDescent="0.25">
      <c r="A220" s="168" t="s">
        <v>99</v>
      </c>
      <c r="B220" s="153" t="s">
        <v>478</v>
      </c>
      <c r="C220" s="153" t="s">
        <v>263</v>
      </c>
      <c r="D220" s="171" t="s">
        <v>100</v>
      </c>
      <c r="E220" s="181">
        <v>510.7</v>
      </c>
      <c r="F220" s="192"/>
      <c r="G220" s="199">
        <f t="shared" si="8"/>
        <v>0</v>
      </c>
    </row>
    <row r="221" spans="1:7" ht="25.5" x14ac:dyDescent="0.25">
      <c r="A221" s="168" t="s">
        <v>483</v>
      </c>
      <c r="B221" s="153" t="s">
        <v>478</v>
      </c>
      <c r="C221" s="153" t="s">
        <v>264</v>
      </c>
      <c r="D221" s="171" t="s">
        <v>100</v>
      </c>
      <c r="E221" s="181">
        <v>67.5</v>
      </c>
      <c r="F221" s="192"/>
      <c r="G221" s="199">
        <f t="shared" si="8"/>
        <v>0</v>
      </c>
    </row>
    <row r="222" spans="1:7" ht="25.5" x14ac:dyDescent="0.25">
      <c r="A222" s="168" t="s">
        <v>484</v>
      </c>
      <c r="B222" s="153" t="s">
        <v>478</v>
      </c>
      <c r="C222" s="153" t="s">
        <v>265</v>
      </c>
      <c r="D222" s="171" t="s">
        <v>100</v>
      </c>
      <c r="E222" s="181">
        <v>129.5</v>
      </c>
      <c r="F222" s="192"/>
      <c r="G222" s="199">
        <f t="shared" si="8"/>
        <v>0</v>
      </c>
    </row>
    <row r="223" spans="1:7" ht="25.5" x14ac:dyDescent="0.25">
      <c r="A223" s="168" t="s">
        <v>485</v>
      </c>
      <c r="B223" s="153" t="s">
        <v>478</v>
      </c>
      <c r="C223" s="153" t="s">
        <v>266</v>
      </c>
      <c r="D223" s="171" t="s">
        <v>100</v>
      </c>
      <c r="E223" s="181">
        <v>1278</v>
      </c>
      <c r="F223" s="192"/>
      <c r="G223" s="199">
        <f t="shared" si="8"/>
        <v>0</v>
      </c>
    </row>
    <row r="224" spans="1:7" ht="38.25" x14ac:dyDescent="0.25">
      <c r="A224" s="168" t="s">
        <v>486</v>
      </c>
      <c r="B224" s="153" t="s">
        <v>478</v>
      </c>
      <c r="C224" s="153" t="s">
        <v>267</v>
      </c>
      <c r="D224" s="171" t="s">
        <v>100</v>
      </c>
      <c r="E224" s="181">
        <v>29.5</v>
      </c>
      <c r="F224" s="192"/>
      <c r="G224" s="199">
        <f t="shared" si="8"/>
        <v>0</v>
      </c>
    </row>
    <row r="225" spans="1:7" ht="38.25" x14ac:dyDescent="0.25">
      <c r="A225" s="168" t="s">
        <v>487</v>
      </c>
      <c r="B225" s="153" t="s">
        <v>478</v>
      </c>
      <c r="C225" s="153" t="s">
        <v>268</v>
      </c>
      <c r="D225" s="171" t="s">
        <v>100</v>
      </c>
      <c r="E225" s="181">
        <v>22</v>
      </c>
      <c r="F225" s="192"/>
      <c r="G225" s="199">
        <f t="shared" si="8"/>
        <v>0</v>
      </c>
    </row>
    <row r="226" spans="1:7" ht="38.25" x14ac:dyDescent="0.25">
      <c r="A226" s="168" t="s">
        <v>488</v>
      </c>
      <c r="B226" s="153" t="s">
        <v>478</v>
      </c>
      <c r="C226" s="153" t="s">
        <v>269</v>
      </c>
      <c r="D226" s="171" t="s">
        <v>100</v>
      </c>
      <c r="E226" s="181">
        <v>111</v>
      </c>
      <c r="F226" s="192"/>
      <c r="G226" s="199">
        <f t="shared" si="8"/>
        <v>0</v>
      </c>
    </row>
    <row r="227" spans="1:7" ht="38.25" x14ac:dyDescent="0.25">
      <c r="A227" s="168" t="s">
        <v>489</v>
      </c>
      <c r="B227" s="153" t="s">
        <v>478</v>
      </c>
      <c r="C227" s="153" t="s">
        <v>270</v>
      </c>
      <c r="D227" s="171" t="s">
        <v>100</v>
      </c>
      <c r="E227" s="181">
        <v>10</v>
      </c>
      <c r="F227" s="192"/>
      <c r="G227" s="199">
        <f t="shared" si="8"/>
        <v>0</v>
      </c>
    </row>
    <row r="228" spans="1:7" ht="38.25" x14ac:dyDescent="0.25">
      <c r="A228" s="168" t="s">
        <v>490</v>
      </c>
      <c r="B228" s="153" t="s">
        <v>478</v>
      </c>
      <c r="C228" s="153" t="s">
        <v>271</v>
      </c>
      <c r="D228" s="171" t="s">
        <v>100</v>
      </c>
      <c r="E228" s="181">
        <v>32.5</v>
      </c>
      <c r="F228" s="192"/>
      <c r="G228" s="199">
        <f t="shared" si="8"/>
        <v>0</v>
      </c>
    </row>
    <row r="229" spans="1:7" ht="38.25" x14ac:dyDescent="0.25">
      <c r="A229" s="168" t="s">
        <v>491</v>
      </c>
      <c r="B229" s="153" t="s">
        <v>478</v>
      </c>
      <c r="C229" s="153" t="s">
        <v>272</v>
      </c>
      <c r="D229" s="171" t="s">
        <v>100</v>
      </c>
      <c r="E229" s="17"/>
      <c r="F229" s="192"/>
      <c r="G229" s="199">
        <f t="shared" si="8"/>
        <v>0</v>
      </c>
    </row>
    <row r="230" spans="1:7" ht="25.5" x14ac:dyDescent="0.25">
      <c r="A230" s="168" t="s">
        <v>492</v>
      </c>
      <c r="B230" s="153" t="s">
        <v>478</v>
      </c>
      <c r="C230" s="153" t="s">
        <v>273</v>
      </c>
      <c r="D230" s="171" t="s">
        <v>100</v>
      </c>
      <c r="E230" s="181">
        <v>1742</v>
      </c>
      <c r="F230" s="192"/>
      <c r="G230" s="199">
        <f t="shared" si="8"/>
        <v>0</v>
      </c>
    </row>
    <row r="231" spans="1:7" ht="25.5" x14ac:dyDescent="0.25">
      <c r="A231" s="168" t="s">
        <v>493</v>
      </c>
      <c r="B231" s="153" t="s">
        <v>478</v>
      </c>
      <c r="C231" s="153" t="s">
        <v>114</v>
      </c>
      <c r="D231" s="171" t="s">
        <v>103</v>
      </c>
      <c r="E231" s="181">
        <v>24</v>
      </c>
      <c r="F231" s="192"/>
      <c r="G231" s="199">
        <f t="shared" si="8"/>
        <v>0</v>
      </c>
    </row>
    <row r="232" spans="1:7" ht="38.25" x14ac:dyDescent="0.25">
      <c r="A232" s="168" t="s">
        <v>494</v>
      </c>
      <c r="B232" s="153" t="s">
        <v>478</v>
      </c>
      <c r="C232" s="153" t="s">
        <v>274</v>
      </c>
      <c r="D232" s="171" t="s">
        <v>105</v>
      </c>
      <c r="E232" s="181">
        <v>9</v>
      </c>
      <c r="F232" s="192"/>
      <c r="G232" s="199">
        <f t="shared" si="8"/>
        <v>0</v>
      </c>
    </row>
    <row r="233" spans="1:7" ht="25.5" x14ac:dyDescent="0.25">
      <c r="A233" s="168" t="s">
        <v>495</v>
      </c>
      <c r="B233" s="153" t="s">
        <v>478</v>
      </c>
      <c r="C233" s="153" t="s">
        <v>118</v>
      </c>
      <c r="D233" s="171" t="s">
        <v>49</v>
      </c>
      <c r="E233" s="181">
        <v>15</v>
      </c>
      <c r="F233" s="192"/>
      <c r="G233" s="199">
        <f t="shared" si="8"/>
        <v>0</v>
      </c>
    </row>
    <row r="234" spans="1:7" ht="25.5" x14ac:dyDescent="0.25">
      <c r="A234" s="168" t="s">
        <v>496</v>
      </c>
      <c r="B234" s="153" t="s">
        <v>478</v>
      </c>
      <c r="C234" s="153" t="s">
        <v>119</v>
      </c>
      <c r="D234" s="171" t="s">
        <v>40</v>
      </c>
      <c r="E234" s="181">
        <v>8</v>
      </c>
      <c r="F234" s="192"/>
      <c r="G234" s="199">
        <f t="shared" si="8"/>
        <v>0</v>
      </c>
    </row>
    <row r="235" spans="1:7" ht="25.5" x14ac:dyDescent="0.25">
      <c r="A235" s="168" t="s">
        <v>497</v>
      </c>
      <c r="B235" s="153" t="s">
        <v>478</v>
      </c>
      <c r="C235" s="153" t="s">
        <v>120</v>
      </c>
      <c r="D235" s="171" t="s">
        <v>49</v>
      </c>
      <c r="E235" s="181">
        <v>1</v>
      </c>
      <c r="F235" s="192"/>
      <c r="G235" s="199">
        <f t="shared" si="8"/>
        <v>0</v>
      </c>
    </row>
    <row r="236" spans="1:7" ht="15" customHeight="1" x14ac:dyDescent="0.25">
      <c r="A236" s="207" t="s">
        <v>62</v>
      </c>
      <c r="B236" s="215" t="s">
        <v>498</v>
      </c>
      <c r="C236" s="216"/>
      <c r="D236" s="216"/>
      <c r="E236" s="216"/>
      <c r="F236" s="217"/>
      <c r="G236" s="202"/>
    </row>
    <row r="237" spans="1:7" ht="25.5" x14ac:dyDescent="0.25">
      <c r="A237" s="168" t="s">
        <v>499</v>
      </c>
      <c r="B237" s="153" t="s">
        <v>478</v>
      </c>
      <c r="C237" s="153" t="s">
        <v>121</v>
      </c>
      <c r="D237" s="171" t="s">
        <v>603</v>
      </c>
      <c r="E237" s="181">
        <v>504.4</v>
      </c>
      <c r="F237" s="192"/>
      <c r="G237" s="199">
        <f>ROUND(E237*F237,2)</f>
        <v>0</v>
      </c>
    </row>
    <row r="238" spans="1:7" ht="25.5" x14ac:dyDescent="0.25">
      <c r="A238" s="168" t="s">
        <v>500</v>
      </c>
      <c r="B238" s="153" t="s">
        <v>478</v>
      </c>
      <c r="C238" s="153" t="s">
        <v>122</v>
      </c>
      <c r="D238" s="171" t="s">
        <v>103</v>
      </c>
      <c r="E238" s="181">
        <v>1336</v>
      </c>
      <c r="F238" s="192"/>
      <c r="G238" s="199">
        <f t="shared" ref="G238:G251" si="9">ROUND(E238*F238,2)</f>
        <v>0</v>
      </c>
    </row>
    <row r="239" spans="1:7" ht="25.5" x14ac:dyDescent="0.25">
      <c r="A239" s="168" t="s">
        <v>501</v>
      </c>
      <c r="B239" s="153" t="s">
        <v>478</v>
      </c>
      <c r="C239" s="153" t="s">
        <v>123</v>
      </c>
      <c r="D239" s="171" t="s">
        <v>603</v>
      </c>
      <c r="E239" s="181">
        <v>213.76</v>
      </c>
      <c r="F239" s="192"/>
      <c r="G239" s="199">
        <f t="shared" si="9"/>
        <v>0</v>
      </c>
    </row>
    <row r="240" spans="1:7" ht="25.5" x14ac:dyDescent="0.25">
      <c r="A240" s="168" t="s">
        <v>502</v>
      </c>
      <c r="B240" s="153" t="s">
        <v>478</v>
      </c>
      <c r="C240" s="153" t="s">
        <v>123</v>
      </c>
      <c r="D240" s="171" t="s">
        <v>603</v>
      </c>
      <c r="E240" s="181">
        <v>237.2</v>
      </c>
      <c r="F240" s="192"/>
      <c r="G240" s="199">
        <f t="shared" si="9"/>
        <v>0</v>
      </c>
    </row>
    <row r="241" spans="1:7" ht="25.5" x14ac:dyDescent="0.25">
      <c r="A241" s="168" t="s">
        <v>503</v>
      </c>
      <c r="B241" s="153" t="s">
        <v>478</v>
      </c>
      <c r="C241" s="153" t="s">
        <v>275</v>
      </c>
      <c r="D241" s="171" t="s">
        <v>100</v>
      </c>
      <c r="E241" s="181">
        <v>263.5</v>
      </c>
      <c r="F241" s="192"/>
      <c r="G241" s="199">
        <f t="shared" si="9"/>
        <v>0</v>
      </c>
    </row>
    <row r="242" spans="1:7" ht="25.5" x14ac:dyDescent="0.25">
      <c r="A242" s="168" t="s">
        <v>504</v>
      </c>
      <c r="B242" s="153" t="s">
        <v>478</v>
      </c>
      <c r="C242" s="153" t="s">
        <v>124</v>
      </c>
      <c r="D242" s="171" t="s">
        <v>103</v>
      </c>
      <c r="E242" s="181">
        <v>95.5</v>
      </c>
      <c r="F242" s="192"/>
      <c r="G242" s="199">
        <f t="shared" si="9"/>
        <v>0</v>
      </c>
    </row>
    <row r="243" spans="1:7" ht="51" x14ac:dyDescent="0.25">
      <c r="A243" s="168" t="s">
        <v>505</v>
      </c>
      <c r="B243" s="153" t="s">
        <v>478</v>
      </c>
      <c r="C243" s="153" t="s">
        <v>125</v>
      </c>
      <c r="D243" s="171" t="s">
        <v>97</v>
      </c>
      <c r="E243" s="181">
        <v>14</v>
      </c>
      <c r="F243" s="192"/>
      <c r="G243" s="199">
        <f t="shared" si="9"/>
        <v>0</v>
      </c>
    </row>
    <row r="244" spans="1:7" ht="38.25" x14ac:dyDescent="0.25">
      <c r="A244" s="168" t="s">
        <v>506</v>
      </c>
      <c r="B244" s="153" t="s">
        <v>478</v>
      </c>
      <c r="C244" s="153" t="s">
        <v>276</v>
      </c>
      <c r="D244" s="171" t="s">
        <v>100</v>
      </c>
      <c r="E244" s="181">
        <v>31</v>
      </c>
      <c r="F244" s="192"/>
      <c r="G244" s="199">
        <f t="shared" si="9"/>
        <v>0</v>
      </c>
    </row>
    <row r="245" spans="1:7" ht="38.25" x14ac:dyDescent="0.25">
      <c r="A245" s="168" t="s">
        <v>507</v>
      </c>
      <c r="B245" s="153" t="s">
        <v>478</v>
      </c>
      <c r="C245" s="153" t="s">
        <v>277</v>
      </c>
      <c r="D245" s="171" t="s">
        <v>100</v>
      </c>
      <c r="E245" s="181">
        <v>17</v>
      </c>
      <c r="F245" s="192"/>
      <c r="G245" s="199">
        <f t="shared" si="9"/>
        <v>0</v>
      </c>
    </row>
    <row r="246" spans="1:7" ht="25.5" x14ac:dyDescent="0.25">
      <c r="A246" s="168" t="s">
        <v>508</v>
      </c>
      <c r="B246" s="153" t="s">
        <v>478</v>
      </c>
      <c r="C246" s="153" t="s">
        <v>278</v>
      </c>
      <c r="D246" s="171" t="s">
        <v>100</v>
      </c>
      <c r="E246" s="181">
        <v>1282.5</v>
      </c>
      <c r="F246" s="192"/>
      <c r="G246" s="199">
        <f t="shared" si="9"/>
        <v>0</v>
      </c>
    </row>
    <row r="247" spans="1:7" ht="38.25" x14ac:dyDescent="0.25">
      <c r="A247" s="168" t="s">
        <v>509</v>
      </c>
      <c r="B247" s="153" t="s">
        <v>478</v>
      </c>
      <c r="C247" s="153" t="s">
        <v>279</v>
      </c>
      <c r="D247" s="171" t="s">
        <v>100</v>
      </c>
      <c r="E247" s="181">
        <v>157.5</v>
      </c>
      <c r="F247" s="192"/>
      <c r="G247" s="199">
        <f t="shared" si="9"/>
        <v>0</v>
      </c>
    </row>
    <row r="248" spans="1:7" ht="25.5" x14ac:dyDescent="0.25">
      <c r="A248" s="168" t="s">
        <v>510</v>
      </c>
      <c r="B248" s="153" t="s">
        <v>478</v>
      </c>
      <c r="C248" s="153" t="s">
        <v>280</v>
      </c>
      <c r="D248" s="171" t="s">
        <v>100</v>
      </c>
      <c r="E248" s="181">
        <v>504</v>
      </c>
      <c r="F248" s="192"/>
      <c r="G248" s="199">
        <f t="shared" si="9"/>
        <v>0</v>
      </c>
    </row>
    <row r="249" spans="1:7" ht="38.25" x14ac:dyDescent="0.25">
      <c r="A249" s="168" t="s">
        <v>511</v>
      </c>
      <c r="B249" s="153" t="s">
        <v>478</v>
      </c>
      <c r="C249" s="153" t="s">
        <v>281</v>
      </c>
      <c r="D249" s="171" t="s">
        <v>100</v>
      </c>
      <c r="E249" s="181">
        <v>-84</v>
      </c>
      <c r="F249" s="192"/>
      <c r="G249" s="199">
        <f t="shared" si="9"/>
        <v>0</v>
      </c>
    </row>
    <row r="250" spans="1:7" ht="25.5" x14ac:dyDescent="0.25">
      <c r="A250" s="168" t="s">
        <v>512</v>
      </c>
      <c r="B250" s="153" t="s">
        <v>478</v>
      </c>
      <c r="C250" s="153" t="s">
        <v>282</v>
      </c>
      <c r="D250" s="171" t="s">
        <v>100</v>
      </c>
      <c r="E250" s="181">
        <v>593</v>
      </c>
      <c r="F250" s="192"/>
      <c r="G250" s="199">
        <f t="shared" si="9"/>
        <v>0</v>
      </c>
    </row>
    <row r="251" spans="1:7" x14ac:dyDescent="0.25">
      <c r="A251" s="168" t="s">
        <v>513</v>
      </c>
      <c r="B251" s="153" t="s">
        <v>478</v>
      </c>
      <c r="C251" s="153" t="s">
        <v>126</v>
      </c>
      <c r="D251" s="171" t="s">
        <v>104</v>
      </c>
      <c r="E251" s="181">
        <v>7</v>
      </c>
      <c r="F251" s="192"/>
      <c r="G251" s="199">
        <f t="shared" si="9"/>
        <v>0</v>
      </c>
    </row>
    <row r="252" spans="1:7" ht="15" customHeight="1" x14ac:dyDescent="0.25">
      <c r="A252" s="231" t="s">
        <v>633</v>
      </c>
      <c r="B252" s="232"/>
      <c r="C252" s="232"/>
      <c r="D252" s="232"/>
      <c r="E252" s="232"/>
      <c r="F252" s="243"/>
      <c r="G252" s="212"/>
    </row>
    <row r="253" spans="1:7" ht="15" customHeight="1" x14ac:dyDescent="0.25">
      <c r="A253" s="224" t="s">
        <v>180</v>
      </c>
      <c r="B253" s="225"/>
      <c r="C253" s="225"/>
      <c r="D253" s="225"/>
      <c r="E253" s="225"/>
      <c r="F253" s="226"/>
      <c r="G253" s="197"/>
    </row>
    <row r="254" spans="1:7" x14ac:dyDescent="0.25">
      <c r="A254" s="210">
        <v>1</v>
      </c>
      <c r="B254" s="215" t="s">
        <v>182</v>
      </c>
      <c r="C254" s="216"/>
      <c r="D254" s="216"/>
      <c r="E254" s="216"/>
      <c r="F254" s="217"/>
      <c r="G254" s="202"/>
    </row>
    <row r="255" spans="1:7" ht="51" x14ac:dyDescent="0.25">
      <c r="A255" s="15" t="s">
        <v>520</v>
      </c>
      <c r="B255" s="153" t="s">
        <v>514</v>
      </c>
      <c r="C255" s="153" t="s">
        <v>128</v>
      </c>
      <c r="D255" s="171" t="s">
        <v>105</v>
      </c>
      <c r="E255" s="181">
        <v>1</v>
      </c>
      <c r="F255" s="192"/>
      <c r="G255" s="198">
        <f>ROUND(E255*F255,2)</f>
        <v>0</v>
      </c>
    </row>
    <row r="256" spans="1:7" ht="51" x14ac:dyDescent="0.25">
      <c r="A256" s="168" t="s">
        <v>129</v>
      </c>
      <c r="B256" s="153" t="s">
        <v>130</v>
      </c>
      <c r="C256" s="153" t="s">
        <v>131</v>
      </c>
      <c r="D256" s="171" t="s">
        <v>105</v>
      </c>
      <c r="E256" s="181">
        <v>3</v>
      </c>
      <c r="F256" s="192"/>
      <c r="G256" s="198">
        <f t="shared" ref="G256:G277" si="10">ROUND(E256*F256,2)</f>
        <v>0</v>
      </c>
    </row>
    <row r="257" spans="1:7" ht="25.5" x14ac:dyDescent="0.25">
      <c r="A257" s="168" t="s">
        <v>132</v>
      </c>
      <c r="B257" s="153" t="s">
        <v>133</v>
      </c>
      <c r="C257" s="153" t="s">
        <v>283</v>
      </c>
      <c r="D257" s="171" t="s">
        <v>100</v>
      </c>
      <c r="E257" s="181">
        <v>19</v>
      </c>
      <c r="F257" s="192"/>
      <c r="G257" s="198">
        <f t="shared" si="10"/>
        <v>0</v>
      </c>
    </row>
    <row r="258" spans="1:7" ht="51" x14ac:dyDescent="0.25">
      <c r="A258" s="168" t="s">
        <v>134</v>
      </c>
      <c r="B258" s="153" t="s">
        <v>135</v>
      </c>
      <c r="C258" s="153" t="s">
        <v>136</v>
      </c>
      <c r="D258" s="171" t="s">
        <v>100</v>
      </c>
      <c r="E258" s="181">
        <v>21</v>
      </c>
      <c r="F258" s="192"/>
      <c r="G258" s="198">
        <f t="shared" si="10"/>
        <v>0</v>
      </c>
    </row>
    <row r="259" spans="1:7" ht="25.5" x14ac:dyDescent="0.25">
      <c r="A259" s="168" t="s">
        <v>137</v>
      </c>
      <c r="B259" s="153" t="s">
        <v>138</v>
      </c>
      <c r="C259" s="153" t="s">
        <v>284</v>
      </c>
      <c r="D259" s="171" t="s">
        <v>100</v>
      </c>
      <c r="E259" s="181">
        <v>23</v>
      </c>
      <c r="F259" s="192"/>
      <c r="G259" s="198">
        <f t="shared" si="10"/>
        <v>0</v>
      </c>
    </row>
    <row r="260" spans="1:7" ht="25.5" x14ac:dyDescent="0.25">
      <c r="A260" s="168" t="s">
        <v>139</v>
      </c>
      <c r="B260" s="153" t="s">
        <v>140</v>
      </c>
      <c r="C260" s="153" t="s">
        <v>285</v>
      </c>
      <c r="D260" s="171" t="s">
        <v>100</v>
      </c>
      <c r="E260" s="181">
        <v>20</v>
      </c>
      <c r="F260" s="192"/>
      <c r="G260" s="198">
        <f t="shared" si="10"/>
        <v>0</v>
      </c>
    </row>
    <row r="261" spans="1:7" ht="25.5" x14ac:dyDescent="0.25">
      <c r="A261" s="168" t="s">
        <v>141</v>
      </c>
      <c r="B261" s="153" t="s">
        <v>142</v>
      </c>
      <c r="C261" s="153" t="s">
        <v>143</v>
      </c>
      <c r="D261" s="171" t="s">
        <v>100</v>
      </c>
      <c r="E261" s="181">
        <v>30</v>
      </c>
      <c r="F261" s="192"/>
      <c r="G261" s="198">
        <f t="shared" si="10"/>
        <v>0</v>
      </c>
    </row>
    <row r="262" spans="1:7" ht="25.5" x14ac:dyDescent="0.25">
      <c r="A262" s="168" t="s">
        <v>144</v>
      </c>
      <c r="B262" s="153" t="s">
        <v>145</v>
      </c>
      <c r="C262" s="153" t="s">
        <v>286</v>
      </c>
      <c r="D262" s="171" t="s">
        <v>100</v>
      </c>
      <c r="E262" s="181">
        <v>102</v>
      </c>
      <c r="F262" s="192"/>
      <c r="G262" s="198">
        <f t="shared" si="10"/>
        <v>0</v>
      </c>
    </row>
    <row r="263" spans="1:7" ht="63.75" x14ac:dyDescent="0.25">
      <c r="A263" s="168" t="s">
        <v>146</v>
      </c>
      <c r="B263" s="153" t="s">
        <v>147</v>
      </c>
      <c r="C263" s="153" t="s">
        <v>148</v>
      </c>
      <c r="D263" s="171" t="s">
        <v>515</v>
      </c>
      <c r="E263" s="181">
        <v>2</v>
      </c>
      <c r="F263" s="192"/>
      <c r="G263" s="198">
        <f t="shared" si="10"/>
        <v>0</v>
      </c>
    </row>
    <row r="264" spans="1:7" ht="51" x14ac:dyDescent="0.25">
      <c r="A264" s="168" t="s">
        <v>149</v>
      </c>
      <c r="B264" s="153" t="s">
        <v>516</v>
      </c>
      <c r="C264" s="153" t="s">
        <v>150</v>
      </c>
      <c r="D264" s="171" t="s">
        <v>515</v>
      </c>
      <c r="E264" s="181">
        <v>2</v>
      </c>
      <c r="F264" s="192"/>
      <c r="G264" s="198">
        <f t="shared" si="10"/>
        <v>0</v>
      </c>
    </row>
    <row r="265" spans="1:7" ht="51" x14ac:dyDescent="0.25">
      <c r="A265" s="168" t="s">
        <v>151</v>
      </c>
      <c r="B265" s="153" t="s">
        <v>152</v>
      </c>
      <c r="C265" s="153" t="s">
        <v>150</v>
      </c>
      <c r="D265" s="171" t="s">
        <v>515</v>
      </c>
      <c r="E265" s="181">
        <v>34</v>
      </c>
      <c r="F265" s="192"/>
      <c r="G265" s="198">
        <f t="shared" si="10"/>
        <v>0</v>
      </c>
    </row>
    <row r="266" spans="1:7" ht="25.5" x14ac:dyDescent="0.25">
      <c r="A266" s="168" t="s">
        <v>153</v>
      </c>
      <c r="B266" s="153" t="s">
        <v>154</v>
      </c>
      <c r="C266" s="153" t="s">
        <v>287</v>
      </c>
      <c r="D266" s="171" t="s">
        <v>105</v>
      </c>
      <c r="E266" s="181">
        <v>2</v>
      </c>
      <c r="F266" s="192"/>
      <c r="G266" s="198">
        <f t="shared" si="10"/>
        <v>0</v>
      </c>
    </row>
    <row r="267" spans="1:7" ht="25.5" x14ac:dyDescent="0.25">
      <c r="A267" s="168" t="s">
        <v>155</v>
      </c>
      <c r="B267" s="153" t="s">
        <v>156</v>
      </c>
      <c r="C267" s="153" t="s">
        <v>288</v>
      </c>
      <c r="D267" s="171" t="s">
        <v>104</v>
      </c>
      <c r="E267" s="181">
        <v>1</v>
      </c>
      <c r="F267" s="192"/>
      <c r="G267" s="198">
        <f t="shared" si="10"/>
        <v>0</v>
      </c>
    </row>
    <row r="268" spans="1:7" ht="38.25" x14ac:dyDescent="0.25">
      <c r="A268" s="15" t="s">
        <v>599</v>
      </c>
      <c r="B268" s="16" t="s">
        <v>519</v>
      </c>
      <c r="C268" s="153" t="s">
        <v>161</v>
      </c>
      <c r="D268" s="171" t="s">
        <v>104</v>
      </c>
      <c r="E268" s="181">
        <v>1</v>
      </c>
      <c r="F268" s="192"/>
      <c r="G268" s="198">
        <f t="shared" si="10"/>
        <v>0</v>
      </c>
    </row>
    <row r="269" spans="1:7" ht="25.5" x14ac:dyDescent="0.25">
      <c r="A269" s="168" t="s">
        <v>157</v>
      </c>
      <c r="B269" s="153" t="s">
        <v>158</v>
      </c>
      <c r="C269" s="153" t="s">
        <v>159</v>
      </c>
      <c r="D269" s="171" t="s">
        <v>104</v>
      </c>
      <c r="E269" s="181">
        <v>1</v>
      </c>
      <c r="F269" s="192"/>
      <c r="G269" s="198">
        <f t="shared" si="10"/>
        <v>0</v>
      </c>
    </row>
    <row r="270" spans="1:7" ht="38.25" x14ac:dyDescent="0.25">
      <c r="A270" s="17" t="s">
        <v>600</v>
      </c>
      <c r="B270" s="162" t="s">
        <v>517</v>
      </c>
      <c r="C270" s="153" t="s">
        <v>160</v>
      </c>
      <c r="D270" s="171" t="s">
        <v>104</v>
      </c>
      <c r="E270" s="181">
        <v>17</v>
      </c>
      <c r="F270" s="192"/>
      <c r="G270" s="198">
        <f t="shared" si="10"/>
        <v>0</v>
      </c>
    </row>
    <row r="271" spans="1:7" ht="25.5" x14ac:dyDescent="0.25">
      <c r="A271" s="169" t="s">
        <v>162</v>
      </c>
      <c r="B271" s="153" t="s">
        <v>163</v>
      </c>
      <c r="C271" s="153" t="s">
        <v>164</v>
      </c>
      <c r="D271" s="171" t="s">
        <v>104</v>
      </c>
      <c r="E271" s="181">
        <v>1</v>
      </c>
      <c r="F271" s="192"/>
      <c r="G271" s="198">
        <f t="shared" si="10"/>
        <v>0</v>
      </c>
    </row>
    <row r="272" spans="1:7" ht="38.25" x14ac:dyDescent="0.25">
      <c r="A272" s="169" t="s">
        <v>165</v>
      </c>
      <c r="B272" s="153" t="s">
        <v>166</v>
      </c>
      <c r="C272" s="153" t="s">
        <v>167</v>
      </c>
      <c r="D272" s="171" t="s">
        <v>104</v>
      </c>
      <c r="E272" s="181">
        <v>17</v>
      </c>
      <c r="F272" s="192"/>
      <c r="G272" s="198">
        <f t="shared" si="10"/>
        <v>0</v>
      </c>
    </row>
    <row r="273" spans="1:9" ht="38.25" x14ac:dyDescent="0.25">
      <c r="A273" s="169" t="s">
        <v>168</v>
      </c>
      <c r="B273" s="153" t="s">
        <v>169</v>
      </c>
      <c r="C273" s="153" t="s">
        <v>170</v>
      </c>
      <c r="D273" s="171" t="s">
        <v>104</v>
      </c>
      <c r="E273" s="181">
        <v>1</v>
      </c>
      <c r="F273" s="192"/>
      <c r="G273" s="198">
        <f t="shared" si="10"/>
        <v>0</v>
      </c>
    </row>
    <row r="274" spans="1:9" ht="38.25" x14ac:dyDescent="0.25">
      <c r="A274" s="169" t="s">
        <v>171</v>
      </c>
      <c r="B274" s="153" t="s">
        <v>172</v>
      </c>
      <c r="C274" s="153" t="s">
        <v>170</v>
      </c>
      <c r="D274" s="171" t="s">
        <v>104</v>
      </c>
      <c r="E274" s="181">
        <v>17</v>
      </c>
      <c r="F274" s="192"/>
      <c r="G274" s="198">
        <f t="shared" si="10"/>
        <v>0</v>
      </c>
    </row>
    <row r="275" spans="1:9" ht="38.25" x14ac:dyDescent="0.25">
      <c r="A275" s="169" t="s">
        <v>173</v>
      </c>
      <c r="B275" s="153" t="s">
        <v>174</v>
      </c>
      <c r="C275" s="153" t="s">
        <v>289</v>
      </c>
      <c r="D275" s="171" t="s">
        <v>100</v>
      </c>
      <c r="E275" s="181">
        <v>15</v>
      </c>
      <c r="F275" s="192"/>
      <c r="G275" s="198">
        <f t="shared" si="10"/>
        <v>0</v>
      </c>
    </row>
    <row r="276" spans="1:9" ht="38.25" x14ac:dyDescent="0.25">
      <c r="A276" s="169" t="s">
        <v>175</v>
      </c>
      <c r="B276" s="153" t="s">
        <v>174</v>
      </c>
      <c r="C276" s="153" t="s">
        <v>176</v>
      </c>
      <c r="D276" s="171" t="s">
        <v>100</v>
      </c>
      <c r="E276" s="181">
        <v>19</v>
      </c>
      <c r="F276" s="192"/>
      <c r="G276" s="198">
        <f t="shared" si="10"/>
        <v>0</v>
      </c>
    </row>
    <row r="277" spans="1:9" ht="38.25" x14ac:dyDescent="0.25">
      <c r="A277" s="169" t="s">
        <v>177</v>
      </c>
      <c r="B277" s="153" t="s">
        <v>178</v>
      </c>
      <c r="C277" s="153" t="s">
        <v>290</v>
      </c>
      <c r="D277" s="171" t="s">
        <v>100</v>
      </c>
      <c r="E277" s="181">
        <v>23</v>
      </c>
      <c r="F277" s="192"/>
      <c r="G277" s="198">
        <f t="shared" si="10"/>
        <v>0</v>
      </c>
    </row>
    <row r="278" spans="1:9" x14ac:dyDescent="0.25">
      <c r="A278" s="241" t="s">
        <v>634</v>
      </c>
      <c r="B278" s="232"/>
      <c r="C278" s="232"/>
      <c r="D278" s="232"/>
      <c r="E278" s="232"/>
      <c r="F278" s="243"/>
      <c r="G278" s="212"/>
    </row>
    <row r="279" spans="1:9" x14ac:dyDescent="0.25">
      <c r="A279" s="244" t="s">
        <v>296</v>
      </c>
      <c r="B279" s="244"/>
      <c r="C279" s="244"/>
      <c r="D279" s="244"/>
      <c r="E279" s="244"/>
      <c r="F279" s="244"/>
      <c r="G279" s="213"/>
    </row>
    <row r="280" spans="1:9" x14ac:dyDescent="0.25">
      <c r="A280" s="244" t="s">
        <v>297</v>
      </c>
      <c r="B280" s="244"/>
      <c r="C280" s="244"/>
      <c r="D280" s="244"/>
      <c r="E280" s="244"/>
      <c r="F280" s="244"/>
      <c r="G280" s="213"/>
    </row>
    <row r="281" spans="1:9" x14ac:dyDescent="0.25">
      <c r="A281" s="244" t="s">
        <v>298</v>
      </c>
      <c r="B281" s="244"/>
      <c r="C281" s="244"/>
      <c r="D281" s="244"/>
      <c r="E281" s="244"/>
      <c r="F281" s="244"/>
      <c r="G281" s="213"/>
    </row>
    <row r="282" spans="1:9" x14ac:dyDescent="0.25">
      <c r="A282" s="18"/>
      <c r="B282" s="19"/>
      <c r="C282" s="20" t="s">
        <v>327</v>
      </c>
      <c r="D282" s="19"/>
      <c r="E282" s="21"/>
      <c r="F282" s="22"/>
      <c r="G282" s="23"/>
      <c r="H282" s="24"/>
      <c r="I282" s="25"/>
    </row>
    <row r="283" spans="1:9" x14ac:dyDescent="0.25">
      <c r="A283" s="26"/>
      <c r="B283" s="27"/>
      <c r="C283" s="28" t="s">
        <v>328</v>
      </c>
      <c r="D283" s="26"/>
      <c r="E283" s="29"/>
      <c r="F283" s="29"/>
      <c r="G283" s="30"/>
      <c r="H283" s="24"/>
      <c r="I283" s="25"/>
    </row>
    <row r="284" spans="1:9" ht="25.5" x14ac:dyDescent="0.25">
      <c r="A284" s="31" t="s">
        <v>1</v>
      </c>
      <c r="B284" s="32" t="s">
        <v>2</v>
      </c>
      <c r="C284" s="33" t="s">
        <v>3</v>
      </c>
      <c r="D284" s="32" t="s">
        <v>4</v>
      </c>
      <c r="E284" s="34" t="s">
        <v>5</v>
      </c>
      <c r="F284" s="35" t="s">
        <v>6</v>
      </c>
      <c r="G284" s="35" t="s">
        <v>7</v>
      </c>
      <c r="H284" s="24"/>
      <c r="I284" s="25"/>
    </row>
    <row r="285" spans="1:9" x14ac:dyDescent="0.25">
      <c r="A285" s="36">
        <v>1</v>
      </c>
      <c r="B285" s="36">
        <v>2</v>
      </c>
      <c r="C285" s="37">
        <v>3</v>
      </c>
      <c r="D285" s="36">
        <v>4</v>
      </c>
      <c r="E285" s="38">
        <v>5</v>
      </c>
      <c r="F285" s="38">
        <v>6</v>
      </c>
      <c r="G285" s="38">
        <v>7</v>
      </c>
      <c r="H285" s="24"/>
      <c r="I285" s="25"/>
    </row>
    <row r="286" spans="1:9" ht="25.5" x14ac:dyDescent="0.25">
      <c r="A286" s="39"/>
      <c r="B286" s="40" t="s">
        <v>329</v>
      </c>
      <c r="C286" s="41" t="s">
        <v>330</v>
      </c>
      <c r="D286" s="42"/>
      <c r="E286" s="43"/>
      <c r="F286" s="43"/>
      <c r="G286" s="44"/>
      <c r="H286" s="24"/>
      <c r="I286" s="25"/>
    </row>
    <row r="287" spans="1:9" ht="25.5" x14ac:dyDescent="0.25">
      <c r="A287" s="45">
        <v>1</v>
      </c>
      <c r="B287" s="46"/>
      <c r="C287" s="47" t="s">
        <v>331</v>
      </c>
      <c r="D287" s="48" t="s">
        <v>332</v>
      </c>
      <c r="E287" s="49">
        <v>1.9670000000000001</v>
      </c>
      <c r="F287" s="50"/>
      <c r="G287" s="51"/>
      <c r="H287" s="24"/>
      <c r="I287" s="25"/>
    </row>
    <row r="288" spans="1:9" ht="38.25" x14ac:dyDescent="0.25">
      <c r="A288" s="45">
        <v>2</v>
      </c>
      <c r="B288" s="52" t="s">
        <v>333</v>
      </c>
      <c r="C288" s="53" t="s">
        <v>334</v>
      </c>
      <c r="D288" s="54" t="s">
        <v>335</v>
      </c>
      <c r="E288" s="55">
        <v>177.18</v>
      </c>
      <c r="F288" s="56"/>
      <c r="G288" s="57">
        <f t="shared" ref="G288:G293" si="11">ROUND(E288*F288,2)</f>
        <v>0</v>
      </c>
      <c r="H288" s="24"/>
      <c r="I288" s="25"/>
    </row>
    <row r="289" spans="1:9" ht="63.75" x14ac:dyDescent="0.25">
      <c r="A289" s="45">
        <v>3</v>
      </c>
      <c r="B289" s="58" t="s">
        <v>333</v>
      </c>
      <c r="C289" s="47" t="s">
        <v>336</v>
      </c>
      <c r="D289" s="48" t="s">
        <v>337</v>
      </c>
      <c r="E289" s="49">
        <v>393.22</v>
      </c>
      <c r="F289" s="59"/>
      <c r="G289" s="51">
        <f t="shared" si="11"/>
        <v>0</v>
      </c>
      <c r="H289" s="24"/>
      <c r="I289" s="25"/>
    </row>
    <row r="290" spans="1:9" ht="25.5" x14ac:dyDescent="0.25">
      <c r="A290" s="45">
        <v>4</v>
      </c>
      <c r="B290" s="52" t="s">
        <v>333</v>
      </c>
      <c r="C290" s="53" t="s">
        <v>338</v>
      </c>
      <c r="D290" s="54" t="s">
        <v>335</v>
      </c>
      <c r="E290" s="60">
        <v>750.99</v>
      </c>
      <c r="F290" s="61"/>
      <c r="G290" s="62">
        <f t="shared" si="11"/>
        <v>0</v>
      </c>
      <c r="H290" s="24"/>
      <c r="I290" s="25"/>
    </row>
    <row r="291" spans="1:9" ht="25.5" x14ac:dyDescent="0.25">
      <c r="A291" s="45">
        <v>5</v>
      </c>
      <c r="B291" s="58" t="s">
        <v>333</v>
      </c>
      <c r="C291" s="47" t="s">
        <v>339</v>
      </c>
      <c r="D291" s="48" t="s">
        <v>335</v>
      </c>
      <c r="E291" s="49">
        <v>750.99</v>
      </c>
      <c r="F291" s="63"/>
      <c r="G291" s="62">
        <f t="shared" si="11"/>
        <v>0</v>
      </c>
      <c r="H291" s="24"/>
      <c r="I291" s="25"/>
    </row>
    <row r="292" spans="1:9" x14ac:dyDescent="0.25">
      <c r="A292" s="45">
        <v>6</v>
      </c>
      <c r="B292" s="52" t="s">
        <v>333</v>
      </c>
      <c r="C292" s="53" t="s">
        <v>340</v>
      </c>
      <c r="D292" s="54" t="s">
        <v>335</v>
      </c>
      <c r="E292" s="55">
        <v>26.58</v>
      </c>
      <c r="F292" s="56"/>
      <c r="G292" s="62">
        <f t="shared" si="11"/>
        <v>0</v>
      </c>
      <c r="H292" s="24"/>
      <c r="I292" s="25"/>
    </row>
    <row r="293" spans="1:9" ht="25.5" x14ac:dyDescent="0.25">
      <c r="A293" s="45">
        <v>7</v>
      </c>
      <c r="B293" s="64" t="s">
        <v>333</v>
      </c>
      <c r="C293" s="47" t="s">
        <v>341</v>
      </c>
      <c r="D293" s="48" t="s">
        <v>342</v>
      </c>
      <c r="E293" s="49">
        <v>1</v>
      </c>
      <c r="F293" s="59"/>
      <c r="G293" s="62">
        <f t="shared" si="11"/>
        <v>0</v>
      </c>
      <c r="H293" s="24"/>
      <c r="I293" s="25"/>
    </row>
    <row r="294" spans="1:9" x14ac:dyDescent="0.25">
      <c r="A294" s="39"/>
      <c r="B294" s="40" t="s">
        <v>329</v>
      </c>
      <c r="C294" s="65" t="s">
        <v>343</v>
      </c>
      <c r="D294" s="66"/>
      <c r="E294" s="67"/>
      <c r="F294" s="67"/>
      <c r="G294" s="44"/>
      <c r="H294" s="24"/>
      <c r="I294" s="25"/>
    </row>
    <row r="295" spans="1:9" ht="51" x14ac:dyDescent="0.25">
      <c r="A295" s="45">
        <v>8</v>
      </c>
      <c r="B295" s="68" t="s">
        <v>333</v>
      </c>
      <c r="C295" s="47" t="s">
        <v>344</v>
      </c>
      <c r="D295" s="69" t="s">
        <v>345</v>
      </c>
      <c r="E295" s="70">
        <v>12582.912</v>
      </c>
      <c r="F295" s="71"/>
      <c r="G295" s="72">
        <f t="shared" ref="G295:G322" si="12">ROUND(E295*F295,2)</f>
        <v>0</v>
      </c>
      <c r="H295" s="24"/>
      <c r="I295" s="25"/>
    </row>
    <row r="296" spans="1:9" ht="38.25" x14ac:dyDescent="0.25">
      <c r="A296" s="73">
        <f t="shared" ref="A296:A322" si="13">A295+1</f>
        <v>9</v>
      </c>
      <c r="B296" s="52" t="s">
        <v>333</v>
      </c>
      <c r="C296" s="53" t="s">
        <v>346</v>
      </c>
      <c r="D296" s="74" t="s">
        <v>345</v>
      </c>
      <c r="E296" s="75">
        <v>12582.912</v>
      </c>
      <c r="F296" s="76"/>
      <c r="G296" s="77">
        <f t="shared" si="12"/>
        <v>0</v>
      </c>
      <c r="H296" s="24"/>
      <c r="I296" s="25"/>
    </row>
    <row r="297" spans="1:9" ht="38.25" x14ac:dyDescent="0.25">
      <c r="A297" s="73">
        <f t="shared" si="13"/>
        <v>10</v>
      </c>
      <c r="B297" s="52" t="s">
        <v>333</v>
      </c>
      <c r="C297" s="53" t="s">
        <v>347</v>
      </c>
      <c r="D297" s="74" t="s">
        <v>335</v>
      </c>
      <c r="E297" s="75">
        <v>12582.912</v>
      </c>
      <c r="F297" s="78"/>
      <c r="G297" s="77">
        <f t="shared" si="12"/>
        <v>0</v>
      </c>
      <c r="H297" s="24"/>
      <c r="I297" s="25"/>
    </row>
    <row r="298" spans="1:9" ht="25.5" x14ac:dyDescent="0.25">
      <c r="A298" s="73">
        <f t="shared" si="13"/>
        <v>11</v>
      </c>
      <c r="B298" s="58" t="s">
        <v>348</v>
      </c>
      <c r="C298" s="47" t="s">
        <v>349</v>
      </c>
      <c r="D298" s="69" t="s">
        <v>337</v>
      </c>
      <c r="E298" s="79">
        <v>52.75</v>
      </c>
      <c r="F298" s="76"/>
      <c r="G298" s="77">
        <f t="shared" si="12"/>
        <v>0</v>
      </c>
      <c r="H298" s="233" t="s">
        <v>350</v>
      </c>
      <c r="I298" s="234"/>
    </row>
    <row r="299" spans="1:9" ht="25.5" x14ac:dyDescent="0.25">
      <c r="A299" s="73">
        <f t="shared" si="13"/>
        <v>12</v>
      </c>
      <c r="B299" s="52" t="s">
        <v>348</v>
      </c>
      <c r="C299" s="53" t="s">
        <v>351</v>
      </c>
      <c r="D299" s="74" t="s">
        <v>337</v>
      </c>
      <c r="E299" s="75">
        <v>763.03</v>
      </c>
      <c r="F299" s="78"/>
      <c r="G299" s="77">
        <f t="shared" si="12"/>
        <v>0</v>
      </c>
      <c r="H299" s="235" t="s">
        <v>352</v>
      </c>
      <c r="I299" s="236"/>
    </row>
    <row r="300" spans="1:9" ht="25.5" x14ac:dyDescent="0.25">
      <c r="A300" s="73">
        <f t="shared" si="13"/>
        <v>13</v>
      </c>
      <c r="B300" s="58" t="s">
        <v>348</v>
      </c>
      <c r="C300" s="80" t="s">
        <v>353</v>
      </c>
      <c r="D300" s="81" t="s">
        <v>337</v>
      </c>
      <c r="E300" s="79">
        <v>367.38</v>
      </c>
      <c r="F300" s="76"/>
      <c r="G300" s="77">
        <f t="shared" si="12"/>
        <v>0</v>
      </c>
      <c r="H300" s="235" t="s">
        <v>352</v>
      </c>
      <c r="I300" s="236"/>
    </row>
    <row r="301" spans="1:9" ht="25.5" x14ac:dyDescent="0.25">
      <c r="A301" s="73">
        <f t="shared" si="13"/>
        <v>14</v>
      </c>
      <c r="B301" s="82" t="s">
        <v>348</v>
      </c>
      <c r="C301" s="83" t="s">
        <v>354</v>
      </c>
      <c r="D301" s="84" t="s">
        <v>337</v>
      </c>
      <c r="E301" s="75">
        <v>398.37</v>
      </c>
      <c r="F301" s="78"/>
      <c r="G301" s="77">
        <f t="shared" si="12"/>
        <v>0</v>
      </c>
      <c r="H301" s="235" t="s">
        <v>352</v>
      </c>
      <c r="I301" s="236"/>
    </row>
    <row r="302" spans="1:9" ht="25.5" x14ac:dyDescent="0.25">
      <c r="A302" s="73">
        <f t="shared" si="13"/>
        <v>15</v>
      </c>
      <c r="B302" s="85" t="s">
        <v>348</v>
      </c>
      <c r="C302" s="80" t="s">
        <v>355</v>
      </c>
      <c r="D302" s="81" t="s">
        <v>337</v>
      </c>
      <c r="E302" s="79">
        <v>60.42</v>
      </c>
      <c r="F302" s="76"/>
      <c r="G302" s="77">
        <f t="shared" si="12"/>
        <v>0</v>
      </c>
      <c r="H302" s="235" t="s">
        <v>352</v>
      </c>
      <c r="I302" s="236"/>
    </row>
    <row r="303" spans="1:9" ht="25.5" x14ac:dyDescent="0.25">
      <c r="A303" s="73">
        <f t="shared" si="13"/>
        <v>16</v>
      </c>
      <c r="B303" s="82" t="s">
        <v>348</v>
      </c>
      <c r="C303" s="83" t="s">
        <v>356</v>
      </c>
      <c r="D303" s="84" t="s">
        <v>337</v>
      </c>
      <c r="E303" s="75">
        <v>235.54</v>
      </c>
      <c r="F303" s="78"/>
      <c r="G303" s="77">
        <f t="shared" si="12"/>
        <v>0</v>
      </c>
      <c r="H303" s="235" t="s">
        <v>352</v>
      </c>
      <c r="I303" s="236"/>
    </row>
    <row r="304" spans="1:9" ht="25.5" x14ac:dyDescent="0.25">
      <c r="A304" s="73">
        <f t="shared" si="13"/>
        <v>17</v>
      </c>
      <c r="B304" s="85" t="s">
        <v>348</v>
      </c>
      <c r="C304" s="80" t="s">
        <v>357</v>
      </c>
      <c r="D304" s="81" t="s">
        <v>337</v>
      </c>
      <c r="E304" s="79">
        <v>88.59</v>
      </c>
      <c r="F304" s="76"/>
      <c r="G304" s="77">
        <f t="shared" si="12"/>
        <v>0</v>
      </c>
      <c r="H304" s="24"/>
      <c r="I304" s="25"/>
    </row>
    <row r="305" spans="1:9" ht="38.25" x14ac:dyDescent="0.25">
      <c r="A305" s="73">
        <f t="shared" si="13"/>
        <v>18</v>
      </c>
      <c r="B305" s="82" t="s">
        <v>348</v>
      </c>
      <c r="C305" s="53" t="s">
        <v>358</v>
      </c>
      <c r="D305" s="54" t="s">
        <v>97</v>
      </c>
      <c r="E305" s="60">
        <v>17</v>
      </c>
      <c r="F305" s="86"/>
      <c r="G305" s="77">
        <f t="shared" si="12"/>
        <v>0</v>
      </c>
      <c r="H305" s="24"/>
      <c r="I305" s="25"/>
    </row>
    <row r="306" spans="1:9" ht="38.25" x14ac:dyDescent="0.25">
      <c r="A306" s="73">
        <f t="shared" si="13"/>
        <v>19</v>
      </c>
      <c r="B306" s="87" t="s">
        <v>348</v>
      </c>
      <c r="C306" s="88" t="s">
        <v>359</v>
      </c>
      <c r="D306" s="54" t="s">
        <v>97</v>
      </c>
      <c r="E306" s="60">
        <v>7</v>
      </c>
      <c r="F306" s="76"/>
      <c r="G306" s="77">
        <f t="shared" si="12"/>
        <v>0</v>
      </c>
      <c r="H306" s="24"/>
      <c r="I306" s="25"/>
    </row>
    <row r="307" spans="1:9" ht="38.25" x14ac:dyDescent="0.25">
      <c r="A307" s="89">
        <f t="shared" si="13"/>
        <v>20</v>
      </c>
      <c r="B307" s="87" t="s">
        <v>348</v>
      </c>
      <c r="C307" s="47" t="s">
        <v>360</v>
      </c>
      <c r="D307" s="48" t="s">
        <v>97</v>
      </c>
      <c r="E307" s="79">
        <v>23</v>
      </c>
      <c r="F307" s="90"/>
      <c r="G307" s="77">
        <f t="shared" si="12"/>
        <v>0</v>
      </c>
      <c r="H307" s="24"/>
      <c r="I307" s="25"/>
    </row>
    <row r="308" spans="1:9" ht="38.25" x14ac:dyDescent="0.25">
      <c r="A308" s="73">
        <f t="shared" si="13"/>
        <v>21</v>
      </c>
      <c r="B308" s="87" t="s">
        <v>348</v>
      </c>
      <c r="C308" s="88" t="s">
        <v>361</v>
      </c>
      <c r="D308" s="54" t="s">
        <v>97</v>
      </c>
      <c r="E308" s="75">
        <v>14</v>
      </c>
      <c r="F308" s="86"/>
      <c r="G308" s="77">
        <f t="shared" si="12"/>
        <v>0</v>
      </c>
      <c r="H308" s="24"/>
      <c r="I308" s="25"/>
    </row>
    <row r="309" spans="1:9" ht="38.25" x14ac:dyDescent="0.25">
      <c r="A309" s="73">
        <f t="shared" si="13"/>
        <v>22</v>
      </c>
      <c r="B309" s="87" t="s">
        <v>348</v>
      </c>
      <c r="C309" s="88" t="s">
        <v>358</v>
      </c>
      <c r="D309" s="54" t="s">
        <v>97</v>
      </c>
      <c r="E309" s="75">
        <v>15</v>
      </c>
      <c r="F309" s="78"/>
      <c r="G309" s="91">
        <f t="shared" si="12"/>
        <v>0</v>
      </c>
      <c r="H309" s="24"/>
      <c r="I309" s="25"/>
    </row>
    <row r="310" spans="1:9" ht="38.25" x14ac:dyDescent="0.25">
      <c r="A310" s="89">
        <f t="shared" si="13"/>
        <v>23</v>
      </c>
      <c r="B310" s="87" t="s">
        <v>348</v>
      </c>
      <c r="C310" s="88" t="s">
        <v>362</v>
      </c>
      <c r="D310" s="54" t="s">
        <v>97</v>
      </c>
      <c r="E310" s="75">
        <v>12</v>
      </c>
      <c r="F310" s="86"/>
      <c r="G310" s="77">
        <f t="shared" si="12"/>
        <v>0</v>
      </c>
      <c r="H310" s="24"/>
      <c r="I310" s="25"/>
    </row>
    <row r="311" spans="1:9" x14ac:dyDescent="0.25">
      <c r="A311" s="73">
        <f t="shared" si="13"/>
        <v>24</v>
      </c>
      <c r="B311" s="87" t="s">
        <v>348</v>
      </c>
      <c r="C311" s="88" t="s">
        <v>363</v>
      </c>
      <c r="D311" s="54" t="s">
        <v>342</v>
      </c>
      <c r="E311" s="75">
        <v>1</v>
      </c>
      <c r="F311" s="78"/>
      <c r="G311" s="77">
        <f t="shared" si="12"/>
        <v>0</v>
      </c>
      <c r="H311" s="24"/>
      <c r="I311" s="25"/>
    </row>
    <row r="312" spans="1:9" ht="38.25" x14ac:dyDescent="0.25">
      <c r="A312" s="73">
        <f t="shared" si="13"/>
        <v>25</v>
      </c>
      <c r="B312" s="87" t="s">
        <v>348</v>
      </c>
      <c r="C312" s="47" t="s">
        <v>364</v>
      </c>
      <c r="D312" s="92" t="s">
        <v>342</v>
      </c>
      <c r="E312" s="93">
        <v>1</v>
      </c>
      <c r="F312" s="76"/>
      <c r="G312" s="77">
        <f t="shared" si="12"/>
        <v>0</v>
      </c>
      <c r="H312" s="24"/>
      <c r="I312" s="25"/>
    </row>
    <row r="313" spans="1:9" ht="25.5" x14ac:dyDescent="0.25">
      <c r="A313" s="89">
        <f t="shared" si="13"/>
        <v>26</v>
      </c>
      <c r="B313" s="68" t="s">
        <v>333</v>
      </c>
      <c r="C313" s="94" t="s">
        <v>365</v>
      </c>
      <c r="D313" s="74" t="s">
        <v>345</v>
      </c>
      <c r="E313" s="75">
        <v>12582.912</v>
      </c>
      <c r="F313" s="86"/>
      <c r="G313" s="77">
        <f t="shared" si="12"/>
        <v>0</v>
      </c>
      <c r="H313" s="24"/>
      <c r="I313" s="25"/>
    </row>
    <row r="314" spans="1:9" ht="38.25" x14ac:dyDescent="0.25">
      <c r="A314" s="73">
        <f t="shared" si="13"/>
        <v>27</v>
      </c>
      <c r="B314" s="68" t="s">
        <v>333</v>
      </c>
      <c r="C314" s="80" t="s">
        <v>366</v>
      </c>
      <c r="D314" s="48" t="s">
        <v>345</v>
      </c>
      <c r="E314" s="49">
        <v>6291.4560000000001</v>
      </c>
      <c r="F314" s="78"/>
      <c r="G314" s="77">
        <f t="shared" si="12"/>
        <v>0</v>
      </c>
      <c r="H314" s="24"/>
      <c r="I314" s="25"/>
    </row>
    <row r="315" spans="1:9" ht="25.5" x14ac:dyDescent="0.25">
      <c r="A315" s="73">
        <f t="shared" si="13"/>
        <v>28</v>
      </c>
      <c r="B315" s="52" t="s">
        <v>333</v>
      </c>
      <c r="C315" s="83" t="s">
        <v>367</v>
      </c>
      <c r="D315" s="54" t="s">
        <v>345</v>
      </c>
      <c r="E315" s="60">
        <v>6291.4560000000001</v>
      </c>
      <c r="F315" s="76"/>
      <c r="G315" s="77">
        <f t="shared" si="12"/>
        <v>0</v>
      </c>
      <c r="H315" s="24"/>
      <c r="I315" s="25"/>
    </row>
    <row r="316" spans="1:9" ht="25.5" x14ac:dyDescent="0.25">
      <c r="A316" s="73">
        <f t="shared" si="13"/>
        <v>29</v>
      </c>
      <c r="B316" s="58" t="s">
        <v>348</v>
      </c>
      <c r="C316" s="80" t="s">
        <v>368</v>
      </c>
      <c r="D316" s="48" t="s">
        <v>97</v>
      </c>
      <c r="E316" s="49">
        <v>6.58</v>
      </c>
      <c r="F316" s="90"/>
      <c r="G316" s="77">
        <f t="shared" si="12"/>
        <v>0</v>
      </c>
      <c r="H316" s="24"/>
      <c r="I316" s="25"/>
    </row>
    <row r="317" spans="1:9" ht="25.5" x14ac:dyDescent="0.25">
      <c r="A317" s="89">
        <f t="shared" si="13"/>
        <v>30</v>
      </c>
      <c r="B317" s="52" t="s">
        <v>348</v>
      </c>
      <c r="C317" s="83" t="s">
        <v>369</v>
      </c>
      <c r="D317" s="54" t="s">
        <v>97</v>
      </c>
      <c r="E317" s="95">
        <v>9.7200000000000006</v>
      </c>
      <c r="F317" s="96"/>
      <c r="G317" s="77">
        <f t="shared" si="12"/>
        <v>0</v>
      </c>
      <c r="H317" s="24"/>
      <c r="I317" s="25"/>
    </row>
    <row r="318" spans="1:9" ht="25.5" x14ac:dyDescent="0.25">
      <c r="A318" s="73">
        <f t="shared" si="13"/>
        <v>31</v>
      </c>
      <c r="B318" s="68" t="s">
        <v>348</v>
      </c>
      <c r="C318" s="97" t="s">
        <v>370</v>
      </c>
      <c r="D318" s="98" t="s">
        <v>97</v>
      </c>
      <c r="E318" s="75">
        <v>7.34</v>
      </c>
      <c r="F318" s="86"/>
      <c r="G318" s="77">
        <f t="shared" si="12"/>
        <v>0</v>
      </c>
      <c r="H318" s="24"/>
      <c r="I318" s="25"/>
    </row>
    <row r="319" spans="1:9" ht="25.5" x14ac:dyDescent="0.25">
      <c r="A319" s="73">
        <f t="shared" si="13"/>
        <v>32</v>
      </c>
      <c r="B319" s="68" t="s">
        <v>348</v>
      </c>
      <c r="C319" s="88" t="s">
        <v>371</v>
      </c>
      <c r="D319" s="54" t="s">
        <v>97</v>
      </c>
      <c r="E319" s="75">
        <v>7.96</v>
      </c>
      <c r="F319" s="86"/>
      <c r="G319" s="77">
        <f t="shared" si="12"/>
        <v>0</v>
      </c>
      <c r="H319" s="24"/>
      <c r="I319" s="25"/>
    </row>
    <row r="320" spans="1:9" ht="25.5" x14ac:dyDescent="0.25">
      <c r="A320" s="89">
        <f t="shared" si="13"/>
        <v>33</v>
      </c>
      <c r="B320" s="68" t="s">
        <v>348</v>
      </c>
      <c r="C320" s="47" t="s">
        <v>372</v>
      </c>
      <c r="D320" s="48" t="s">
        <v>97</v>
      </c>
      <c r="E320" s="79">
        <v>1.2</v>
      </c>
      <c r="F320" s="76"/>
      <c r="G320" s="77">
        <f t="shared" si="12"/>
        <v>0</v>
      </c>
      <c r="H320" s="24"/>
      <c r="I320" s="25"/>
    </row>
    <row r="321" spans="1:9" ht="25.5" x14ac:dyDescent="0.25">
      <c r="A321" s="73">
        <f t="shared" si="13"/>
        <v>34</v>
      </c>
      <c r="B321" s="68" t="s">
        <v>348</v>
      </c>
      <c r="C321" s="88" t="s">
        <v>373</v>
      </c>
      <c r="D321" s="54" t="s">
        <v>97</v>
      </c>
      <c r="E321" s="75">
        <v>4.7</v>
      </c>
      <c r="F321" s="78"/>
      <c r="G321" s="91">
        <f t="shared" si="12"/>
        <v>0</v>
      </c>
      <c r="H321" s="24"/>
      <c r="I321" s="25"/>
    </row>
    <row r="322" spans="1:9" ht="25.5" x14ac:dyDescent="0.25">
      <c r="A322" s="73">
        <f t="shared" si="13"/>
        <v>35</v>
      </c>
      <c r="B322" s="52" t="s">
        <v>348</v>
      </c>
      <c r="C322" s="53" t="s">
        <v>374</v>
      </c>
      <c r="D322" s="54" t="s">
        <v>337</v>
      </c>
      <c r="E322" s="75">
        <v>1877.49</v>
      </c>
      <c r="F322" s="56"/>
      <c r="G322" s="99">
        <f t="shared" si="12"/>
        <v>0</v>
      </c>
      <c r="H322" s="24"/>
      <c r="I322" s="25"/>
    </row>
    <row r="323" spans="1:9" ht="25.5" x14ac:dyDescent="0.25">
      <c r="A323" s="100"/>
      <c r="B323" s="101"/>
      <c r="C323" s="102" t="s">
        <v>375</v>
      </c>
      <c r="D323" s="103"/>
      <c r="E323" s="104"/>
      <c r="F323" s="104"/>
      <c r="G323" s="105"/>
      <c r="H323" s="106"/>
      <c r="I323" s="25"/>
    </row>
    <row r="324" spans="1:9" ht="25.5" x14ac:dyDescent="0.25">
      <c r="A324" s="107">
        <v>36</v>
      </c>
      <c r="B324" s="68" t="s">
        <v>333</v>
      </c>
      <c r="C324" s="47" t="s">
        <v>376</v>
      </c>
      <c r="D324" s="54" t="s">
        <v>337</v>
      </c>
      <c r="E324" s="75">
        <v>570</v>
      </c>
      <c r="F324" s="56"/>
      <c r="G324" s="51">
        <f t="shared" ref="G324:G327" si="14">ROUND(E324*F324,2)</f>
        <v>0</v>
      </c>
      <c r="H324" s="24"/>
      <c r="I324" s="25"/>
    </row>
    <row r="325" spans="1:9" ht="25.5" x14ac:dyDescent="0.25">
      <c r="A325" s="108">
        <v>37</v>
      </c>
      <c r="B325" s="68" t="s">
        <v>333</v>
      </c>
      <c r="C325" s="53" t="s">
        <v>377</v>
      </c>
      <c r="D325" s="54" t="s">
        <v>337</v>
      </c>
      <c r="E325" s="75">
        <v>88</v>
      </c>
      <c r="F325" s="56"/>
      <c r="G325" s="62">
        <f t="shared" si="14"/>
        <v>0</v>
      </c>
      <c r="H325" s="24"/>
      <c r="I325" s="25"/>
    </row>
    <row r="326" spans="1:9" ht="38.25" x14ac:dyDescent="0.25">
      <c r="A326" s="108">
        <v>38</v>
      </c>
      <c r="B326" s="52" t="s">
        <v>333</v>
      </c>
      <c r="C326" s="53" t="s">
        <v>378</v>
      </c>
      <c r="D326" s="54" t="s">
        <v>97</v>
      </c>
      <c r="E326" s="75">
        <v>19</v>
      </c>
      <c r="F326" s="78"/>
      <c r="G326" s="91">
        <f t="shared" si="14"/>
        <v>0</v>
      </c>
      <c r="H326" s="24"/>
      <c r="I326" s="25"/>
    </row>
    <row r="327" spans="1:9" x14ac:dyDescent="0.25">
      <c r="A327" s="108">
        <v>39</v>
      </c>
      <c r="B327" s="58" t="s">
        <v>333</v>
      </c>
      <c r="C327" s="53" t="s">
        <v>379</v>
      </c>
      <c r="D327" s="54" t="s">
        <v>342</v>
      </c>
      <c r="E327" s="60">
        <v>1</v>
      </c>
      <c r="F327" s="78"/>
      <c r="G327" s="91">
        <f t="shared" si="14"/>
        <v>0</v>
      </c>
      <c r="H327" s="24"/>
      <c r="I327" s="25"/>
    </row>
    <row r="328" spans="1:9" ht="25.5" x14ac:dyDescent="0.25">
      <c r="A328" s="100"/>
      <c r="B328" s="109"/>
      <c r="C328" s="110" t="s">
        <v>380</v>
      </c>
      <c r="D328" s="111"/>
      <c r="E328" s="112"/>
      <c r="F328" s="104"/>
      <c r="G328" s="113"/>
      <c r="H328" s="24"/>
      <c r="I328" s="25"/>
    </row>
    <row r="329" spans="1:9" ht="25.5" x14ac:dyDescent="0.25">
      <c r="A329" s="114">
        <v>40</v>
      </c>
      <c r="B329" s="52" t="s">
        <v>333</v>
      </c>
      <c r="C329" s="53" t="s">
        <v>331</v>
      </c>
      <c r="D329" s="54" t="s">
        <v>332</v>
      </c>
      <c r="E329" s="60">
        <v>1.9670000000000001</v>
      </c>
      <c r="F329" s="78"/>
      <c r="G329" s="91">
        <f t="shared" ref="G329:G337" si="15">ROUND(E329*F329,2)</f>
        <v>0</v>
      </c>
      <c r="H329" s="24"/>
      <c r="I329" s="25"/>
    </row>
    <row r="330" spans="1:9" ht="25.5" x14ac:dyDescent="0.25">
      <c r="A330" s="114">
        <v>41</v>
      </c>
      <c r="B330" s="58" t="s">
        <v>333</v>
      </c>
      <c r="C330" s="47" t="s">
        <v>381</v>
      </c>
      <c r="D330" s="48" t="s">
        <v>335</v>
      </c>
      <c r="E330" s="115">
        <v>26.58</v>
      </c>
      <c r="F330" s="56"/>
      <c r="G330" s="72">
        <f t="shared" si="15"/>
        <v>0</v>
      </c>
      <c r="H330" s="24"/>
      <c r="I330" s="25"/>
    </row>
    <row r="331" spans="1:9" ht="38.25" x14ac:dyDescent="0.25">
      <c r="A331" s="114">
        <v>42</v>
      </c>
      <c r="B331" s="52" t="s">
        <v>333</v>
      </c>
      <c r="C331" s="47" t="s">
        <v>382</v>
      </c>
      <c r="D331" s="48" t="s">
        <v>335</v>
      </c>
      <c r="E331" s="115">
        <v>751.6</v>
      </c>
      <c r="F331" s="76"/>
      <c r="G331" s="77">
        <f t="shared" si="15"/>
        <v>0</v>
      </c>
      <c r="H331" s="24"/>
      <c r="I331" s="25"/>
    </row>
    <row r="332" spans="1:9" ht="63.75" x14ac:dyDescent="0.25">
      <c r="A332" s="114">
        <v>43</v>
      </c>
      <c r="B332" s="116" t="s">
        <v>333</v>
      </c>
      <c r="C332" s="88" t="s">
        <v>383</v>
      </c>
      <c r="D332" s="54" t="s">
        <v>335</v>
      </c>
      <c r="E332" s="60">
        <v>751.6</v>
      </c>
      <c r="F332" s="86"/>
      <c r="G332" s="77">
        <f t="shared" si="15"/>
        <v>0</v>
      </c>
      <c r="H332" s="24"/>
      <c r="I332" s="25"/>
    </row>
    <row r="333" spans="1:9" ht="38.25" x14ac:dyDescent="0.25">
      <c r="A333" s="114">
        <v>44</v>
      </c>
      <c r="B333" s="52" t="s">
        <v>333</v>
      </c>
      <c r="C333" s="53" t="s">
        <v>384</v>
      </c>
      <c r="D333" s="54" t="s">
        <v>335</v>
      </c>
      <c r="E333" s="60">
        <v>177.18</v>
      </c>
      <c r="F333" s="78"/>
      <c r="G333" s="91">
        <f t="shared" si="15"/>
        <v>0</v>
      </c>
      <c r="H333" s="24"/>
      <c r="I333" s="25"/>
    </row>
    <row r="334" spans="1:9" x14ac:dyDescent="0.25">
      <c r="A334" s="114">
        <v>45</v>
      </c>
      <c r="B334" s="58" t="s">
        <v>333</v>
      </c>
      <c r="C334" s="47" t="s">
        <v>385</v>
      </c>
      <c r="D334" s="48" t="s">
        <v>335</v>
      </c>
      <c r="E334" s="115">
        <v>751.6</v>
      </c>
      <c r="F334" s="76"/>
      <c r="G334" s="72">
        <f t="shared" si="15"/>
        <v>0</v>
      </c>
      <c r="H334" s="24"/>
      <c r="I334" s="25"/>
    </row>
    <row r="335" spans="1:9" ht="51" x14ac:dyDescent="0.25">
      <c r="A335" s="114">
        <v>46</v>
      </c>
      <c r="B335" s="52" t="s">
        <v>333</v>
      </c>
      <c r="C335" s="53" t="s">
        <v>386</v>
      </c>
      <c r="D335" s="54" t="s">
        <v>337</v>
      </c>
      <c r="E335" s="60">
        <v>393.2</v>
      </c>
      <c r="F335" s="78"/>
      <c r="G335" s="91">
        <f t="shared" si="15"/>
        <v>0</v>
      </c>
      <c r="H335" s="24"/>
      <c r="I335" s="25"/>
    </row>
    <row r="336" spans="1:9" ht="25.5" x14ac:dyDescent="0.25">
      <c r="A336" s="114">
        <v>47</v>
      </c>
      <c r="B336" s="58" t="s">
        <v>333</v>
      </c>
      <c r="C336" s="47" t="s">
        <v>387</v>
      </c>
      <c r="D336" s="48" t="s">
        <v>335</v>
      </c>
      <c r="E336" s="115">
        <v>751.6</v>
      </c>
      <c r="F336" s="76"/>
      <c r="G336" s="72">
        <f t="shared" si="15"/>
        <v>0</v>
      </c>
      <c r="H336" s="24"/>
      <c r="I336" s="25"/>
    </row>
    <row r="337" spans="1:9" ht="25.5" x14ac:dyDescent="0.25">
      <c r="A337" s="114">
        <v>48</v>
      </c>
      <c r="B337" s="52" t="s">
        <v>333</v>
      </c>
      <c r="C337" s="94" t="s">
        <v>388</v>
      </c>
      <c r="D337" s="98" t="s">
        <v>335</v>
      </c>
      <c r="E337" s="60">
        <v>751.6</v>
      </c>
      <c r="F337" s="78"/>
      <c r="G337" s="91">
        <f t="shared" si="15"/>
        <v>0</v>
      </c>
      <c r="H337" s="24"/>
      <c r="I337" s="25"/>
    </row>
    <row r="338" spans="1:9" x14ac:dyDescent="0.25">
      <c r="A338" s="117"/>
      <c r="B338" s="118"/>
      <c r="C338" s="119" t="s">
        <v>389</v>
      </c>
      <c r="D338" s="120"/>
      <c r="E338" s="104"/>
      <c r="F338" s="104"/>
      <c r="G338" s="121"/>
      <c r="H338" s="24"/>
      <c r="I338" s="25"/>
    </row>
    <row r="339" spans="1:9" x14ac:dyDescent="0.25">
      <c r="A339" s="107">
        <v>49</v>
      </c>
      <c r="B339" s="68" t="s">
        <v>333</v>
      </c>
      <c r="C339" s="94" t="s">
        <v>390</v>
      </c>
      <c r="D339" s="122" t="s">
        <v>342</v>
      </c>
      <c r="E339" s="70">
        <v>1</v>
      </c>
      <c r="F339" s="76"/>
      <c r="G339" s="72">
        <f t="shared" ref="G339:G346" si="16">ROUND(E339*F339,2)</f>
        <v>0</v>
      </c>
      <c r="H339" s="24"/>
      <c r="I339" s="25"/>
    </row>
    <row r="340" spans="1:9" ht="25.5" x14ac:dyDescent="0.25">
      <c r="A340" s="107">
        <v>50</v>
      </c>
      <c r="B340" s="68" t="s">
        <v>333</v>
      </c>
      <c r="C340" s="94" t="s">
        <v>391</v>
      </c>
      <c r="D340" s="54" t="s">
        <v>342</v>
      </c>
      <c r="E340" s="75">
        <v>1</v>
      </c>
      <c r="F340" s="56"/>
      <c r="G340" s="77">
        <f t="shared" si="16"/>
        <v>0</v>
      </c>
      <c r="H340" s="24"/>
      <c r="I340" s="25"/>
    </row>
    <row r="341" spans="1:9" ht="25.5" x14ac:dyDescent="0.25">
      <c r="A341" s="108">
        <v>51</v>
      </c>
      <c r="B341" s="52" t="s">
        <v>333</v>
      </c>
      <c r="C341" s="97" t="s">
        <v>392</v>
      </c>
      <c r="D341" s="92" t="s">
        <v>342</v>
      </c>
      <c r="E341" s="93">
        <v>1</v>
      </c>
      <c r="F341" s="71"/>
      <c r="G341" s="91">
        <f t="shared" si="16"/>
        <v>0</v>
      </c>
      <c r="H341" s="24"/>
      <c r="I341" s="25"/>
    </row>
    <row r="342" spans="1:9" ht="38.25" x14ac:dyDescent="0.25">
      <c r="A342" s="123"/>
      <c r="B342" s="109"/>
      <c r="C342" s="124" t="s">
        <v>393</v>
      </c>
      <c r="D342" s="125"/>
      <c r="E342" s="126"/>
      <c r="F342" s="127"/>
      <c r="G342" s="128">
        <f t="shared" si="16"/>
        <v>0</v>
      </c>
      <c r="H342" s="24"/>
      <c r="I342" s="25"/>
    </row>
    <row r="343" spans="1:9" ht="51" x14ac:dyDescent="0.25">
      <c r="A343" s="114">
        <v>52</v>
      </c>
      <c r="B343" s="68" t="s">
        <v>333</v>
      </c>
      <c r="C343" s="83" t="s">
        <v>394</v>
      </c>
      <c r="D343" s="98" t="s">
        <v>97</v>
      </c>
      <c r="E343" s="75">
        <v>25</v>
      </c>
      <c r="F343" s="96"/>
      <c r="G343" s="77">
        <f t="shared" si="16"/>
        <v>0</v>
      </c>
      <c r="H343" s="24"/>
      <c r="I343" s="25"/>
    </row>
    <row r="344" spans="1:9" ht="51" x14ac:dyDescent="0.25">
      <c r="A344" s="107">
        <v>53</v>
      </c>
      <c r="B344" s="68" t="s">
        <v>333</v>
      </c>
      <c r="C344" s="94" t="s">
        <v>395</v>
      </c>
      <c r="D344" s="129" t="s">
        <v>97</v>
      </c>
      <c r="E344" s="93">
        <v>25</v>
      </c>
      <c r="F344" s="86"/>
      <c r="G344" s="77">
        <f t="shared" si="16"/>
        <v>0</v>
      </c>
      <c r="H344" s="24"/>
      <c r="I344" s="25"/>
    </row>
    <row r="345" spans="1:9" ht="38.25" x14ac:dyDescent="0.25">
      <c r="A345" s="130">
        <v>54</v>
      </c>
      <c r="B345" s="52" t="s">
        <v>333</v>
      </c>
      <c r="C345" s="47" t="s">
        <v>396</v>
      </c>
      <c r="D345" s="54" t="s">
        <v>342</v>
      </c>
      <c r="E345" s="75">
        <v>1</v>
      </c>
      <c r="F345" s="76"/>
      <c r="G345" s="77">
        <f t="shared" si="16"/>
        <v>0</v>
      </c>
      <c r="H345" s="24"/>
      <c r="I345" s="25"/>
    </row>
    <row r="346" spans="1:9" ht="25.5" x14ac:dyDescent="0.25">
      <c r="A346" s="107">
        <v>55</v>
      </c>
      <c r="B346" s="68" t="s">
        <v>333</v>
      </c>
      <c r="C346" s="83" t="s">
        <v>397</v>
      </c>
      <c r="D346" s="129" t="s">
        <v>97</v>
      </c>
      <c r="E346" s="93">
        <v>30</v>
      </c>
      <c r="F346" s="78"/>
      <c r="G346" s="91">
        <f t="shared" si="16"/>
        <v>0</v>
      </c>
      <c r="H346" s="131"/>
      <c r="I346" s="25"/>
    </row>
    <row r="347" spans="1:9" x14ac:dyDescent="0.25">
      <c r="A347" s="107"/>
      <c r="B347" s="132"/>
      <c r="C347" s="133"/>
      <c r="D347" s="132"/>
      <c r="E347" s="134"/>
      <c r="F347" s="134"/>
      <c r="G347" s="134"/>
      <c r="H347" s="24"/>
      <c r="I347" s="25"/>
    </row>
    <row r="348" spans="1:9" x14ac:dyDescent="0.25">
      <c r="A348" s="107"/>
      <c r="B348" s="135"/>
      <c r="C348" s="136" t="s">
        <v>398</v>
      </c>
      <c r="D348" s="137"/>
      <c r="E348" s="138"/>
      <c r="F348" s="138"/>
      <c r="G348" s="139"/>
      <c r="H348" s="24"/>
      <c r="I348" s="25"/>
    </row>
    <row r="349" spans="1:9" x14ac:dyDescent="0.25">
      <c r="A349" s="140"/>
      <c r="B349" s="141" t="s">
        <v>399</v>
      </c>
      <c r="C349" s="237" t="s">
        <v>400</v>
      </c>
      <c r="D349" s="238"/>
      <c r="E349" s="238"/>
      <c r="F349" s="142"/>
      <c r="G349" s="143"/>
      <c r="H349" s="24"/>
      <c r="I349" s="25"/>
    </row>
    <row r="350" spans="1:9" ht="25.5" x14ac:dyDescent="0.25">
      <c r="A350" s="130">
        <v>56</v>
      </c>
      <c r="B350" s="68" t="s">
        <v>333</v>
      </c>
      <c r="C350" s="154" t="s">
        <v>331</v>
      </c>
      <c r="D350" s="172" t="s">
        <v>332</v>
      </c>
      <c r="E350" s="182">
        <v>1.712</v>
      </c>
      <c r="F350" s="96"/>
      <c r="G350" s="77">
        <f t="shared" ref="G350:G355" si="17">ROUND(E350*F350,2)</f>
        <v>0</v>
      </c>
      <c r="H350" s="24"/>
      <c r="I350" s="25"/>
    </row>
    <row r="351" spans="1:9" ht="38.25" x14ac:dyDescent="0.25">
      <c r="A351" s="107">
        <v>57</v>
      </c>
      <c r="B351" s="68" t="s">
        <v>333</v>
      </c>
      <c r="C351" s="155" t="s">
        <v>334</v>
      </c>
      <c r="D351" s="98" t="s">
        <v>335</v>
      </c>
      <c r="E351" s="183">
        <v>35.43</v>
      </c>
      <c r="F351" s="86"/>
      <c r="G351" s="77">
        <f t="shared" si="17"/>
        <v>0</v>
      </c>
      <c r="H351" s="24"/>
      <c r="I351" s="25"/>
    </row>
    <row r="352" spans="1:9" ht="25.5" x14ac:dyDescent="0.25">
      <c r="A352" s="107">
        <v>58</v>
      </c>
      <c r="B352" s="52" t="s">
        <v>333</v>
      </c>
      <c r="C352" s="156" t="s">
        <v>338</v>
      </c>
      <c r="D352" s="129" t="s">
        <v>335</v>
      </c>
      <c r="E352" s="184">
        <v>513.63</v>
      </c>
      <c r="F352" s="76"/>
      <c r="G352" s="77">
        <f t="shared" si="17"/>
        <v>0</v>
      </c>
      <c r="H352" s="24"/>
      <c r="I352" s="25"/>
    </row>
    <row r="353" spans="1:9" ht="25.5" x14ac:dyDescent="0.25">
      <c r="A353" s="107">
        <v>59</v>
      </c>
      <c r="B353" s="68" t="s">
        <v>333</v>
      </c>
      <c r="C353" s="155" t="s">
        <v>339</v>
      </c>
      <c r="D353" s="98" t="s">
        <v>335</v>
      </c>
      <c r="E353" s="183">
        <v>513.63</v>
      </c>
      <c r="F353" s="78"/>
      <c r="G353" s="91">
        <f t="shared" si="17"/>
        <v>0</v>
      </c>
      <c r="H353" s="24"/>
      <c r="I353" s="25"/>
    </row>
    <row r="354" spans="1:9" x14ac:dyDescent="0.25">
      <c r="A354" s="108">
        <v>60</v>
      </c>
      <c r="B354" s="68" t="s">
        <v>333</v>
      </c>
      <c r="C354" s="154" t="s">
        <v>340</v>
      </c>
      <c r="D354" s="173" t="s">
        <v>335</v>
      </c>
      <c r="E354" s="182">
        <v>26.57</v>
      </c>
      <c r="F354" s="96"/>
      <c r="G354" s="77">
        <f t="shared" si="17"/>
        <v>0</v>
      </c>
      <c r="H354" s="24"/>
      <c r="I354" s="25"/>
    </row>
    <row r="355" spans="1:9" ht="25.5" x14ac:dyDescent="0.25">
      <c r="A355" s="108">
        <v>61</v>
      </c>
      <c r="B355" s="52" t="s">
        <v>333</v>
      </c>
      <c r="C355" s="157" t="s">
        <v>341</v>
      </c>
      <c r="D355" s="98" t="s">
        <v>342</v>
      </c>
      <c r="E355" s="183">
        <v>1</v>
      </c>
      <c r="F355" s="86"/>
      <c r="G355" s="77">
        <f t="shared" si="17"/>
        <v>0</v>
      </c>
      <c r="H355" s="24"/>
      <c r="I355" s="25"/>
    </row>
    <row r="356" spans="1:9" x14ac:dyDescent="0.25">
      <c r="A356" s="144"/>
      <c r="B356" s="145" t="s">
        <v>399</v>
      </c>
      <c r="C356" s="146" t="s">
        <v>401</v>
      </c>
      <c r="D356" s="147"/>
      <c r="E356" s="148"/>
      <c r="F356" s="148"/>
      <c r="G356" s="149"/>
      <c r="H356" s="24"/>
      <c r="I356" s="25"/>
    </row>
    <row r="357" spans="1:9" ht="51" x14ac:dyDescent="0.25">
      <c r="A357" s="107">
        <v>62</v>
      </c>
      <c r="B357" s="68" t="s">
        <v>333</v>
      </c>
      <c r="C357" s="158" t="s">
        <v>344</v>
      </c>
      <c r="D357" s="54" t="s">
        <v>345</v>
      </c>
      <c r="E357" s="185">
        <v>4365.9319999999998</v>
      </c>
      <c r="F357" s="96"/>
      <c r="G357" s="77">
        <f t="shared" ref="G357:G383" si="18">ROUND(E357*F357,2)</f>
        <v>0</v>
      </c>
      <c r="H357" s="24"/>
      <c r="I357" s="25"/>
    </row>
    <row r="358" spans="1:9" ht="38.25" x14ac:dyDescent="0.25">
      <c r="A358" s="107">
        <v>63</v>
      </c>
      <c r="B358" s="68" t="s">
        <v>333</v>
      </c>
      <c r="C358" s="158" t="s">
        <v>346</v>
      </c>
      <c r="D358" s="54" t="s">
        <v>345</v>
      </c>
      <c r="E358" s="185">
        <v>4365.9319999999998</v>
      </c>
      <c r="F358" s="86"/>
      <c r="G358" s="77">
        <f t="shared" si="18"/>
        <v>0</v>
      </c>
      <c r="H358" s="24"/>
      <c r="I358" s="25"/>
    </row>
    <row r="359" spans="1:9" ht="38.25" x14ac:dyDescent="0.25">
      <c r="A359" s="107">
        <v>64</v>
      </c>
      <c r="B359" s="52" t="s">
        <v>333</v>
      </c>
      <c r="C359" s="159" t="s">
        <v>402</v>
      </c>
      <c r="D359" s="48" t="s">
        <v>335</v>
      </c>
      <c r="E359" s="186">
        <v>5821.2420000000002</v>
      </c>
      <c r="F359" s="76"/>
      <c r="G359" s="77">
        <f t="shared" si="18"/>
        <v>0</v>
      </c>
      <c r="H359" s="24"/>
      <c r="I359" s="25"/>
    </row>
    <row r="360" spans="1:9" ht="25.5" x14ac:dyDescent="0.25">
      <c r="A360" s="107">
        <v>65</v>
      </c>
      <c r="B360" s="58" t="s">
        <v>348</v>
      </c>
      <c r="C360" s="158" t="s">
        <v>403</v>
      </c>
      <c r="D360" s="54" t="s">
        <v>337</v>
      </c>
      <c r="E360" s="185">
        <v>429.9</v>
      </c>
      <c r="F360" s="78"/>
      <c r="G360" s="91">
        <f t="shared" si="18"/>
        <v>0</v>
      </c>
      <c r="H360" s="233" t="s">
        <v>350</v>
      </c>
      <c r="I360" s="234"/>
    </row>
    <row r="361" spans="1:9" ht="25.5" x14ac:dyDescent="0.25">
      <c r="A361" s="107">
        <v>66</v>
      </c>
      <c r="B361" s="52" t="s">
        <v>348</v>
      </c>
      <c r="C361" s="159" t="s">
        <v>404</v>
      </c>
      <c r="D361" s="122" t="s">
        <v>337</v>
      </c>
      <c r="E361" s="187">
        <v>1161.05</v>
      </c>
      <c r="F361" s="96"/>
      <c r="G361" s="77">
        <f t="shared" si="18"/>
        <v>0</v>
      </c>
      <c r="H361" s="235" t="s">
        <v>352</v>
      </c>
      <c r="I361" s="236"/>
    </row>
    <row r="362" spans="1:9" ht="25.5" x14ac:dyDescent="0.25">
      <c r="A362" s="107">
        <v>67</v>
      </c>
      <c r="B362" s="58" t="s">
        <v>348</v>
      </c>
      <c r="C362" s="158" t="s">
        <v>405</v>
      </c>
      <c r="D362" s="54" t="s">
        <v>337</v>
      </c>
      <c r="E362" s="185">
        <v>30.06</v>
      </c>
      <c r="F362" s="86"/>
      <c r="G362" s="77">
        <f t="shared" si="18"/>
        <v>0</v>
      </c>
      <c r="H362" s="235" t="s">
        <v>352</v>
      </c>
      <c r="I362" s="236"/>
    </row>
    <row r="363" spans="1:9" ht="25.5" x14ac:dyDescent="0.25">
      <c r="A363" s="107">
        <v>68</v>
      </c>
      <c r="B363" s="82" t="s">
        <v>348</v>
      </c>
      <c r="C363" s="159" t="s">
        <v>406</v>
      </c>
      <c r="D363" s="48" t="s">
        <v>337</v>
      </c>
      <c r="E363" s="186">
        <v>91.12</v>
      </c>
      <c r="F363" s="96"/>
      <c r="G363" s="77">
        <f t="shared" si="18"/>
        <v>0</v>
      </c>
      <c r="H363" s="24"/>
      <c r="I363" s="25"/>
    </row>
    <row r="364" spans="1:9" ht="25.5" x14ac:dyDescent="0.25">
      <c r="A364" s="107">
        <v>69</v>
      </c>
      <c r="B364" s="85" t="s">
        <v>348</v>
      </c>
      <c r="C364" s="158" t="s">
        <v>407</v>
      </c>
      <c r="D364" s="54" t="s">
        <v>337</v>
      </c>
      <c r="E364" s="185">
        <v>37.880000000000003</v>
      </c>
      <c r="F364" s="86"/>
      <c r="G364" s="77">
        <f t="shared" si="18"/>
        <v>0</v>
      </c>
      <c r="H364" s="24"/>
      <c r="I364" s="25"/>
    </row>
    <row r="365" spans="1:9" x14ac:dyDescent="0.25">
      <c r="A365" s="107">
        <v>70</v>
      </c>
      <c r="B365" s="82" t="s">
        <v>348</v>
      </c>
      <c r="C365" s="159" t="s">
        <v>408</v>
      </c>
      <c r="D365" s="48" t="s">
        <v>337</v>
      </c>
      <c r="E365" s="186">
        <v>10.81</v>
      </c>
      <c r="F365" s="76"/>
      <c r="G365" s="77">
        <f t="shared" si="18"/>
        <v>0</v>
      </c>
      <c r="H365" s="24"/>
      <c r="I365" s="25"/>
    </row>
    <row r="366" spans="1:9" ht="25.5" x14ac:dyDescent="0.25">
      <c r="A366" s="107">
        <v>71</v>
      </c>
      <c r="B366" s="85" t="s">
        <v>348</v>
      </c>
      <c r="C366" s="158" t="s">
        <v>409</v>
      </c>
      <c r="D366" s="54" t="s">
        <v>342</v>
      </c>
      <c r="E366" s="185">
        <v>8</v>
      </c>
      <c r="F366" s="78"/>
      <c r="G366" s="91">
        <f t="shared" si="18"/>
        <v>0</v>
      </c>
      <c r="H366" s="24"/>
      <c r="I366" s="25"/>
    </row>
    <row r="367" spans="1:9" ht="25.5" x14ac:dyDescent="0.25">
      <c r="A367" s="107">
        <v>72</v>
      </c>
      <c r="B367" s="82" t="s">
        <v>348</v>
      </c>
      <c r="C367" s="159" t="s">
        <v>410</v>
      </c>
      <c r="D367" s="48" t="s">
        <v>342</v>
      </c>
      <c r="E367" s="186">
        <v>1</v>
      </c>
      <c r="F367" s="96"/>
      <c r="G367" s="77">
        <f t="shared" si="18"/>
        <v>0</v>
      </c>
      <c r="H367" s="24"/>
      <c r="I367" s="25"/>
    </row>
    <row r="368" spans="1:9" ht="25.5" x14ac:dyDescent="0.25">
      <c r="A368" s="107">
        <v>73</v>
      </c>
      <c r="B368" s="87" t="s">
        <v>348</v>
      </c>
      <c r="C368" s="158" t="s">
        <v>411</v>
      </c>
      <c r="D368" s="54" t="s">
        <v>342</v>
      </c>
      <c r="E368" s="185">
        <v>14</v>
      </c>
      <c r="F368" s="86"/>
      <c r="G368" s="77">
        <f t="shared" si="18"/>
        <v>0</v>
      </c>
      <c r="H368" s="24"/>
      <c r="I368" s="25"/>
    </row>
    <row r="369" spans="1:9" ht="25.5" x14ac:dyDescent="0.25">
      <c r="A369" s="107">
        <v>74</v>
      </c>
      <c r="B369" s="58" t="s">
        <v>348</v>
      </c>
      <c r="C369" s="159" t="s">
        <v>412</v>
      </c>
      <c r="D369" s="48" t="s">
        <v>342</v>
      </c>
      <c r="E369" s="186">
        <v>8</v>
      </c>
      <c r="F369" s="96"/>
      <c r="G369" s="77">
        <f t="shared" si="18"/>
        <v>0</v>
      </c>
      <c r="H369" s="24"/>
      <c r="I369" s="25"/>
    </row>
    <row r="370" spans="1:9" ht="25.5" x14ac:dyDescent="0.25">
      <c r="A370" s="107">
        <v>75</v>
      </c>
      <c r="B370" s="52" t="s">
        <v>348</v>
      </c>
      <c r="C370" s="158" t="s">
        <v>413</v>
      </c>
      <c r="D370" s="54" t="s">
        <v>342</v>
      </c>
      <c r="E370" s="185">
        <v>24</v>
      </c>
      <c r="F370" s="86"/>
      <c r="G370" s="77">
        <f t="shared" si="18"/>
        <v>0</v>
      </c>
      <c r="H370" s="24"/>
      <c r="I370" s="25"/>
    </row>
    <row r="371" spans="1:9" ht="25.5" x14ac:dyDescent="0.25">
      <c r="A371" s="107">
        <v>76</v>
      </c>
      <c r="B371" s="58" t="s">
        <v>348</v>
      </c>
      <c r="C371" s="159" t="s">
        <v>414</v>
      </c>
      <c r="D371" s="48" t="s">
        <v>342</v>
      </c>
      <c r="E371" s="186">
        <v>11</v>
      </c>
      <c r="F371" s="76"/>
      <c r="G371" s="77">
        <f t="shared" si="18"/>
        <v>0</v>
      </c>
      <c r="H371" s="24"/>
      <c r="I371" s="25"/>
    </row>
    <row r="372" spans="1:9" ht="25.5" x14ac:dyDescent="0.25">
      <c r="A372" s="107">
        <v>77</v>
      </c>
      <c r="B372" s="82" t="s">
        <v>348</v>
      </c>
      <c r="C372" s="158" t="s">
        <v>415</v>
      </c>
      <c r="D372" s="54" t="s">
        <v>97</v>
      </c>
      <c r="E372" s="185">
        <v>8</v>
      </c>
      <c r="F372" s="78"/>
      <c r="G372" s="91">
        <f t="shared" si="18"/>
        <v>0</v>
      </c>
      <c r="H372" s="24"/>
      <c r="I372" s="25"/>
    </row>
    <row r="373" spans="1:9" ht="25.5" x14ac:dyDescent="0.25">
      <c r="A373" s="107">
        <v>78</v>
      </c>
      <c r="B373" s="85" t="s">
        <v>348</v>
      </c>
      <c r="C373" s="158" t="s">
        <v>416</v>
      </c>
      <c r="D373" s="54" t="s">
        <v>97</v>
      </c>
      <c r="E373" s="185">
        <v>24</v>
      </c>
      <c r="F373" s="96"/>
      <c r="G373" s="77">
        <f t="shared" si="18"/>
        <v>0</v>
      </c>
      <c r="H373" s="24"/>
      <c r="I373" s="25"/>
    </row>
    <row r="374" spans="1:9" ht="38.25" x14ac:dyDescent="0.25">
      <c r="A374" s="107">
        <v>79</v>
      </c>
      <c r="B374" s="82" t="s">
        <v>348</v>
      </c>
      <c r="C374" s="159" t="s">
        <v>417</v>
      </c>
      <c r="D374" s="92" t="s">
        <v>97</v>
      </c>
      <c r="E374" s="188">
        <v>16</v>
      </c>
      <c r="F374" s="86"/>
      <c r="G374" s="77">
        <f t="shared" si="18"/>
        <v>0</v>
      </c>
      <c r="H374" s="24"/>
      <c r="I374" s="25"/>
    </row>
    <row r="375" spans="1:9" ht="38.25" x14ac:dyDescent="0.25">
      <c r="A375" s="107">
        <v>80</v>
      </c>
      <c r="B375" s="85" t="s">
        <v>348</v>
      </c>
      <c r="C375" s="158" t="s">
        <v>418</v>
      </c>
      <c r="D375" s="54" t="s">
        <v>97</v>
      </c>
      <c r="E375" s="189">
        <v>3</v>
      </c>
      <c r="F375" s="96"/>
      <c r="G375" s="77">
        <f t="shared" si="18"/>
        <v>0</v>
      </c>
      <c r="H375" s="24"/>
      <c r="I375" s="25"/>
    </row>
    <row r="376" spans="1:9" ht="38.25" x14ac:dyDescent="0.25">
      <c r="A376" s="107">
        <v>81</v>
      </c>
      <c r="B376" s="82" t="s">
        <v>348</v>
      </c>
      <c r="C376" s="159" t="s">
        <v>419</v>
      </c>
      <c r="D376" s="48" t="s">
        <v>97</v>
      </c>
      <c r="E376" s="190">
        <v>12</v>
      </c>
      <c r="F376" s="86"/>
      <c r="G376" s="77">
        <f t="shared" si="18"/>
        <v>0</v>
      </c>
      <c r="H376" s="24"/>
      <c r="I376" s="25"/>
    </row>
    <row r="377" spans="1:9" ht="25.5" x14ac:dyDescent="0.25">
      <c r="A377" s="107">
        <v>82</v>
      </c>
      <c r="B377" s="87" t="s">
        <v>348</v>
      </c>
      <c r="C377" s="158" t="s">
        <v>420</v>
      </c>
      <c r="D377" s="54" t="s">
        <v>97</v>
      </c>
      <c r="E377" s="189">
        <v>16</v>
      </c>
      <c r="F377" s="96"/>
      <c r="G377" s="77">
        <f t="shared" si="18"/>
        <v>0</v>
      </c>
      <c r="H377" s="24"/>
      <c r="I377" s="25"/>
    </row>
    <row r="378" spans="1:9" x14ac:dyDescent="0.25">
      <c r="A378" s="107">
        <v>83</v>
      </c>
      <c r="B378" s="58" t="s">
        <v>348</v>
      </c>
      <c r="C378" s="159" t="s">
        <v>363</v>
      </c>
      <c r="D378" s="48" t="s">
        <v>342</v>
      </c>
      <c r="E378" s="190">
        <v>1</v>
      </c>
      <c r="F378" s="86"/>
      <c r="G378" s="77">
        <f t="shared" si="18"/>
        <v>0</v>
      </c>
      <c r="H378" s="24"/>
      <c r="I378" s="25"/>
    </row>
    <row r="379" spans="1:9" ht="38.25" x14ac:dyDescent="0.25">
      <c r="A379" s="107">
        <v>84</v>
      </c>
      <c r="B379" s="58" t="s">
        <v>348</v>
      </c>
      <c r="C379" s="158" t="s">
        <v>421</v>
      </c>
      <c r="D379" s="54" t="s">
        <v>345</v>
      </c>
      <c r="E379" s="189">
        <v>4365.9319999999998</v>
      </c>
      <c r="F379" s="76"/>
      <c r="G379" s="77">
        <f t="shared" si="18"/>
        <v>0</v>
      </c>
      <c r="H379" s="24"/>
      <c r="I379" s="25"/>
    </row>
    <row r="380" spans="1:9" ht="38.25" x14ac:dyDescent="0.25">
      <c r="A380" s="107">
        <v>85</v>
      </c>
      <c r="B380" s="52" t="s">
        <v>348</v>
      </c>
      <c r="C380" s="159" t="s">
        <v>366</v>
      </c>
      <c r="D380" s="48" t="s">
        <v>345</v>
      </c>
      <c r="E380" s="190">
        <v>2182.9659999999999</v>
      </c>
      <c r="F380" s="78"/>
      <c r="G380" s="91">
        <f t="shared" si="18"/>
        <v>0</v>
      </c>
      <c r="H380" s="24"/>
      <c r="I380" s="25"/>
    </row>
    <row r="381" spans="1:9" ht="25.5" x14ac:dyDescent="0.25">
      <c r="A381" s="107">
        <v>86</v>
      </c>
      <c r="B381" s="58" t="s">
        <v>348</v>
      </c>
      <c r="C381" s="158" t="s">
        <v>367</v>
      </c>
      <c r="D381" s="54" t="s">
        <v>345</v>
      </c>
      <c r="E381" s="185">
        <v>2182.9659999999999</v>
      </c>
      <c r="F381" s="96"/>
      <c r="G381" s="77">
        <f t="shared" si="18"/>
        <v>0</v>
      </c>
      <c r="H381" s="24"/>
      <c r="I381" s="25"/>
    </row>
    <row r="382" spans="1:9" ht="25.5" x14ac:dyDescent="0.25">
      <c r="A382" s="107">
        <v>87</v>
      </c>
      <c r="B382" s="82" t="s">
        <v>348</v>
      </c>
      <c r="C382" s="159" t="s">
        <v>422</v>
      </c>
      <c r="D382" s="48" t="s">
        <v>97</v>
      </c>
      <c r="E382" s="186">
        <v>8.5609999999999999</v>
      </c>
      <c r="F382" s="86"/>
      <c r="G382" s="77">
        <f t="shared" si="18"/>
        <v>0</v>
      </c>
      <c r="H382" s="24"/>
      <c r="I382" s="25"/>
    </row>
    <row r="383" spans="1:9" ht="38.25" x14ac:dyDescent="0.25">
      <c r="A383" s="107">
        <v>88</v>
      </c>
      <c r="B383" s="85" t="s">
        <v>348</v>
      </c>
      <c r="C383" s="158" t="s">
        <v>423</v>
      </c>
      <c r="D383" s="54" t="s">
        <v>337</v>
      </c>
      <c r="E383" s="185">
        <v>1</v>
      </c>
      <c r="F383" s="86"/>
      <c r="G383" s="91">
        <f t="shared" si="18"/>
        <v>0</v>
      </c>
      <c r="H383" s="24"/>
      <c r="I383" s="25"/>
    </row>
    <row r="384" spans="1:9" x14ac:dyDescent="0.25">
      <c r="A384" s="144"/>
      <c r="B384" s="145" t="s">
        <v>399</v>
      </c>
      <c r="C384" s="239" t="s">
        <v>424</v>
      </c>
      <c r="D384" s="240"/>
      <c r="E384" s="148"/>
      <c r="F384" s="148"/>
      <c r="G384" s="149"/>
      <c r="H384" s="24"/>
      <c r="I384" s="25"/>
    </row>
    <row r="385" spans="1:9" ht="51" x14ac:dyDescent="0.25">
      <c r="A385" s="107">
        <v>89</v>
      </c>
      <c r="B385" s="68" t="s">
        <v>333</v>
      </c>
      <c r="C385" s="158" t="s">
        <v>344</v>
      </c>
      <c r="D385" s="54" t="s">
        <v>345</v>
      </c>
      <c r="E385" s="189">
        <v>1520</v>
      </c>
      <c r="F385" s="56"/>
      <c r="G385" s="77">
        <f t="shared" ref="G385:G392" si="19">ROUND(E385*F385,2)</f>
        <v>0</v>
      </c>
      <c r="H385" s="24"/>
      <c r="I385" s="25"/>
    </row>
    <row r="386" spans="1:9" ht="38.25" x14ac:dyDescent="0.25">
      <c r="A386" s="130">
        <v>90</v>
      </c>
      <c r="B386" s="68" t="s">
        <v>333</v>
      </c>
      <c r="C386" s="159" t="s">
        <v>346</v>
      </c>
      <c r="D386" s="48" t="s">
        <v>345</v>
      </c>
      <c r="E386" s="190">
        <v>1520</v>
      </c>
      <c r="F386" s="56"/>
      <c r="G386" s="91">
        <f t="shared" si="19"/>
        <v>0</v>
      </c>
      <c r="H386" s="24"/>
      <c r="I386" s="25"/>
    </row>
    <row r="387" spans="1:9" ht="38.25" x14ac:dyDescent="0.25">
      <c r="A387" s="107">
        <v>91</v>
      </c>
      <c r="B387" s="52" t="s">
        <v>333</v>
      </c>
      <c r="C387" s="158" t="s">
        <v>402</v>
      </c>
      <c r="D387" s="54" t="s">
        <v>335</v>
      </c>
      <c r="E387" s="189">
        <v>1212.6780000000001</v>
      </c>
      <c r="F387" s="63"/>
      <c r="G387" s="77">
        <f t="shared" si="19"/>
        <v>0</v>
      </c>
      <c r="H387" s="24"/>
      <c r="I387" s="25"/>
    </row>
    <row r="388" spans="1:9" ht="25.5" x14ac:dyDescent="0.25">
      <c r="A388" s="130">
        <v>92</v>
      </c>
      <c r="B388" s="68" t="s">
        <v>333</v>
      </c>
      <c r="C388" s="159" t="s">
        <v>425</v>
      </c>
      <c r="D388" s="48" t="s">
        <v>337</v>
      </c>
      <c r="E388" s="190">
        <v>673</v>
      </c>
      <c r="F388" s="56"/>
      <c r="G388" s="77">
        <f t="shared" si="19"/>
        <v>0</v>
      </c>
      <c r="H388" s="24"/>
      <c r="I388" s="25"/>
    </row>
    <row r="389" spans="1:9" x14ac:dyDescent="0.25">
      <c r="A389" s="107">
        <v>93</v>
      </c>
      <c r="B389" s="68" t="s">
        <v>333</v>
      </c>
      <c r="C389" s="158" t="s">
        <v>426</v>
      </c>
      <c r="D389" s="54" t="s">
        <v>342</v>
      </c>
      <c r="E389" s="189">
        <v>6</v>
      </c>
      <c r="F389" s="56"/>
      <c r="G389" s="77">
        <f t="shared" si="19"/>
        <v>0</v>
      </c>
      <c r="H389" s="24"/>
      <c r="I389" s="25"/>
    </row>
    <row r="390" spans="1:9" x14ac:dyDescent="0.25">
      <c r="A390" s="130">
        <v>94</v>
      </c>
      <c r="B390" s="52" t="s">
        <v>333</v>
      </c>
      <c r="C390" s="159" t="s">
        <v>379</v>
      </c>
      <c r="D390" s="48" t="s">
        <v>342</v>
      </c>
      <c r="E390" s="190">
        <v>1</v>
      </c>
      <c r="F390" s="61"/>
      <c r="G390" s="77">
        <f t="shared" si="19"/>
        <v>0</v>
      </c>
      <c r="H390" s="24"/>
      <c r="I390" s="25"/>
    </row>
    <row r="391" spans="1:9" x14ac:dyDescent="0.25">
      <c r="A391" s="107">
        <v>95</v>
      </c>
      <c r="B391" s="68" t="s">
        <v>333</v>
      </c>
      <c r="C391" s="158" t="s">
        <v>427</v>
      </c>
      <c r="D391" s="54" t="s">
        <v>428</v>
      </c>
      <c r="E391" s="189">
        <v>1</v>
      </c>
      <c r="F391" s="56"/>
      <c r="G391" s="91">
        <f t="shared" si="19"/>
        <v>0</v>
      </c>
      <c r="H391" s="24"/>
      <c r="I391" s="25"/>
    </row>
    <row r="392" spans="1:9" ht="25.5" x14ac:dyDescent="0.25">
      <c r="A392" s="130">
        <v>96</v>
      </c>
      <c r="B392" s="68" t="s">
        <v>333</v>
      </c>
      <c r="C392" s="158" t="s">
        <v>367</v>
      </c>
      <c r="D392" s="54" t="s">
        <v>345</v>
      </c>
      <c r="E392" s="189">
        <v>1520</v>
      </c>
      <c r="F392" s="56"/>
      <c r="G392" s="91">
        <f t="shared" si="19"/>
        <v>0</v>
      </c>
      <c r="H392" s="24"/>
      <c r="I392" s="25"/>
    </row>
    <row r="393" spans="1:9" ht="25.5" x14ac:dyDescent="0.25">
      <c r="A393" s="144"/>
      <c r="B393" s="145"/>
      <c r="C393" s="146" t="s">
        <v>429</v>
      </c>
      <c r="D393" s="147"/>
      <c r="E393" s="148"/>
      <c r="F393" s="148"/>
      <c r="G393" s="149"/>
      <c r="H393" s="24"/>
      <c r="I393" s="25"/>
    </row>
    <row r="394" spans="1:9" ht="25.5" x14ac:dyDescent="0.25">
      <c r="A394" s="107">
        <v>97</v>
      </c>
      <c r="B394" s="68" t="s">
        <v>333</v>
      </c>
      <c r="C394" s="158" t="s">
        <v>331</v>
      </c>
      <c r="D394" s="54" t="s">
        <v>332</v>
      </c>
      <c r="E394" s="189">
        <v>1.712</v>
      </c>
      <c r="F394" s="56"/>
      <c r="G394" s="77">
        <f t="shared" ref="G394:G399" si="20">ROUND(E394*F394,2)</f>
        <v>0</v>
      </c>
      <c r="H394" s="24"/>
      <c r="I394" s="25"/>
    </row>
    <row r="395" spans="1:9" ht="25.5" x14ac:dyDescent="0.25">
      <c r="A395" s="130">
        <v>98</v>
      </c>
      <c r="B395" s="68" t="s">
        <v>333</v>
      </c>
      <c r="C395" s="159" t="s">
        <v>381</v>
      </c>
      <c r="D395" s="48" t="s">
        <v>335</v>
      </c>
      <c r="E395" s="190">
        <v>35.43</v>
      </c>
      <c r="F395" s="56"/>
      <c r="G395" s="91">
        <f t="shared" si="20"/>
        <v>0</v>
      </c>
      <c r="H395" s="24"/>
      <c r="I395" s="25"/>
    </row>
    <row r="396" spans="1:9" ht="38.25" x14ac:dyDescent="0.25">
      <c r="A396" s="107">
        <v>99</v>
      </c>
      <c r="B396" s="52" t="s">
        <v>333</v>
      </c>
      <c r="C396" s="158" t="s">
        <v>382</v>
      </c>
      <c r="D396" s="54" t="s">
        <v>335</v>
      </c>
      <c r="E396" s="189">
        <v>513.63</v>
      </c>
      <c r="F396" s="63"/>
      <c r="G396" s="77">
        <f t="shared" si="20"/>
        <v>0</v>
      </c>
      <c r="H396" s="24"/>
      <c r="I396" s="25"/>
    </row>
    <row r="397" spans="1:9" ht="63.75" x14ac:dyDescent="0.25">
      <c r="A397" s="130">
        <v>100</v>
      </c>
      <c r="B397" s="68" t="s">
        <v>333</v>
      </c>
      <c r="C397" s="158" t="s">
        <v>383</v>
      </c>
      <c r="D397" s="54" t="s">
        <v>335</v>
      </c>
      <c r="E397" s="189">
        <v>513.63</v>
      </c>
      <c r="F397" s="56"/>
      <c r="G397" s="77">
        <f t="shared" si="20"/>
        <v>0</v>
      </c>
      <c r="H397" s="24"/>
      <c r="I397" s="25"/>
    </row>
    <row r="398" spans="1:9" ht="25.5" x14ac:dyDescent="0.25">
      <c r="A398" s="107">
        <v>101</v>
      </c>
      <c r="B398" s="68" t="s">
        <v>333</v>
      </c>
      <c r="C398" s="159" t="s">
        <v>387</v>
      </c>
      <c r="D398" s="48" t="s">
        <v>335</v>
      </c>
      <c r="E398" s="190">
        <v>513.63</v>
      </c>
      <c r="F398" s="56"/>
      <c r="G398" s="77">
        <f t="shared" si="20"/>
        <v>0</v>
      </c>
      <c r="H398" s="24"/>
      <c r="I398" s="25"/>
    </row>
    <row r="399" spans="1:9" ht="25.5" x14ac:dyDescent="0.25">
      <c r="A399" s="107">
        <v>102</v>
      </c>
      <c r="B399" s="52" t="s">
        <v>333</v>
      </c>
      <c r="C399" s="158" t="s">
        <v>388</v>
      </c>
      <c r="D399" s="54" t="s">
        <v>335</v>
      </c>
      <c r="E399" s="189">
        <v>513.63</v>
      </c>
      <c r="F399" s="56"/>
      <c r="G399" s="91">
        <f t="shared" si="20"/>
        <v>0</v>
      </c>
      <c r="H399" s="24"/>
      <c r="I399" s="25"/>
    </row>
    <row r="400" spans="1:9" x14ac:dyDescent="0.25">
      <c r="A400" s="144"/>
      <c r="B400" s="145" t="s">
        <v>399</v>
      </c>
      <c r="C400" s="146" t="s">
        <v>430</v>
      </c>
      <c r="D400" s="147"/>
      <c r="E400" s="148"/>
      <c r="F400" s="148"/>
      <c r="G400" s="149"/>
      <c r="H400" s="24"/>
      <c r="I400" s="25"/>
    </row>
    <row r="401" spans="1:9" x14ac:dyDescent="0.25">
      <c r="A401" s="107">
        <v>103</v>
      </c>
      <c r="B401" s="68" t="s">
        <v>333</v>
      </c>
      <c r="C401" s="158" t="s">
        <v>390</v>
      </c>
      <c r="D401" s="54" t="s">
        <v>342</v>
      </c>
      <c r="E401" s="183">
        <v>1</v>
      </c>
      <c r="F401" s="56"/>
      <c r="G401" s="77">
        <f t="shared" ref="G401:G403" si="21">ROUND(E401*F401,2)</f>
        <v>0</v>
      </c>
      <c r="H401" s="24"/>
      <c r="I401" s="25"/>
    </row>
    <row r="402" spans="1:9" ht="25.5" x14ac:dyDescent="0.25">
      <c r="A402" s="108">
        <v>104</v>
      </c>
      <c r="B402" s="68" t="s">
        <v>333</v>
      </c>
      <c r="C402" s="159" t="s">
        <v>391</v>
      </c>
      <c r="D402" s="48" t="s">
        <v>342</v>
      </c>
      <c r="E402" s="182">
        <v>1</v>
      </c>
      <c r="F402" s="56"/>
      <c r="G402" s="91">
        <f t="shared" si="21"/>
        <v>0</v>
      </c>
      <c r="H402" s="24"/>
      <c r="I402" s="25"/>
    </row>
    <row r="403" spans="1:9" ht="25.5" x14ac:dyDescent="0.25">
      <c r="A403" s="108">
        <v>105</v>
      </c>
      <c r="B403" s="52" t="s">
        <v>333</v>
      </c>
      <c r="C403" s="157" t="s">
        <v>392</v>
      </c>
      <c r="D403" s="54" t="s">
        <v>342</v>
      </c>
      <c r="E403" s="183">
        <v>1</v>
      </c>
      <c r="F403" s="56"/>
      <c r="G403" s="91">
        <f t="shared" si="21"/>
        <v>0</v>
      </c>
      <c r="H403" s="24"/>
      <c r="I403" s="25"/>
    </row>
    <row r="404" spans="1:9" x14ac:dyDescent="0.25">
      <c r="A404" s="244" t="s">
        <v>635</v>
      </c>
      <c r="B404" s="244"/>
      <c r="C404" s="244"/>
      <c r="D404" s="244"/>
      <c r="E404" s="244"/>
      <c r="F404" s="244"/>
      <c r="G404" s="213"/>
    </row>
    <row r="405" spans="1:9" x14ac:dyDescent="0.25">
      <c r="A405" s="244" t="s">
        <v>297</v>
      </c>
      <c r="B405" s="244"/>
      <c r="C405" s="244"/>
      <c r="D405" s="244"/>
      <c r="E405" s="244"/>
      <c r="F405" s="244"/>
      <c r="G405" s="213"/>
    </row>
    <row r="406" spans="1:9" x14ac:dyDescent="0.25">
      <c r="A406" s="244" t="s">
        <v>636</v>
      </c>
      <c r="B406" s="244"/>
      <c r="C406" s="244"/>
      <c r="D406" s="244"/>
      <c r="E406" s="244"/>
      <c r="F406" s="244"/>
      <c r="G406" s="213"/>
    </row>
    <row r="407" spans="1:9" x14ac:dyDescent="0.25">
      <c r="A407" s="245" t="s">
        <v>637</v>
      </c>
      <c r="B407" s="246"/>
      <c r="C407" s="246"/>
      <c r="D407" s="246"/>
      <c r="E407" s="246"/>
      <c r="F407" s="246"/>
      <c r="G407" s="214"/>
    </row>
    <row r="408" spans="1:9" x14ac:dyDescent="0.25">
      <c r="A408" s="246" t="s">
        <v>297</v>
      </c>
      <c r="B408" s="246"/>
      <c r="C408" s="246"/>
      <c r="D408" s="246"/>
      <c r="E408" s="246"/>
      <c r="F408" s="246"/>
      <c r="G408" s="214"/>
    </row>
    <row r="409" spans="1:9" x14ac:dyDescent="0.25">
      <c r="A409" s="245" t="s">
        <v>638</v>
      </c>
      <c r="B409" s="246"/>
      <c r="C409" s="246"/>
      <c r="D409" s="246"/>
      <c r="E409" s="246"/>
      <c r="F409" s="246"/>
      <c r="G409" s="214"/>
    </row>
  </sheetData>
  <mergeCells count="52">
    <mergeCell ref="A409:F409"/>
    <mergeCell ref="A404:F404"/>
    <mergeCell ref="A405:F405"/>
    <mergeCell ref="A406:F406"/>
    <mergeCell ref="A407:F407"/>
    <mergeCell ref="A408:F408"/>
    <mergeCell ref="C384:D384"/>
    <mergeCell ref="A95:F95"/>
    <mergeCell ref="A141:F141"/>
    <mergeCell ref="A203:F203"/>
    <mergeCell ref="A252:F252"/>
    <mergeCell ref="A278:F278"/>
    <mergeCell ref="A281:F281"/>
    <mergeCell ref="A279:F279"/>
    <mergeCell ref="A280:F280"/>
    <mergeCell ref="A204:F204"/>
    <mergeCell ref="B205:F205"/>
    <mergeCell ref="B236:F236"/>
    <mergeCell ref="A253:F253"/>
    <mergeCell ref="B254:F254"/>
    <mergeCell ref="B97:F97"/>
    <mergeCell ref="B102:F102"/>
    <mergeCell ref="H303:I303"/>
    <mergeCell ref="C349:E349"/>
    <mergeCell ref="H360:I360"/>
    <mergeCell ref="H361:I361"/>
    <mergeCell ref="H362:I362"/>
    <mergeCell ref="H298:I298"/>
    <mergeCell ref="H299:I299"/>
    <mergeCell ref="H300:I300"/>
    <mergeCell ref="H301:I301"/>
    <mergeCell ref="H302:I302"/>
    <mergeCell ref="A1:C1"/>
    <mergeCell ref="A2:C2"/>
    <mergeCell ref="A11:G11"/>
    <mergeCell ref="A12:G12"/>
    <mergeCell ref="A96:F96"/>
    <mergeCell ref="A85:F85"/>
    <mergeCell ref="A78:F78"/>
    <mergeCell ref="A71:F71"/>
    <mergeCell ref="A142:F142"/>
    <mergeCell ref="A6:G6"/>
    <mergeCell ref="B13:F13"/>
    <mergeCell ref="B24:F24"/>
    <mergeCell ref="B72:F72"/>
    <mergeCell ref="B79:F79"/>
    <mergeCell ref="B86:F86"/>
    <mergeCell ref="B143:F143"/>
    <mergeCell ref="B153:F153"/>
    <mergeCell ref="B168:F168"/>
    <mergeCell ref="B181:F181"/>
    <mergeCell ref="B200:F2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Kaczmarek Monika</cp:lastModifiedBy>
  <dcterms:created xsi:type="dcterms:W3CDTF">2024-02-27T12:03:01Z</dcterms:created>
  <dcterms:modified xsi:type="dcterms:W3CDTF">2024-03-28T09:33:58Z</dcterms:modified>
</cp:coreProperties>
</file>